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75" windowWidth="6540" windowHeight="6135"/>
  </bookViews>
  <sheets>
    <sheet name="Inputs-Results" sheetId="1" r:id="rId1"/>
    <sheet name="Lookup" sheetId="2" r:id="rId2"/>
    <sheet name="Data" sheetId="3" r:id="rId3"/>
  </sheets>
  <definedNames>
    <definedName name="_xlnm._FilterDatabase" localSheetId="2" hidden="1">Data!$A$1:$AA$3270</definedName>
    <definedName name="activecategorylist">Lookup!$C$3:$C$21</definedName>
    <definedName name="cregions">Lookup!#REF!</definedName>
    <definedName name="criteria1">Lookup!$F$3:$H$4</definedName>
    <definedName name="criteria10">Lookup!$F$21:$H$22</definedName>
    <definedName name="criteria11">Lookup!$F$23:$H$24</definedName>
    <definedName name="criteria12">Lookup!$F$25:$H$26</definedName>
    <definedName name="criteria13">Lookup!$F$27:$H$28</definedName>
    <definedName name="criteria14">Lookup!$F$29:$H$30</definedName>
    <definedName name="criteria15">Lookup!$F$31:$H$32</definedName>
    <definedName name="criteria16">Lookup!$F$33:$H$34</definedName>
    <definedName name="criteria17">Lookup!$F$35:$H$36</definedName>
    <definedName name="criteria18">Lookup!$F$37:$H$38</definedName>
    <definedName name="criteria19">Lookup!$F$39:$H$40</definedName>
    <definedName name="criteria2">Lookup!$F$5:$H$6</definedName>
    <definedName name="criteria20">Lookup!$F$41:$H$42</definedName>
    <definedName name="criteria21">Lookup!$F$43:$H$44</definedName>
    <definedName name="criteria22">Lookup!$F$45:$H$46</definedName>
    <definedName name="criteria23">Lookup!$F$47:$H$48</definedName>
    <definedName name="criteria24">Lookup!$F$49:$H$50</definedName>
    <definedName name="criteria3">Lookup!$F$7:$H$8</definedName>
    <definedName name="criteria4">Lookup!$F$9:$H$10</definedName>
    <definedName name="criteria5">Lookup!$F$11:$H$12</definedName>
    <definedName name="criteria6">Lookup!$F$13:$H$14</definedName>
    <definedName name="criteria7">Lookup!$F$15:$H$16</definedName>
    <definedName name="criteria8">Lookup!$F$17:$H$18</definedName>
    <definedName name="criteria9">Lookup!$F$19:$H$20</definedName>
    <definedName name="data">Data!$A$1:$AB$5142</definedName>
    <definedName name="daycriteria">Lookup!$F$51:$G$52</definedName>
    <definedName name="devicetype">Lookup!#REF!</definedName>
    <definedName name="eventcriteria">Lookup!$F$53:$G$54</definedName>
    <definedName name="events">Lookup!$D$3:$D$20</definedName>
    <definedName name="participant_category">Lookup!#REF!</definedName>
    <definedName name="Typeofresult">Lookup!$B$3:$B$4</definedName>
  </definedNames>
  <calcPr calcId="145621"/>
</workbook>
</file>

<file path=xl/calcChain.xml><?xml version="1.0" encoding="utf-8"?>
<calcChain xmlns="http://schemas.openxmlformats.org/spreadsheetml/2006/main">
  <c r="F54" i="2" l="1"/>
  <c r="F3270" i="3"/>
  <c r="F3269" i="3"/>
  <c r="F3268" i="3"/>
  <c r="F3267" i="3"/>
  <c r="F3266" i="3"/>
  <c r="F3265" i="3"/>
  <c r="F3264" i="3"/>
  <c r="F3263" i="3"/>
  <c r="F3262" i="3"/>
  <c r="F3261" i="3"/>
  <c r="F3260" i="3"/>
  <c r="F3259" i="3"/>
  <c r="F3258" i="3"/>
  <c r="F3257" i="3"/>
  <c r="F3256" i="3"/>
  <c r="F3255" i="3"/>
  <c r="F3254" i="3"/>
  <c r="F3253" i="3"/>
  <c r="F3252" i="3"/>
  <c r="F3251" i="3"/>
  <c r="F3250" i="3"/>
  <c r="F3249" i="3"/>
  <c r="F3248" i="3"/>
  <c r="F3247" i="3"/>
  <c r="F3246" i="3"/>
  <c r="F3245" i="3"/>
  <c r="F3244" i="3"/>
  <c r="F3243" i="3"/>
  <c r="F3242" i="3"/>
  <c r="F3241" i="3"/>
  <c r="F3240" i="3"/>
  <c r="F3239" i="3"/>
  <c r="F3238" i="3"/>
  <c r="F3237" i="3"/>
  <c r="F3236" i="3"/>
  <c r="F3235" i="3"/>
  <c r="F3234" i="3"/>
  <c r="F3233" i="3"/>
  <c r="F3232" i="3"/>
  <c r="F3231" i="3"/>
  <c r="F3230" i="3"/>
  <c r="F3229" i="3"/>
  <c r="F3228" i="3"/>
  <c r="F3227" i="3"/>
  <c r="F3226" i="3"/>
  <c r="F3225" i="3"/>
  <c r="F3224" i="3"/>
  <c r="F3223" i="3"/>
  <c r="F3222" i="3"/>
  <c r="F3221" i="3"/>
  <c r="F3220" i="3"/>
  <c r="F3219" i="3"/>
  <c r="F3218" i="3"/>
  <c r="F3217" i="3"/>
  <c r="F3216" i="3"/>
  <c r="F3215" i="3"/>
  <c r="F3214" i="3"/>
  <c r="F3213" i="3"/>
  <c r="F3212" i="3"/>
  <c r="F3211" i="3"/>
  <c r="F3210" i="3"/>
  <c r="F3209" i="3"/>
  <c r="F3208" i="3"/>
  <c r="F3207" i="3"/>
  <c r="F3206" i="3"/>
  <c r="F3205" i="3"/>
  <c r="F3204" i="3"/>
  <c r="F3203" i="3"/>
  <c r="F3202" i="3"/>
  <c r="F3201" i="3"/>
  <c r="F3200" i="3"/>
  <c r="F3199" i="3"/>
  <c r="F3198" i="3"/>
  <c r="F3197" i="3"/>
  <c r="F3196" i="3"/>
  <c r="F3195" i="3"/>
  <c r="F3194" i="3"/>
  <c r="F3193" i="3"/>
  <c r="F3192" i="3"/>
  <c r="F3191" i="3"/>
  <c r="F3190" i="3"/>
  <c r="F3189" i="3"/>
  <c r="F3188" i="3"/>
  <c r="F3187" i="3"/>
  <c r="F3186" i="3"/>
  <c r="F3185" i="3"/>
  <c r="F3184" i="3"/>
  <c r="F3183" i="3"/>
  <c r="F3182" i="3"/>
  <c r="F3181" i="3"/>
  <c r="F3180" i="3"/>
  <c r="F3179" i="3"/>
  <c r="F3178" i="3"/>
  <c r="F3177" i="3"/>
  <c r="F3176" i="3"/>
  <c r="F3175" i="3"/>
  <c r="F3174" i="3"/>
  <c r="F3173" i="3"/>
  <c r="F3172" i="3"/>
  <c r="F3171" i="3"/>
  <c r="F3170" i="3"/>
  <c r="F3169" i="3"/>
  <c r="F3168" i="3"/>
  <c r="F3167" i="3"/>
  <c r="F3166" i="3"/>
  <c r="F3165" i="3"/>
  <c r="F3164" i="3"/>
  <c r="F3163" i="3"/>
  <c r="F3162" i="3"/>
  <c r="F3161" i="3"/>
  <c r="F3160" i="3"/>
  <c r="F3159" i="3"/>
  <c r="F3158" i="3"/>
  <c r="F3157" i="3"/>
  <c r="F3156" i="3"/>
  <c r="F3155" i="3"/>
  <c r="F3154" i="3"/>
  <c r="F3153" i="3"/>
  <c r="F3152" i="3"/>
  <c r="F3151" i="3"/>
  <c r="F3150" i="3"/>
  <c r="F3149" i="3"/>
  <c r="F3148" i="3"/>
  <c r="F3147" i="3"/>
  <c r="F3146" i="3"/>
  <c r="F3145" i="3"/>
  <c r="F3144" i="3"/>
  <c r="F3143" i="3"/>
  <c r="F3142" i="3"/>
  <c r="F3141" i="3"/>
  <c r="F3140" i="3"/>
  <c r="F3139" i="3"/>
  <c r="F3138" i="3"/>
  <c r="F3137" i="3"/>
  <c r="F3136" i="3"/>
  <c r="F3135" i="3"/>
  <c r="F3134" i="3"/>
  <c r="F3133" i="3"/>
  <c r="F3132" i="3"/>
  <c r="F3131" i="3"/>
  <c r="F3130" i="3"/>
  <c r="F3129" i="3"/>
  <c r="F3128" i="3"/>
  <c r="F3127" i="3"/>
  <c r="F3126" i="3"/>
  <c r="F3125" i="3"/>
  <c r="F3124" i="3"/>
  <c r="F3123" i="3"/>
  <c r="F3122" i="3"/>
  <c r="F3121" i="3"/>
  <c r="F3120" i="3"/>
  <c r="F3119" i="3"/>
  <c r="F3118" i="3"/>
  <c r="F3117" i="3"/>
  <c r="F3116" i="3"/>
  <c r="F3115" i="3"/>
  <c r="F3114" i="3"/>
  <c r="F3113" i="3"/>
  <c r="F3112" i="3"/>
  <c r="F3111" i="3"/>
  <c r="F3110" i="3"/>
  <c r="F3109" i="3"/>
  <c r="F3108" i="3"/>
  <c r="F3107" i="3"/>
  <c r="F3106" i="3"/>
  <c r="F3105" i="3"/>
  <c r="F3104" i="3"/>
  <c r="F3103" i="3"/>
  <c r="F3102" i="3"/>
  <c r="F3101" i="3"/>
  <c r="F3100" i="3"/>
  <c r="F3099" i="3"/>
  <c r="F3098" i="3"/>
  <c r="F3097" i="3"/>
  <c r="F3096" i="3"/>
  <c r="F3095" i="3"/>
  <c r="F3094" i="3"/>
  <c r="F3093" i="3"/>
  <c r="F3092" i="3"/>
  <c r="F3091" i="3"/>
  <c r="F3090" i="3"/>
  <c r="F3089" i="3"/>
  <c r="F3088" i="3"/>
  <c r="F3087" i="3"/>
  <c r="F3086" i="3"/>
  <c r="F3085" i="3"/>
  <c r="F3084" i="3"/>
  <c r="F3083" i="3"/>
  <c r="F3082" i="3"/>
  <c r="F3081" i="3"/>
  <c r="F3080" i="3"/>
  <c r="F3079" i="3"/>
  <c r="F3078" i="3"/>
  <c r="F3077" i="3"/>
  <c r="F3076" i="3"/>
  <c r="F3075" i="3"/>
  <c r="F3074" i="3"/>
  <c r="F3073" i="3"/>
  <c r="F3072" i="3"/>
  <c r="F3071" i="3"/>
  <c r="F3070" i="3"/>
  <c r="F3069" i="3"/>
  <c r="F3068" i="3"/>
  <c r="F3067" i="3"/>
  <c r="F3066" i="3"/>
  <c r="F3065" i="3"/>
  <c r="F3064" i="3"/>
  <c r="F3063" i="3"/>
  <c r="F3062" i="3"/>
  <c r="F3061" i="3"/>
  <c r="F3060" i="3"/>
  <c r="F3059" i="3"/>
  <c r="F3058" i="3"/>
  <c r="F3057" i="3"/>
  <c r="F3056" i="3"/>
  <c r="F3055" i="3"/>
  <c r="F3054" i="3"/>
  <c r="F3053" i="3"/>
  <c r="F3052" i="3"/>
  <c r="F3051" i="3"/>
  <c r="F3050" i="3"/>
  <c r="F3049" i="3"/>
  <c r="F3048" i="3"/>
  <c r="F3047" i="3"/>
  <c r="F3046" i="3"/>
  <c r="F3045" i="3"/>
  <c r="F3044" i="3"/>
  <c r="F3043" i="3"/>
  <c r="F3042" i="3"/>
  <c r="F3041" i="3"/>
  <c r="F3040" i="3"/>
  <c r="F3039" i="3"/>
  <c r="F3038" i="3"/>
  <c r="F3037" i="3"/>
  <c r="F3036" i="3"/>
  <c r="F3035" i="3"/>
  <c r="F3034" i="3"/>
  <c r="F3033" i="3"/>
  <c r="F3032" i="3"/>
  <c r="F3031" i="3"/>
  <c r="F3030" i="3"/>
  <c r="F3029" i="3"/>
  <c r="F3028" i="3"/>
  <c r="F3027" i="3"/>
  <c r="F3026" i="3"/>
  <c r="F3025" i="3"/>
  <c r="F3024" i="3"/>
  <c r="F3023" i="3"/>
  <c r="F3022" i="3"/>
  <c r="F3021" i="3"/>
  <c r="F3020" i="3"/>
  <c r="F3019" i="3"/>
  <c r="F3018" i="3"/>
  <c r="F3017" i="3"/>
  <c r="F3016" i="3"/>
  <c r="F3015" i="3"/>
  <c r="F3014" i="3"/>
  <c r="F3013" i="3"/>
  <c r="F3012" i="3"/>
  <c r="F3011" i="3"/>
  <c r="F3010" i="3"/>
  <c r="F3009" i="3"/>
  <c r="F3008" i="3"/>
  <c r="F3007" i="3"/>
  <c r="F3006" i="3"/>
  <c r="F3005" i="3"/>
  <c r="F3004" i="3"/>
  <c r="F3003" i="3"/>
  <c r="F3002" i="3"/>
  <c r="F3001" i="3"/>
  <c r="F3000" i="3"/>
  <c r="F2999" i="3"/>
  <c r="F2998" i="3"/>
  <c r="F2997" i="3"/>
  <c r="F2996" i="3"/>
  <c r="F2995" i="3"/>
  <c r="F2994" i="3"/>
  <c r="F2993" i="3"/>
  <c r="F2992" i="3"/>
  <c r="F2991" i="3"/>
  <c r="F2990" i="3"/>
  <c r="F2989" i="3"/>
  <c r="F2988" i="3"/>
  <c r="F2987" i="3"/>
  <c r="F2986" i="3"/>
  <c r="F2985" i="3"/>
  <c r="F2984" i="3"/>
  <c r="F2983" i="3"/>
  <c r="F2982" i="3"/>
  <c r="F2981" i="3"/>
  <c r="F2980" i="3"/>
  <c r="F2979" i="3"/>
  <c r="F2978" i="3"/>
  <c r="F2977" i="3"/>
  <c r="F2976" i="3"/>
  <c r="F2975" i="3"/>
  <c r="F2974" i="3"/>
  <c r="F2973" i="3"/>
  <c r="F2972" i="3"/>
  <c r="F2971" i="3"/>
  <c r="F2970" i="3"/>
  <c r="F2969" i="3"/>
  <c r="F2968" i="3"/>
  <c r="F2967" i="3"/>
  <c r="F2966" i="3"/>
  <c r="F2965" i="3"/>
  <c r="F2964" i="3"/>
  <c r="F2963" i="3"/>
  <c r="F2962" i="3"/>
  <c r="F2961" i="3"/>
  <c r="F2960" i="3"/>
  <c r="F2959" i="3"/>
  <c r="F2958" i="3"/>
  <c r="F2957" i="3"/>
  <c r="F2956" i="3"/>
  <c r="F2955" i="3"/>
  <c r="F2954" i="3"/>
  <c r="F2953" i="3"/>
  <c r="F2952" i="3"/>
  <c r="F2951" i="3"/>
  <c r="F2950" i="3"/>
  <c r="F2949" i="3"/>
  <c r="F2948" i="3"/>
  <c r="F2947" i="3"/>
  <c r="F2946" i="3"/>
  <c r="F2945" i="3"/>
  <c r="F2944" i="3"/>
  <c r="F2943" i="3"/>
  <c r="F2942" i="3"/>
  <c r="F2941" i="3"/>
  <c r="F2940" i="3"/>
  <c r="F2939" i="3"/>
  <c r="F2938" i="3"/>
  <c r="F2937" i="3"/>
  <c r="F2936" i="3"/>
  <c r="F2935" i="3"/>
  <c r="F2934" i="3"/>
  <c r="F2933" i="3"/>
  <c r="F2932" i="3"/>
  <c r="F2931" i="3"/>
  <c r="F2930" i="3"/>
  <c r="F2929" i="3"/>
  <c r="F2928" i="3"/>
  <c r="F2927" i="3"/>
  <c r="F2926" i="3"/>
  <c r="F2925" i="3"/>
  <c r="F2924" i="3"/>
  <c r="F2923" i="3"/>
  <c r="F2922" i="3"/>
  <c r="F2921" i="3"/>
  <c r="F2920" i="3"/>
  <c r="F2919" i="3"/>
  <c r="F2918" i="3"/>
  <c r="F2917" i="3"/>
  <c r="F2916" i="3"/>
  <c r="F2915" i="3"/>
  <c r="F2914" i="3"/>
  <c r="F2913" i="3"/>
  <c r="F2912" i="3"/>
  <c r="F2911" i="3"/>
  <c r="F2910" i="3"/>
  <c r="F2909" i="3"/>
  <c r="F2908" i="3"/>
  <c r="F2907" i="3"/>
  <c r="F2906" i="3"/>
  <c r="F2905" i="3"/>
  <c r="F2904" i="3"/>
  <c r="F2903" i="3"/>
  <c r="F2902" i="3"/>
  <c r="F2901" i="3"/>
  <c r="F2900" i="3"/>
  <c r="F2899" i="3"/>
  <c r="F2898" i="3"/>
  <c r="F2897" i="3"/>
  <c r="F2896" i="3"/>
  <c r="F2895" i="3"/>
  <c r="F2894" i="3"/>
  <c r="F2893" i="3"/>
  <c r="F2892" i="3"/>
  <c r="F2891" i="3"/>
  <c r="F2890" i="3"/>
  <c r="F2889" i="3"/>
  <c r="F2888" i="3"/>
  <c r="F2887" i="3"/>
  <c r="F2886" i="3"/>
  <c r="F2885" i="3"/>
  <c r="F2884" i="3"/>
  <c r="F2883" i="3"/>
  <c r="F2882" i="3"/>
  <c r="F2881" i="3"/>
  <c r="F2880" i="3"/>
  <c r="F2879" i="3"/>
  <c r="F2878" i="3"/>
  <c r="F2877" i="3"/>
  <c r="F2876" i="3"/>
  <c r="F2875" i="3"/>
  <c r="F2874" i="3"/>
  <c r="F2873" i="3"/>
  <c r="F2872" i="3"/>
  <c r="F2871" i="3"/>
  <c r="F2870" i="3"/>
  <c r="F2869" i="3"/>
  <c r="F2868" i="3"/>
  <c r="F2867" i="3"/>
  <c r="F2866" i="3"/>
  <c r="F2865" i="3"/>
  <c r="F2864" i="3"/>
  <c r="F2863" i="3"/>
  <c r="F2862" i="3"/>
  <c r="F2861" i="3"/>
  <c r="F2860" i="3"/>
  <c r="F2859" i="3"/>
  <c r="F2858" i="3"/>
  <c r="F2857" i="3"/>
  <c r="F2856" i="3"/>
  <c r="F2855" i="3"/>
  <c r="F2854" i="3"/>
  <c r="F2853" i="3"/>
  <c r="F2852" i="3"/>
  <c r="F2851" i="3"/>
  <c r="F2850" i="3"/>
  <c r="F2849" i="3"/>
  <c r="F2848" i="3"/>
  <c r="F2847" i="3"/>
  <c r="F2846" i="3"/>
  <c r="F2845" i="3"/>
  <c r="F2844" i="3"/>
  <c r="F2843" i="3"/>
  <c r="F2842" i="3"/>
  <c r="F2841" i="3"/>
  <c r="F2840" i="3"/>
  <c r="F2839" i="3"/>
  <c r="F2838" i="3"/>
  <c r="F2837" i="3"/>
  <c r="F2836" i="3"/>
  <c r="F2835" i="3"/>
  <c r="F2834" i="3"/>
  <c r="F2833" i="3"/>
  <c r="F2832" i="3"/>
  <c r="F2831" i="3"/>
  <c r="F2830" i="3"/>
  <c r="F2829" i="3"/>
  <c r="F2828" i="3"/>
  <c r="F2827" i="3"/>
  <c r="F2826" i="3"/>
  <c r="F2825" i="3"/>
  <c r="F2824" i="3"/>
  <c r="F2823" i="3"/>
  <c r="F2822" i="3"/>
  <c r="F2821" i="3"/>
  <c r="F2820" i="3"/>
  <c r="F2819" i="3"/>
  <c r="F2818" i="3"/>
  <c r="F2817" i="3"/>
  <c r="F2816" i="3"/>
  <c r="F2815" i="3"/>
  <c r="F2814" i="3"/>
  <c r="F2813" i="3"/>
  <c r="F2812" i="3"/>
  <c r="F2811" i="3"/>
  <c r="F2810" i="3"/>
  <c r="F2809" i="3"/>
  <c r="F2808" i="3"/>
  <c r="F2807" i="3"/>
  <c r="F2806" i="3"/>
  <c r="F2805" i="3"/>
  <c r="F2804" i="3"/>
  <c r="F2803" i="3"/>
  <c r="F2802" i="3"/>
  <c r="F2801" i="3"/>
  <c r="F2800" i="3"/>
  <c r="F2799" i="3"/>
  <c r="F2798" i="3"/>
  <c r="F2797" i="3"/>
  <c r="F2796" i="3"/>
  <c r="F2795" i="3"/>
  <c r="F2794" i="3"/>
  <c r="F2793" i="3"/>
  <c r="F2792" i="3"/>
  <c r="F2791" i="3"/>
  <c r="F2790" i="3"/>
  <c r="F2789" i="3"/>
  <c r="F2788" i="3"/>
  <c r="F2787" i="3"/>
  <c r="F2786" i="3"/>
  <c r="F2785" i="3"/>
  <c r="F2784" i="3"/>
  <c r="F2783" i="3"/>
  <c r="F2782" i="3"/>
  <c r="F2781" i="3"/>
  <c r="F2780" i="3"/>
  <c r="F2779" i="3"/>
  <c r="F2778" i="3"/>
  <c r="F2777" i="3"/>
  <c r="F2776" i="3"/>
  <c r="F2775" i="3"/>
  <c r="F2774" i="3"/>
  <c r="F2773" i="3"/>
  <c r="F2772" i="3"/>
  <c r="F2771" i="3"/>
  <c r="F2770" i="3"/>
  <c r="F2769" i="3"/>
  <c r="F2768" i="3"/>
  <c r="F2767" i="3"/>
  <c r="F2766" i="3"/>
  <c r="F2765" i="3"/>
  <c r="F2764" i="3"/>
  <c r="F2763" i="3"/>
  <c r="F2762" i="3"/>
  <c r="F2761" i="3"/>
  <c r="F2760" i="3"/>
  <c r="F2759" i="3"/>
  <c r="F2758" i="3"/>
  <c r="F2757" i="3"/>
  <c r="F2756" i="3"/>
  <c r="F2755" i="3"/>
  <c r="F2754" i="3"/>
  <c r="F2753" i="3"/>
  <c r="F2752" i="3"/>
  <c r="F2751" i="3"/>
  <c r="F2750" i="3"/>
  <c r="F2749" i="3"/>
  <c r="F2748" i="3"/>
  <c r="F2747" i="3"/>
  <c r="F2746" i="3"/>
  <c r="F2745" i="3"/>
  <c r="F2744" i="3"/>
  <c r="F2743" i="3"/>
  <c r="F2742" i="3"/>
  <c r="F2741" i="3"/>
  <c r="F2740" i="3"/>
  <c r="F2739" i="3"/>
  <c r="F2738" i="3"/>
  <c r="F2737" i="3"/>
  <c r="F2736" i="3"/>
  <c r="F2735" i="3"/>
  <c r="F2734" i="3"/>
  <c r="F2733" i="3"/>
  <c r="F2732" i="3"/>
  <c r="F2731" i="3"/>
  <c r="F2730" i="3"/>
  <c r="F2729" i="3"/>
  <c r="F2728" i="3"/>
  <c r="F2727" i="3"/>
  <c r="F2726" i="3"/>
  <c r="F2725" i="3"/>
  <c r="F2724" i="3"/>
  <c r="F2723" i="3"/>
  <c r="F2722" i="3"/>
  <c r="F2721" i="3"/>
  <c r="F2720" i="3"/>
  <c r="F2719" i="3"/>
  <c r="F2718" i="3"/>
  <c r="F2717" i="3"/>
  <c r="F2716" i="3"/>
  <c r="F2715" i="3"/>
  <c r="F2714" i="3"/>
  <c r="F2713" i="3"/>
  <c r="F2712" i="3"/>
  <c r="F2711" i="3"/>
  <c r="F2710" i="3"/>
  <c r="F2709" i="3"/>
  <c r="F2708" i="3"/>
  <c r="F2707" i="3"/>
  <c r="F2706" i="3"/>
  <c r="F2705" i="3"/>
  <c r="F2704" i="3"/>
  <c r="F2703" i="3"/>
  <c r="F2702" i="3"/>
  <c r="F2701" i="3"/>
  <c r="F2700" i="3"/>
  <c r="F2699" i="3"/>
  <c r="F2698" i="3"/>
  <c r="F2697" i="3"/>
  <c r="F2696" i="3"/>
  <c r="F2695" i="3"/>
  <c r="F2694" i="3"/>
  <c r="F2693" i="3"/>
  <c r="F2692" i="3"/>
  <c r="F2691" i="3"/>
  <c r="F2690" i="3"/>
  <c r="F2689" i="3"/>
  <c r="F2688" i="3"/>
  <c r="F2687" i="3"/>
  <c r="F2686" i="3"/>
  <c r="F2685" i="3"/>
  <c r="F2684" i="3"/>
  <c r="F2683" i="3"/>
  <c r="F2682" i="3"/>
  <c r="F2681" i="3"/>
  <c r="F2680" i="3"/>
  <c r="F2679" i="3"/>
  <c r="F2678" i="3"/>
  <c r="F2677" i="3"/>
  <c r="F2676" i="3"/>
  <c r="F2675" i="3"/>
  <c r="F2674" i="3"/>
  <c r="F2673" i="3"/>
  <c r="F2672" i="3"/>
  <c r="F2671" i="3"/>
  <c r="F2670" i="3"/>
  <c r="F2669" i="3"/>
  <c r="F2668" i="3"/>
  <c r="F2667" i="3"/>
  <c r="F2666" i="3"/>
  <c r="F2665" i="3"/>
  <c r="F2664" i="3"/>
  <c r="F2663" i="3"/>
  <c r="F2662" i="3"/>
  <c r="F2661" i="3"/>
  <c r="F2660" i="3"/>
  <c r="F2659" i="3"/>
  <c r="F2658" i="3"/>
  <c r="F2657" i="3"/>
  <c r="F2656" i="3"/>
  <c r="F2655" i="3"/>
  <c r="F2654" i="3"/>
  <c r="F2653" i="3"/>
  <c r="F2652" i="3"/>
  <c r="F2651" i="3"/>
  <c r="F2650" i="3"/>
  <c r="F2649" i="3"/>
  <c r="F2648" i="3"/>
  <c r="F2647" i="3"/>
  <c r="F2646" i="3"/>
  <c r="F2645" i="3"/>
  <c r="F2644" i="3"/>
  <c r="F2643" i="3"/>
  <c r="F2642" i="3"/>
  <c r="F2641" i="3"/>
  <c r="F2640" i="3"/>
  <c r="F2639" i="3"/>
  <c r="F2638" i="3"/>
  <c r="F2637" i="3"/>
  <c r="F2636" i="3"/>
  <c r="F2635" i="3"/>
  <c r="F2634" i="3"/>
  <c r="F2633" i="3"/>
  <c r="F2632" i="3"/>
  <c r="F2631" i="3"/>
  <c r="F2630" i="3"/>
  <c r="F2629" i="3"/>
  <c r="F2628" i="3"/>
  <c r="F2627" i="3"/>
  <c r="F2626" i="3"/>
  <c r="F2625" i="3"/>
  <c r="F2624" i="3"/>
  <c r="F2623" i="3"/>
  <c r="F2622" i="3"/>
  <c r="F2621" i="3"/>
  <c r="F2620" i="3"/>
  <c r="F2619" i="3"/>
  <c r="F2618" i="3"/>
  <c r="F2617" i="3"/>
  <c r="F2616" i="3"/>
  <c r="F2615" i="3"/>
  <c r="F2614" i="3"/>
  <c r="F2613" i="3"/>
  <c r="F2612" i="3"/>
  <c r="F2611" i="3"/>
  <c r="F2610" i="3"/>
  <c r="F2609" i="3"/>
  <c r="F2608" i="3"/>
  <c r="F2607" i="3"/>
  <c r="F2606" i="3"/>
  <c r="F2605" i="3"/>
  <c r="F2604" i="3"/>
  <c r="F2603" i="3"/>
  <c r="F2602" i="3"/>
  <c r="F2601" i="3"/>
  <c r="F2600" i="3"/>
  <c r="F2599" i="3"/>
  <c r="F2598" i="3"/>
  <c r="F2597" i="3"/>
  <c r="F2596" i="3"/>
  <c r="F2595" i="3"/>
  <c r="F2594" i="3"/>
  <c r="F2593" i="3"/>
  <c r="F2592" i="3"/>
  <c r="F2591" i="3"/>
  <c r="F2590" i="3"/>
  <c r="F2589" i="3"/>
  <c r="F2588" i="3"/>
  <c r="F2587" i="3"/>
  <c r="F2586" i="3"/>
  <c r="F2585" i="3"/>
  <c r="F2584" i="3"/>
  <c r="F2583" i="3"/>
  <c r="F2582" i="3"/>
  <c r="F2581" i="3"/>
  <c r="F2580" i="3"/>
  <c r="F2579" i="3"/>
  <c r="F2578" i="3"/>
  <c r="F2577" i="3"/>
  <c r="F2576" i="3"/>
  <c r="F2575" i="3"/>
  <c r="F2574" i="3"/>
  <c r="F2573" i="3"/>
  <c r="F2572" i="3"/>
  <c r="F2571" i="3"/>
  <c r="F2570" i="3"/>
  <c r="F2569" i="3"/>
  <c r="F2568" i="3"/>
  <c r="F2567" i="3"/>
  <c r="F2566" i="3"/>
  <c r="F2565" i="3"/>
  <c r="F2564" i="3"/>
  <c r="F2563" i="3"/>
  <c r="F2562" i="3"/>
  <c r="F2561" i="3"/>
  <c r="F2560" i="3"/>
  <c r="F2559" i="3"/>
  <c r="F2558" i="3"/>
  <c r="F2557" i="3"/>
  <c r="F2556" i="3"/>
  <c r="F2555" i="3"/>
  <c r="F2554" i="3"/>
  <c r="F2553" i="3"/>
  <c r="F2552" i="3"/>
  <c r="F2551" i="3"/>
  <c r="F2550" i="3"/>
  <c r="F2549" i="3"/>
  <c r="F2548" i="3"/>
  <c r="F2547" i="3"/>
  <c r="F2546" i="3"/>
  <c r="F2545" i="3"/>
  <c r="F2544" i="3"/>
  <c r="F2543" i="3"/>
  <c r="F2542" i="3"/>
  <c r="F2541" i="3"/>
  <c r="F2540" i="3"/>
  <c r="F2539" i="3"/>
  <c r="F2538" i="3"/>
  <c r="F2537" i="3"/>
  <c r="F2536" i="3"/>
  <c r="F2535" i="3"/>
  <c r="F2534" i="3"/>
  <c r="F2533" i="3"/>
  <c r="F2532" i="3"/>
  <c r="F2531" i="3"/>
  <c r="F2530" i="3"/>
  <c r="F2529" i="3"/>
  <c r="F2528" i="3"/>
  <c r="F2527" i="3"/>
  <c r="F2526" i="3"/>
  <c r="F2525" i="3"/>
  <c r="F2524" i="3"/>
  <c r="F2523" i="3"/>
  <c r="F2522" i="3"/>
  <c r="F2521" i="3"/>
  <c r="F2520" i="3"/>
  <c r="F2519" i="3"/>
  <c r="F2518" i="3"/>
  <c r="F2517" i="3"/>
  <c r="F2516" i="3"/>
  <c r="F2515" i="3"/>
  <c r="F2514" i="3"/>
  <c r="F2513" i="3"/>
  <c r="F2512" i="3"/>
  <c r="F2511" i="3"/>
  <c r="F2510" i="3"/>
  <c r="F2509" i="3"/>
  <c r="F2508" i="3"/>
  <c r="F2507" i="3"/>
  <c r="F2506" i="3"/>
  <c r="F2505" i="3"/>
  <c r="F2504" i="3"/>
  <c r="F2503" i="3"/>
  <c r="F2502" i="3"/>
  <c r="F2501" i="3"/>
  <c r="F2500" i="3"/>
  <c r="F2499" i="3"/>
  <c r="F2498" i="3"/>
  <c r="F2497" i="3"/>
  <c r="F2496" i="3"/>
  <c r="F2495" i="3"/>
  <c r="F2494" i="3"/>
  <c r="F2493" i="3"/>
  <c r="F2492" i="3"/>
  <c r="F2491" i="3"/>
  <c r="F2490" i="3"/>
  <c r="F2489" i="3"/>
  <c r="F2488" i="3"/>
  <c r="F2487" i="3"/>
  <c r="F2486" i="3"/>
  <c r="F2485" i="3"/>
  <c r="F2484" i="3"/>
  <c r="F2483" i="3"/>
  <c r="F2482" i="3"/>
  <c r="F2481" i="3"/>
  <c r="F2480" i="3"/>
  <c r="F2479" i="3"/>
  <c r="F2478" i="3"/>
  <c r="F2477" i="3"/>
  <c r="F2476" i="3"/>
  <c r="F2475" i="3"/>
  <c r="F2474" i="3"/>
  <c r="F2473" i="3"/>
  <c r="F2472" i="3"/>
  <c r="F2471" i="3"/>
  <c r="F2470" i="3"/>
  <c r="F2469" i="3"/>
  <c r="F2468" i="3"/>
  <c r="F2467" i="3"/>
  <c r="F2466" i="3"/>
  <c r="F2465" i="3"/>
  <c r="F2464" i="3"/>
  <c r="F2463" i="3"/>
  <c r="F2462" i="3"/>
  <c r="F2461" i="3"/>
  <c r="F2460" i="3"/>
  <c r="F2459" i="3"/>
  <c r="F2458" i="3"/>
  <c r="F2457" i="3"/>
  <c r="F2456" i="3"/>
  <c r="F2455" i="3"/>
  <c r="F2454" i="3"/>
  <c r="F2453" i="3"/>
  <c r="F2452" i="3"/>
  <c r="F2451" i="3"/>
  <c r="F2450" i="3"/>
  <c r="F2449" i="3"/>
  <c r="F2448" i="3"/>
  <c r="F2447" i="3"/>
  <c r="F2446" i="3"/>
  <c r="F2445" i="3"/>
  <c r="F2444" i="3"/>
  <c r="F2443" i="3"/>
  <c r="F2442" i="3"/>
  <c r="F2441" i="3"/>
  <c r="F2440" i="3"/>
  <c r="F2439" i="3"/>
  <c r="F2438" i="3"/>
  <c r="F2437" i="3"/>
  <c r="F2436" i="3"/>
  <c r="F2435" i="3"/>
  <c r="F2434" i="3"/>
  <c r="F2433" i="3"/>
  <c r="F2432" i="3"/>
  <c r="F2431" i="3"/>
  <c r="F2430" i="3"/>
  <c r="F2429" i="3"/>
  <c r="F2428" i="3"/>
  <c r="F2427" i="3"/>
  <c r="F2426" i="3"/>
  <c r="F2425" i="3"/>
  <c r="F2424" i="3"/>
  <c r="F2423" i="3"/>
  <c r="F2422" i="3"/>
  <c r="F2421" i="3"/>
  <c r="F2420" i="3"/>
  <c r="F2419" i="3"/>
  <c r="F2418" i="3"/>
  <c r="F2417" i="3"/>
  <c r="F2416" i="3"/>
  <c r="F2415" i="3"/>
  <c r="F2414" i="3"/>
  <c r="F2413" i="3"/>
  <c r="F2412" i="3"/>
  <c r="F2411" i="3"/>
  <c r="F2410" i="3"/>
  <c r="F2409" i="3"/>
  <c r="F2408" i="3"/>
  <c r="F2407" i="3"/>
  <c r="F2406" i="3"/>
  <c r="F2405" i="3"/>
  <c r="F2404" i="3"/>
  <c r="F2403" i="3"/>
  <c r="F2402" i="3"/>
  <c r="F2401" i="3"/>
  <c r="F2400" i="3"/>
  <c r="F2399" i="3"/>
  <c r="F2398" i="3"/>
  <c r="F2397" i="3"/>
  <c r="F2396" i="3"/>
  <c r="F2395" i="3"/>
  <c r="F2394" i="3"/>
  <c r="F2393" i="3"/>
  <c r="F2392" i="3"/>
  <c r="F2391" i="3"/>
  <c r="F2390" i="3"/>
  <c r="F2389" i="3"/>
  <c r="F2388" i="3"/>
  <c r="F2387" i="3"/>
  <c r="F2386" i="3"/>
  <c r="F2385" i="3"/>
  <c r="F2384" i="3"/>
  <c r="F2383" i="3"/>
  <c r="F2382" i="3"/>
  <c r="F2381" i="3"/>
  <c r="F2380" i="3"/>
  <c r="F2379" i="3"/>
  <c r="F2378" i="3"/>
  <c r="F2377" i="3"/>
  <c r="F2376" i="3"/>
  <c r="F2375" i="3"/>
  <c r="F2374" i="3"/>
  <c r="F2373" i="3"/>
  <c r="F2372" i="3"/>
  <c r="F2371" i="3"/>
  <c r="F2370" i="3"/>
  <c r="F2369" i="3"/>
  <c r="F2368" i="3"/>
  <c r="F2367" i="3"/>
  <c r="F2366" i="3"/>
  <c r="F2365" i="3"/>
  <c r="F2364" i="3"/>
  <c r="F2363" i="3"/>
  <c r="F2362" i="3"/>
  <c r="F2361" i="3"/>
  <c r="F2360" i="3"/>
  <c r="F2359" i="3"/>
  <c r="F2358" i="3"/>
  <c r="F2357" i="3"/>
  <c r="F2356" i="3"/>
  <c r="F2355" i="3"/>
  <c r="F2354" i="3"/>
  <c r="F2353" i="3"/>
  <c r="F2352" i="3"/>
  <c r="F2351" i="3"/>
  <c r="F2350" i="3"/>
  <c r="F2349" i="3"/>
  <c r="F2348" i="3"/>
  <c r="F2347" i="3"/>
  <c r="F2346" i="3"/>
  <c r="F2345" i="3"/>
  <c r="F2344" i="3"/>
  <c r="F2343" i="3"/>
  <c r="F2342" i="3"/>
  <c r="F2341" i="3"/>
  <c r="F2340" i="3"/>
  <c r="F2339" i="3"/>
  <c r="F2338" i="3"/>
  <c r="F2337" i="3"/>
  <c r="F2336" i="3"/>
  <c r="F2335" i="3"/>
  <c r="F2334" i="3"/>
  <c r="F2333" i="3"/>
  <c r="F2332" i="3"/>
  <c r="F2331" i="3"/>
  <c r="F2330" i="3"/>
  <c r="F2329" i="3"/>
  <c r="F2328" i="3"/>
  <c r="F2327" i="3"/>
  <c r="F2326" i="3"/>
  <c r="F2325" i="3"/>
  <c r="F2324" i="3"/>
  <c r="F2323" i="3"/>
  <c r="F2322" i="3"/>
  <c r="F2321" i="3"/>
  <c r="F2320" i="3"/>
  <c r="F2319" i="3"/>
  <c r="F2318" i="3"/>
  <c r="F2317" i="3"/>
  <c r="F2316" i="3"/>
  <c r="F2315" i="3"/>
  <c r="F2314" i="3"/>
  <c r="F2313" i="3"/>
  <c r="F2312" i="3"/>
  <c r="F2311" i="3"/>
  <c r="F2310" i="3"/>
  <c r="F2309" i="3"/>
  <c r="F2308" i="3"/>
  <c r="F2307" i="3"/>
  <c r="F2306" i="3"/>
  <c r="F2305" i="3"/>
  <c r="F2304" i="3"/>
  <c r="F2303" i="3"/>
  <c r="F2302" i="3"/>
  <c r="F2301" i="3"/>
  <c r="F2300" i="3"/>
  <c r="F2299" i="3"/>
  <c r="F2298" i="3"/>
  <c r="F2297" i="3"/>
  <c r="F2296" i="3"/>
  <c r="F2295" i="3"/>
  <c r="F2294" i="3"/>
  <c r="F2293" i="3"/>
  <c r="F2292" i="3"/>
  <c r="F2291" i="3"/>
  <c r="F2290" i="3"/>
  <c r="F2289" i="3"/>
  <c r="F2288" i="3"/>
  <c r="F2287" i="3"/>
  <c r="F2286" i="3"/>
  <c r="F2285" i="3"/>
  <c r="F2284" i="3"/>
  <c r="F2283" i="3"/>
  <c r="F2282" i="3"/>
  <c r="F2281" i="3"/>
  <c r="F2280" i="3"/>
  <c r="F2279" i="3"/>
  <c r="F2278" i="3"/>
  <c r="F2277" i="3"/>
  <c r="F2276" i="3"/>
  <c r="F2275" i="3"/>
  <c r="F2274" i="3"/>
  <c r="F2273" i="3"/>
  <c r="F2272" i="3"/>
  <c r="F2271" i="3"/>
  <c r="F2270" i="3"/>
  <c r="F2269" i="3"/>
  <c r="F2268" i="3"/>
  <c r="F2267" i="3"/>
  <c r="F2266" i="3"/>
  <c r="F2265" i="3"/>
  <c r="F2264" i="3"/>
  <c r="F2263" i="3"/>
  <c r="F2262" i="3"/>
  <c r="F2261" i="3"/>
  <c r="F2260" i="3"/>
  <c r="F2259" i="3"/>
  <c r="F2258" i="3"/>
  <c r="F2257" i="3"/>
  <c r="F2256" i="3"/>
  <c r="F2255" i="3"/>
  <c r="F2254" i="3"/>
  <c r="F2253" i="3"/>
  <c r="F2252" i="3"/>
  <c r="F2251" i="3"/>
  <c r="F2250" i="3"/>
  <c r="F2249" i="3"/>
  <c r="F2248" i="3"/>
  <c r="F2247" i="3"/>
  <c r="F2246" i="3"/>
  <c r="F2245" i="3"/>
  <c r="F2244" i="3"/>
  <c r="F2243" i="3"/>
  <c r="F2242" i="3"/>
  <c r="F2241" i="3"/>
  <c r="F2240" i="3"/>
  <c r="F2239" i="3"/>
  <c r="F2238" i="3"/>
  <c r="F2237" i="3"/>
  <c r="F2236" i="3"/>
  <c r="F2235" i="3"/>
  <c r="F2234" i="3"/>
  <c r="F2233" i="3"/>
  <c r="F2232" i="3"/>
  <c r="F2231" i="3"/>
  <c r="F2230" i="3"/>
  <c r="F2229" i="3"/>
  <c r="F2228" i="3"/>
  <c r="F2227" i="3"/>
  <c r="F2226" i="3"/>
  <c r="F2225" i="3"/>
  <c r="F2224" i="3"/>
  <c r="F2223" i="3"/>
  <c r="F2222" i="3"/>
  <c r="F2221" i="3"/>
  <c r="F2220" i="3"/>
  <c r="F2219" i="3"/>
  <c r="F2218" i="3"/>
  <c r="F2217" i="3"/>
  <c r="F2216" i="3"/>
  <c r="F2215" i="3"/>
  <c r="F2214" i="3"/>
  <c r="F2213" i="3"/>
  <c r="F2212" i="3"/>
  <c r="F2211" i="3"/>
  <c r="F2210" i="3"/>
  <c r="F2209" i="3"/>
  <c r="F2208" i="3"/>
  <c r="F2207" i="3"/>
  <c r="F2206" i="3"/>
  <c r="F2205" i="3"/>
  <c r="F2204" i="3"/>
  <c r="F2203" i="3"/>
  <c r="F2202" i="3"/>
  <c r="F2201" i="3"/>
  <c r="F2200" i="3"/>
  <c r="F2199" i="3"/>
  <c r="F2198" i="3"/>
  <c r="F2197" i="3"/>
  <c r="F2196" i="3"/>
  <c r="F2195" i="3"/>
  <c r="F2194" i="3"/>
  <c r="F2193" i="3"/>
  <c r="F2192" i="3"/>
  <c r="F2191" i="3"/>
  <c r="F2190" i="3"/>
  <c r="F2189" i="3"/>
  <c r="F2188" i="3"/>
  <c r="F2187" i="3"/>
  <c r="F2186" i="3"/>
  <c r="F2185" i="3"/>
  <c r="F2184" i="3"/>
  <c r="F2183" i="3"/>
  <c r="F2182" i="3"/>
  <c r="F2181" i="3"/>
  <c r="F2180" i="3"/>
  <c r="F2179" i="3"/>
  <c r="F2178" i="3"/>
  <c r="F2177" i="3"/>
  <c r="F2176" i="3"/>
  <c r="F2175" i="3"/>
  <c r="F2174" i="3"/>
  <c r="F2173" i="3"/>
  <c r="F2172" i="3"/>
  <c r="F2171" i="3"/>
  <c r="F2170" i="3"/>
  <c r="F2169" i="3"/>
  <c r="F2168" i="3"/>
  <c r="F2167" i="3"/>
  <c r="F2166" i="3"/>
  <c r="F2165" i="3"/>
  <c r="F2164" i="3"/>
  <c r="F2163" i="3"/>
  <c r="F2162" i="3"/>
  <c r="F2161" i="3"/>
  <c r="F2160" i="3"/>
  <c r="F2159" i="3"/>
  <c r="F2158" i="3"/>
  <c r="F2157" i="3"/>
  <c r="F2156" i="3"/>
  <c r="F2155" i="3"/>
  <c r="F2154" i="3"/>
  <c r="F2153" i="3"/>
  <c r="F2152" i="3"/>
  <c r="F2151" i="3"/>
  <c r="F2150" i="3"/>
  <c r="F2149" i="3"/>
  <c r="F2148" i="3"/>
  <c r="F2147" i="3"/>
  <c r="F2146" i="3"/>
  <c r="F2145" i="3"/>
  <c r="F2144" i="3"/>
  <c r="F2143" i="3"/>
  <c r="F2142" i="3"/>
  <c r="F2141" i="3"/>
  <c r="F2140" i="3"/>
  <c r="F2139" i="3"/>
  <c r="F2138" i="3"/>
  <c r="F2137" i="3"/>
  <c r="F2136" i="3"/>
  <c r="F2135" i="3"/>
  <c r="F2134" i="3"/>
  <c r="F2133" i="3"/>
  <c r="F2132" i="3"/>
  <c r="F2131" i="3"/>
  <c r="F2130" i="3"/>
  <c r="F2129" i="3"/>
  <c r="F2128" i="3"/>
  <c r="F2127" i="3"/>
  <c r="F2126" i="3"/>
  <c r="F2125" i="3"/>
  <c r="F2124" i="3"/>
  <c r="F2123" i="3"/>
  <c r="F2122" i="3"/>
  <c r="F2121" i="3"/>
  <c r="F2120" i="3"/>
  <c r="F2119" i="3"/>
  <c r="F2118" i="3"/>
  <c r="F2117" i="3"/>
  <c r="F2116" i="3"/>
  <c r="F2115" i="3"/>
  <c r="F2114" i="3"/>
  <c r="F2113" i="3"/>
  <c r="F2112" i="3"/>
  <c r="F2111" i="3"/>
  <c r="F2110" i="3"/>
  <c r="F2109" i="3"/>
  <c r="F2108" i="3"/>
  <c r="F2107" i="3"/>
  <c r="F2106" i="3"/>
  <c r="F2105" i="3"/>
  <c r="F2104" i="3"/>
  <c r="F2103" i="3"/>
  <c r="F2102" i="3"/>
  <c r="F2101" i="3"/>
  <c r="F2100" i="3"/>
  <c r="F2099" i="3"/>
  <c r="F2098" i="3"/>
  <c r="F2097" i="3"/>
  <c r="F2096" i="3"/>
  <c r="F2095" i="3"/>
  <c r="F2094" i="3"/>
  <c r="F2093" i="3"/>
  <c r="F2092" i="3"/>
  <c r="F2091" i="3"/>
  <c r="F2090" i="3"/>
  <c r="F2089" i="3"/>
  <c r="F2088" i="3"/>
  <c r="F2087" i="3"/>
  <c r="F2086" i="3"/>
  <c r="F2085" i="3"/>
  <c r="F2084" i="3"/>
  <c r="F2083" i="3"/>
  <c r="F2082" i="3"/>
  <c r="F2081" i="3"/>
  <c r="F2080" i="3"/>
  <c r="F2079" i="3"/>
  <c r="F2078" i="3"/>
  <c r="F2077" i="3"/>
  <c r="F2076" i="3"/>
  <c r="F2075" i="3"/>
  <c r="F2074" i="3"/>
  <c r="F2073" i="3"/>
  <c r="F2072" i="3"/>
  <c r="F2071" i="3"/>
  <c r="F2070" i="3"/>
  <c r="F2069" i="3"/>
  <c r="F2068" i="3"/>
  <c r="F2067" i="3"/>
  <c r="F2066" i="3"/>
  <c r="F2065" i="3"/>
  <c r="F2064" i="3"/>
  <c r="F2063" i="3"/>
  <c r="F2062" i="3"/>
  <c r="F2061" i="3"/>
  <c r="F2060" i="3"/>
  <c r="F2059" i="3"/>
  <c r="F2058" i="3"/>
  <c r="F2057" i="3"/>
  <c r="F2056" i="3"/>
  <c r="F2055" i="3"/>
  <c r="F2054" i="3"/>
  <c r="F2053" i="3"/>
  <c r="F2052" i="3"/>
  <c r="F2051" i="3"/>
  <c r="F2050" i="3"/>
  <c r="F2049" i="3"/>
  <c r="F2048" i="3"/>
  <c r="F2047" i="3"/>
  <c r="F2046" i="3"/>
  <c r="F2045" i="3"/>
  <c r="F2044" i="3"/>
  <c r="F2043" i="3"/>
  <c r="F2042" i="3"/>
  <c r="F2041" i="3"/>
  <c r="F2040" i="3"/>
  <c r="F2039" i="3"/>
  <c r="F2038" i="3"/>
  <c r="F2037" i="3"/>
  <c r="F2036" i="3"/>
  <c r="F2035" i="3"/>
  <c r="F2034" i="3"/>
  <c r="F2033" i="3"/>
  <c r="F2032" i="3"/>
  <c r="F2031" i="3"/>
  <c r="F2030" i="3"/>
  <c r="F2029" i="3"/>
  <c r="F2028" i="3"/>
  <c r="F2027" i="3"/>
  <c r="F2026" i="3"/>
  <c r="F2025" i="3"/>
  <c r="F2024" i="3"/>
  <c r="F2023" i="3"/>
  <c r="F2022" i="3"/>
  <c r="F2021" i="3"/>
  <c r="F2020" i="3"/>
  <c r="F2019" i="3"/>
  <c r="F2018" i="3"/>
  <c r="F2017" i="3"/>
  <c r="F2016" i="3"/>
  <c r="F2015" i="3"/>
  <c r="F2014" i="3"/>
  <c r="F2013" i="3"/>
  <c r="F2012" i="3"/>
  <c r="F2011" i="3"/>
  <c r="F2010" i="3"/>
  <c r="F2009" i="3"/>
  <c r="F2008" i="3"/>
  <c r="F2007" i="3"/>
  <c r="F2006" i="3"/>
  <c r="F2005" i="3"/>
  <c r="F2004" i="3"/>
  <c r="F2003" i="3"/>
  <c r="F2002" i="3"/>
  <c r="F2001" i="3"/>
  <c r="F2000" i="3"/>
  <c r="F1999" i="3"/>
  <c r="F1998" i="3"/>
  <c r="F1997" i="3"/>
  <c r="F1996" i="3"/>
  <c r="F1995" i="3"/>
  <c r="F1994" i="3"/>
  <c r="F1993" i="3"/>
  <c r="F1992" i="3"/>
  <c r="F1991" i="3"/>
  <c r="F1990" i="3"/>
  <c r="F1989" i="3"/>
  <c r="F1988" i="3"/>
  <c r="F1987" i="3"/>
  <c r="F1986" i="3"/>
  <c r="F1985" i="3"/>
  <c r="F1984" i="3"/>
  <c r="F1983" i="3"/>
  <c r="F1982" i="3"/>
  <c r="F1981" i="3"/>
  <c r="F1980" i="3"/>
  <c r="F1979" i="3"/>
  <c r="F1978" i="3"/>
  <c r="F1977" i="3"/>
  <c r="F1976" i="3"/>
  <c r="F1975" i="3"/>
  <c r="F1974" i="3"/>
  <c r="F1973" i="3"/>
  <c r="F1972" i="3"/>
  <c r="F1971" i="3"/>
  <c r="F1970" i="3"/>
  <c r="F1969" i="3"/>
  <c r="F1968" i="3"/>
  <c r="F1967" i="3"/>
  <c r="F1966" i="3"/>
  <c r="F1965" i="3"/>
  <c r="F1964" i="3"/>
  <c r="F1963" i="3"/>
  <c r="F1962" i="3"/>
  <c r="F1961" i="3"/>
  <c r="F1960" i="3"/>
  <c r="F1959" i="3"/>
  <c r="F1958" i="3"/>
  <c r="F1957" i="3"/>
  <c r="F1956" i="3"/>
  <c r="F1955" i="3"/>
  <c r="F1954" i="3"/>
  <c r="F1953" i="3"/>
  <c r="F1952" i="3"/>
  <c r="F1951" i="3"/>
  <c r="F1950" i="3"/>
  <c r="F1949" i="3"/>
  <c r="F1948" i="3"/>
  <c r="F1947" i="3"/>
  <c r="F1946" i="3"/>
  <c r="F1945" i="3"/>
  <c r="F1944" i="3"/>
  <c r="F1943" i="3"/>
  <c r="F1942" i="3"/>
  <c r="F1941" i="3"/>
  <c r="F1940" i="3"/>
  <c r="F1939" i="3"/>
  <c r="F1938" i="3"/>
  <c r="F1937" i="3"/>
  <c r="F1936" i="3"/>
  <c r="F1935" i="3"/>
  <c r="F1934" i="3"/>
  <c r="F1933" i="3"/>
  <c r="F1932" i="3"/>
  <c r="F1931" i="3"/>
  <c r="F1930" i="3"/>
  <c r="F1929" i="3"/>
  <c r="F1928" i="3"/>
  <c r="F1927" i="3"/>
  <c r="F1926" i="3"/>
  <c r="F1925" i="3"/>
  <c r="F1924" i="3"/>
  <c r="F1923" i="3"/>
  <c r="F1922" i="3"/>
  <c r="F1921" i="3"/>
  <c r="F1920" i="3"/>
  <c r="F1919" i="3"/>
  <c r="F1918" i="3"/>
  <c r="F1917" i="3"/>
  <c r="F1916" i="3"/>
  <c r="F1915" i="3"/>
  <c r="F1914" i="3"/>
  <c r="F1913" i="3"/>
  <c r="F1912" i="3"/>
  <c r="F1911" i="3"/>
  <c r="F1910" i="3"/>
  <c r="F1909" i="3"/>
  <c r="F1908" i="3"/>
  <c r="F1907" i="3"/>
  <c r="F1906" i="3"/>
  <c r="F1905" i="3"/>
  <c r="F1904" i="3"/>
  <c r="F1903" i="3"/>
  <c r="F1902" i="3"/>
  <c r="F1901" i="3"/>
  <c r="F1900" i="3"/>
  <c r="F1899" i="3"/>
  <c r="F1898" i="3"/>
  <c r="F1897" i="3"/>
  <c r="F1896" i="3"/>
  <c r="F1895" i="3"/>
  <c r="F1894" i="3"/>
  <c r="F1893" i="3"/>
  <c r="F1892" i="3"/>
  <c r="F1891" i="3"/>
  <c r="F1890" i="3"/>
  <c r="F1889" i="3"/>
  <c r="F1888" i="3"/>
  <c r="F1887" i="3"/>
  <c r="F1886" i="3"/>
  <c r="F1885" i="3"/>
  <c r="F1884" i="3"/>
  <c r="F1883" i="3"/>
  <c r="F1882" i="3"/>
  <c r="F1881" i="3"/>
  <c r="F1880" i="3"/>
  <c r="F1879" i="3"/>
  <c r="F1878" i="3"/>
  <c r="F1877" i="3"/>
  <c r="F1876" i="3"/>
  <c r="F1875" i="3"/>
  <c r="F1874" i="3"/>
  <c r="F1873" i="3"/>
  <c r="F1872" i="3"/>
  <c r="F1871" i="3"/>
  <c r="F1870" i="3"/>
  <c r="F1869" i="3"/>
  <c r="F1868" i="3"/>
  <c r="F1867" i="3"/>
  <c r="F1866" i="3"/>
  <c r="F1865" i="3"/>
  <c r="F1864" i="3"/>
  <c r="F1863" i="3"/>
  <c r="F1862" i="3"/>
  <c r="F1861" i="3"/>
  <c r="F1860" i="3"/>
  <c r="F1859" i="3"/>
  <c r="F1858" i="3"/>
  <c r="F1857" i="3"/>
  <c r="F1856" i="3"/>
  <c r="F1855" i="3"/>
  <c r="F1854" i="3"/>
  <c r="F1853" i="3"/>
  <c r="F1852" i="3"/>
  <c r="F1851" i="3"/>
  <c r="F1850" i="3"/>
  <c r="F1849" i="3"/>
  <c r="F1848" i="3"/>
  <c r="F1847" i="3"/>
  <c r="F1846" i="3"/>
  <c r="F1845" i="3"/>
  <c r="F1844" i="3"/>
  <c r="F1843" i="3"/>
  <c r="F1842" i="3"/>
  <c r="F1841" i="3"/>
  <c r="F1840" i="3"/>
  <c r="F1839" i="3"/>
  <c r="F1838" i="3"/>
  <c r="F1837" i="3"/>
  <c r="F1836" i="3"/>
  <c r="F1835" i="3"/>
  <c r="F1834" i="3"/>
  <c r="F1833" i="3"/>
  <c r="F1832" i="3"/>
  <c r="F1831" i="3"/>
  <c r="F1830" i="3"/>
  <c r="F1829" i="3"/>
  <c r="F1828" i="3"/>
  <c r="F1827" i="3"/>
  <c r="F1826" i="3"/>
  <c r="F1825" i="3"/>
  <c r="F1824" i="3"/>
  <c r="F1823" i="3"/>
  <c r="F1822" i="3"/>
  <c r="F1821" i="3"/>
  <c r="F1820" i="3"/>
  <c r="F1819" i="3"/>
  <c r="F1818" i="3"/>
  <c r="F1817" i="3"/>
  <c r="F1816" i="3"/>
  <c r="F1815" i="3"/>
  <c r="F1814" i="3"/>
  <c r="F1813" i="3"/>
  <c r="F1812" i="3"/>
  <c r="F1811" i="3"/>
  <c r="F1810" i="3"/>
  <c r="F1809" i="3"/>
  <c r="F1808" i="3"/>
  <c r="F1807" i="3"/>
  <c r="F1806" i="3"/>
  <c r="F1805" i="3"/>
  <c r="F1804" i="3"/>
  <c r="F1803" i="3"/>
  <c r="F1802" i="3"/>
  <c r="F1801" i="3"/>
  <c r="F1800" i="3"/>
  <c r="F1799" i="3"/>
  <c r="F1798" i="3"/>
  <c r="F1797" i="3"/>
  <c r="F1796" i="3"/>
  <c r="F1795" i="3"/>
  <c r="F1794" i="3"/>
  <c r="F1793" i="3"/>
  <c r="F1792" i="3"/>
  <c r="F1791" i="3"/>
  <c r="F1790" i="3"/>
  <c r="F1789" i="3"/>
  <c r="F1788" i="3"/>
  <c r="F1787" i="3"/>
  <c r="F1786" i="3"/>
  <c r="F1785" i="3"/>
  <c r="F1784" i="3"/>
  <c r="F1783" i="3"/>
  <c r="F1782" i="3"/>
  <c r="F1781" i="3"/>
  <c r="F1780" i="3"/>
  <c r="F1779" i="3"/>
  <c r="F1778" i="3"/>
  <c r="F1777" i="3"/>
  <c r="F1776" i="3"/>
  <c r="F1775" i="3"/>
  <c r="F1774" i="3"/>
  <c r="F1773" i="3"/>
  <c r="F1772" i="3"/>
  <c r="F1771" i="3"/>
  <c r="F1770" i="3"/>
  <c r="F1769" i="3"/>
  <c r="F1768" i="3"/>
  <c r="F1767" i="3"/>
  <c r="F1766" i="3"/>
  <c r="F1765" i="3"/>
  <c r="F1764" i="3"/>
  <c r="F1763" i="3"/>
  <c r="F1762" i="3"/>
  <c r="F1761" i="3"/>
  <c r="F1760" i="3"/>
  <c r="F1759" i="3"/>
  <c r="F1758" i="3"/>
  <c r="F1757" i="3"/>
  <c r="F1756" i="3"/>
  <c r="F1755" i="3"/>
  <c r="F1754" i="3"/>
  <c r="F1753" i="3"/>
  <c r="F1752" i="3"/>
  <c r="F1751" i="3"/>
  <c r="F1750" i="3"/>
  <c r="F1749" i="3"/>
  <c r="F1748" i="3"/>
  <c r="F1747" i="3"/>
  <c r="F1746" i="3"/>
  <c r="F1745" i="3"/>
  <c r="F1744" i="3"/>
  <c r="F1743" i="3"/>
  <c r="F1742" i="3"/>
  <c r="F1741" i="3"/>
  <c r="F1740" i="3"/>
  <c r="F1739" i="3"/>
  <c r="F1738" i="3"/>
  <c r="F1737" i="3"/>
  <c r="F1736" i="3"/>
  <c r="F1735" i="3"/>
  <c r="F1734" i="3"/>
  <c r="F1733" i="3"/>
  <c r="F1732" i="3"/>
  <c r="F1731" i="3"/>
  <c r="F1730" i="3"/>
  <c r="F1729" i="3"/>
  <c r="F1728" i="3"/>
  <c r="F1727" i="3"/>
  <c r="F1726" i="3"/>
  <c r="F1725" i="3"/>
  <c r="F1724" i="3"/>
  <c r="F1723" i="3"/>
  <c r="F1722" i="3"/>
  <c r="F1721" i="3"/>
  <c r="F1720" i="3"/>
  <c r="F1719" i="3"/>
  <c r="F1718" i="3"/>
  <c r="F1717" i="3"/>
  <c r="F1716" i="3"/>
  <c r="F1715" i="3"/>
  <c r="F1714" i="3"/>
  <c r="F1713" i="3"/>
  <c r="F1712" i="3"/>
  <c r="F1711" i="3"/>
  <c r="F1710" i="3"/>
  <c r="F1709" i="3"/>
  <c r="F1708" i="3"/>
  <c r="F1707" i="3"/>
  <c r="F1706" i="3"/>
  <c r="F1705" i="3"/>
  <c r="F1704" i="3"/>
  <c r="F1703" i="3"/>
  <c r="F1702" i="3"/>
  <c r="F1701" i="3"/>
  <c r="F1700" i="3"/>
  <c r="F1699" i="3"/>
  <c r="F1698" i="3"/>
  <c r="F1697" i="3"/>
  <c r="F1696" i="3"/>
  <c r="F1695" i="3"/>
  <c r="F1694" i="3"/>
  <c r="F1693" i="3"/>
  <c r="F1692" i="3"/>
  <c r="F1691" i="3"/>
  <c r="F1690" i="3"/>
  <c r="F1689" i="3"/>
  <c r="F1688" i="3"/>
  <c r="F1687" i="3"/>
  <c r="F1686" i="3"/>
  <c r="F1685" i="3"/>
  <c r="F1684" i="3"/>
  <c r="F1683" i="3"/>
  <c r="F1682" i="3"/>
  <c r="F1681" i="3"/>
  <c r="F1680" i="3"/>
  <c r="F1679" i="3"/>
  <c r="F1678" i="3"/>
  <c r="F1677" i="3"/>
  <c r="F1676" i="3"/>
  <c r="F1675" i="3"/>
  <c r="F1674" i="3"/>
  <c r="F1673" i="3"/>
  <c r="F1672" i="3"/>
  <c r="F1671" i="3"/>
  <c r="F1670" i="3"/>
  <c r="F1669" i="3"/>
  <c r="F1668" i="3"/>
  <c r="F1667" i="3"/>
  <c r="F1666" i="3"/>
  <c r="F1665" i="3"/>
  <c r="F1664" i="3"/>
  <c r="F1663" i="3"/>
  <c r="F1662" i="3"/>
  <c r="F1661" i="3"/>
  <c r="F1660" i="3"/>
  <c r="F1659" i="3"/>
  <c r="F1658" i="3"/>
  <c r="F1657" i="3"/>
  <c r="F1656" i="3"/>
  <c r="F1655" i="3"/>
  <c r="F1654" i="3"/>
  <c r="F1653" i="3"/>
  <c r="F1652" i="3"/>
  <c r="F1651" i="3"/>
  <c r="F1650" i="3"/>
  <c r="F1649" i="3"/>
  <c r="F1648" i="3"/>
  <c r="F1647" i="3"/>
  <c r="F1646" i="3"/>
  <c r="F1645" i="3"/>
  <c r="F1644" i="3"/>
  <c r="F1643" i="3"/>
  <c r="F1642" i="3"/>
  <c r="F1641" i="3"/>
  <c r="F1640" i="3"/>
  <c r="F1639" i="3"/>
  <c r="F1638" i="3"/>
  <c r="F1637" i="3"/>
  <c r="F1636" i="3"/>
  <c r="F1635" i="3"/>
  <c r="F1634" i="3"/>
  <c r="F1633" i="3"/>
  <c r="F1632" i="3"/>
  <c r="F1631" i="3"/>
  <c r="F1630" i="3"/>
  <c r="F1629" i="3"/>
  <c r="F1628" i="3"/>
  <c r="F1627" i="3"/>
  <c r="F1626" i="3"/>
  <c r="F1625" i="3"/>
  <c r="F1624" i="3"/>
  <c r="F1623" i="3"/>
  <c r="F1622" i="3"/>
  <c r="F1621" i="3"/>
  <c r="F1620" i="3"/>
  <c r="F1619" i="3"/>
  <c r="F1618" i="3"/>
  <c r="F1617" i="3"/>
  <c r="F1616" i="3"/>
  <c r="F1615" i="3"/>
  <c r="F1614" i="3"/>
  <c r="F1613" i="3"/>
  <c r="F1612" i="3"/>
  <c r="F1611" i="3"/>
  <c r="F1610" i="3"/>
  <c r="F1609" i="3"/>
  <c r="F1608" i="3"/>
  <c r="F1607" i="3"/>
  <c r="F1606" i="3"/>
  <c r="F1605" i="3"/>
  <c r="F1604" i="3"/>
  <c r="F1603" i="3"/>
  <c r="F1602" i="3"/>
  <c r="F1601" i="3"/>
  <c r="F1600" i="3"/>
  <c r="F1599" i="3"/>
  <c r="F1598" i="3"/>
  <c r="F1597" i="3"/>
  <c r="F1596" i="3"/>
  <c r="F1595" i="3"/>
  <c r="F1594" i="3"/>
  <c r="F1593" i="3"/>
  <c r="F1592" i="3"/>
  <c r="F1591" i="3"/>
  <c r="F1590" i="3"/>
  <c r="F1589" i="3"/>
  <c r="F1588" i="3"/>
  <c r="F1587" i="3"/>
  <c r="F1586" i="3"/>
  <c r="F1585" i="3"/>
  <c r="F1584" i="3"/>
  <c r="F1583" i="3"/>
  <c r="F1582" i="3"/>
  <c r="F1581" i="3"/>
  <c r="F1580" i="3"/>
  <c r="F1579" i="3"/>
  <c r="F1578" i="3"/>
  <c r="F1577" i="3"/>
  <c r="F1576" i="3"/>
  <c r="F1575" i="3"/>
  <c r="F1574" i="3"/>
  <c r="F1573" i="3"/>
  <c r="F1572" i="3"/>
  <c r="F1571" i="3"/>
  <c r="F1570" i="3"/>
  <c r="F1569" i="3"/>
  <c r="F1568" i="3"/>
  <c r="F1567" i="3"/>
  <c r="F1566" i="3"/>
  <c r="F1565" i="3"/>
  <c r="F1564" i="3"/>
  <c r="F1563" i="3"/>
  <c r="F1562" i="3"/>
  <c r="F1561" i="3"/>
  <c r="F1560" i="3"/>
  <c r="F1559" i="3"/>
  <c r="F1558" i="3"/>
  <c r="F1557" i="3"/>
  <c r="F1556" i="3"/>
  <c r="F1555" i="3"/>
  <c r="F1554" i="3"/>
  <c r="F1553" i="3"/>
  <c r="F1552" i="3"/>
  <c r="F1551" i="3"/>
  <c r="F1550" i="3"/>
  <c r="F1549" i="3"/>
  <c r="F1548" i="3"/>
  <c r="F1547" i="3"/>
  <c r="F1546" i="3"/>
  <c r="F1545" i="3"/>
  <c r="F1544" i="3"/>
  <c r="F1543" i="3"/>
  <c r="F1542" i="3"/>
  <c r="F1541" i="3"/>
  <c r="F1540" i="3"/>
  <c r="F1539" i="3"/>
  <c r="F1538" i="3"/>
  <c r="F1537" i="3"/>
  <c r="F1536" i="3"/>
  <c r="F1535" i="3"/>
  <c r="F1534" i="3"/>
  <c r="F1533" i="3"/>
  <c r="F1532" i="3"/>
  <c r="F1531" i="3"/>
  <c r="F1530" i="3"/>
  <c r="F1529" i="3"/>
  <c r="F1528" i="3"/>
  <c r="F1527" i="3"/>
  <c r="F1526" i="3"/>
  <c r="F1525" i="3"/>
  <c r="F1524" i="3"/>
  <c r="F1523" i="3"/>
  <c r="F1522" i="3"/>
  <c r="F1521" i="3"/>
  <c r="F1520" i="3"/>
  <c r="F1519" i="3"/>
  <c r="F1518" i="3"/>
  <c r="F1517" i="3"/>
  <c r="F1516" i="3"/>
  <c r="F1515" i="3"/>
  <c r="F1514" i="3"/>
  <c r="F1513" i="3"/>
  <c r="F1512" i="3"/>
  <c r="F1511" i="3"/>
  <c r="F1510" i="3"/>
  <c r="F1509" i="3"/>
  <c r="F1508" i="3"/>
  <c r="F1507" i="3"/>
  <c r="F1506" i="3"/>
  <c r="F1505" i="3"/>
  <c r="F1504" i="3"/>
  <c r="F1503" i="3"/>
  <c r="F1502" i="3"/>
  <c r="F1501" i="3"/>
  <c r="F1500" i="3"/>
  <c r="F1499" i="3"/>
  <c r="F1498" i="3"/>
  <c r="F1497" i="3"/>
  <c r="F1496" i="3"/>
  <c r="F1495" i="3"/>
  <c r="F1494" i="3"/>
  <c r="F1493" i="3"/>
  <c r="F1492" i="3"/>
  <c r="F1491" i="3"/>
  <c r="F1490" i="3"/>
  <c r="F1489" i="3"/>
  <c r="F1488" i="3"/>
  <c r="F1487" i="3"/>
  <c r="F1486" i="3"/>
  <c r="F1485" i="3"/>
  <c r="F1484" i="3"/>
  <c r="F1483" i="3"/>
  <c r="F1482" i="3"/>
  <c r="F1481" i="3"/>
  <c r="F1480" i="3"/>
  <c r="F1479" i="3"/>
  <c r="F1478" i="3"/>
  <c r="F1477" i="3"/>
  <c r="F1476" i="3"/>
  <c r="F1475" i="3"/>
  <c r="F1474" i="3"/>
  <c r="F1473" i="3"/>
  <c r="F1472" i="3"/>
  <c r="F1471" i="3"/>
  <c r="F1470" i="3"/>
  <c r="F1469" i="3"/>
  <c r="F1468" i="3"/>
  <c r="F1467" i="3"/>
  <c r="F1466" i="3"/>
  <c r="F1465" i="3"/>
  <c r="F1464" i="3"/>
  <c r="F1463" i="3"/>
  <c r="F1462" i="3"/>
  <c r="F1461" i="3"/>
  <c r="F1460" i="3"/>
  <c r="F1459" i="3"/>
  <c r="F1458" i="3"/>
  <c r="F1457" i="3"/>
  <c r="F1456" i="3"/>
  <c r="F1455" i="3"/>
  <c r="F1454" i="3"/>
  <c r="F1453" i="3"/>
  <c r="F1452" i="3"/>
  <c r="F1451" i="3"/>
  <c r="F1450" i="3"/>
  <c r="F1449" i="3"/>
  <c r="F1448" i="3"/>
  <c r="F1447" i="3"/>
  <c r="F1446" i="3"/>
  <c r="F1445" i="3"/>
  <c r="F1444" i="3"/>
  <c r="F1443" i="3"/>
  <c r="F1442" i="3"/>
  <c r="F1441" i="3"/>
  <c r="F1440" i="3"/>
  <c r="F1439" i="3"/>
  <c r="F1438" i="3"/>
  <c r="F1437" i="3"/>
  <c r="F1436" i="3"/>
  <c r="F1435" i="3"/>
  <c r="F1434" i="3"/>
  <c r="F1433" i="3"/>
  <c r="F1432" i="3"/>
  <c r="F1431" i="3"/>
  <c r="F1430" i="3"/>
  <c r="F1429" i="3"/>
  <c r="F1428" i="3"/>
  <c r="F1427" i="3"/>
  <c r="F1426" i="3"/>
  <c r="F1425" i="3"/>
  <c r="F1424" i="3"/>
  <c r="F1423" i="3"/>
  <c r="F1422" i="3"/>
  <c r="F1421" i="3"/>
  <c r="F1420" i="3"/>
  <c r="F1419" i="3"/>
  <c r="F1418" i="3"/>
  <c r="F1417" i="3"/>
  <c r="F1416" i="3"/>
  <c r="F1415" i="3"/>
  <c r="F1414" i="3"/>
  <c r="F1413" i="3"/>
  <c r="F1412" i="3"/>
  <c r="F1411" i="3"/>
  <c r="F1410" i="3"/>
  <c r="F1409" i="3"/>
  <c r="F1408" i="3"/>
  <c r="F1407" i="3"/>
  <c r="F1406" i="3"/>
  <c r="F1405" i="3"/>
  <c r="F1404" i="3"/>
  <c r="F1403" i="3"/>
  <c r="F1402" i="3"/>
  <c r="F1401" i="3"/>
  <c r="F1400" i="3"/>
  <c r="F1399" i="3"/>
  <c r="F1398" i="3"/>
  <c r="F1397" i="3"/>
  <c r="F1396" i="3"/>
  <c r="F1395" i="3"/>
  <c r="F1394" i="3"/>
  <c r="F1393" i="3"/>
  <c r="F1392" i="3"/>
  <c r="F1391" i="3"/>
  <c r="F1390" i="3"/>
  <c r="F1389" i="3"/>
  <c r="F1388" i="3"/>
  <c r="F1387" i="3"/>
  <c r="F1386" i="3"/>
  <c r="F1385" i="3"/>
  <c r="F1384" i="3"/>
  <c r="F1383" i="3"/>
  <c r="F1382" i="3"/>
  <c r="F1381" i="3"/>
  <c r="F1380" i="3"/>
  <c r="F1379" i="3"/>
  <c r="F1378" i="3"/>
  <c r="F1377" i="3"/>
  <c r="F1376" i="3"/>
  <c r="F1375" i="3"/>
  <c r="F1374" i="3"/>
  <c r="F1373" i="3"/>
  <c r="F1372" i="3"/>
  <c r="F1371" i="3"/>
  <c r="F1370" i="3"/>
  <c r="F1369" i="3"/>
  <c r="F1368" i="3"/>
  <c r="F1367" i="3"/>
  <c r="F1366" i="3"/>
  <c r="F1365" i="3"/>
  <c r="F1364" i="3"/>
  <c r="F1363" i="3"/>
  <c r="F1362" i="3"/>
  <c r="F1361" i="3"/>
  <c r="F1360" i="3"/>
  <c r="F1359" i="3"/>
  <c r="F1358" i="3"/>
  <c r="F1357" i="3"/>
  <c r="F1356" i="3"/>
  <c r="F1355" i="3"/>
  <c r="F1354" i="3"/>
  <c r="F1353" i="3"/>
  <c r="F1352" i="3"/>
  <c r="F1351" i="3"/>
  <c r="F1350" i="3"/>
  <c r="F1349" i="3"/>
  <c r="F1348" i="3"/>
  <c r="F1347" i="3"/>
  <c r="F1346" i="3"/>
  <c r="F1345" i="3"/>
  <c r="F1344" i="3"/>
  <c r="F1343" i="3"/>
  <c r="F1342" i="3"/>
  <c r="F1341" i="3"/>
  <c r="F1340" i="3"/>
  <c r="F1339" i="3"/>
  <c r="F1338" i="3"/>
  <c r="F1337" i="3"/>
  <c r="F1336" i="3"/>
  <c r="F1335" i="3"/>
  <c r="F1334" i="3"/>
  <c r="F1333" i="3"/>
  <c r="F1332" i="3"/>
  <c r="F1331" i="3"/>
  <c r="F1330" i="3"/>
  <c r="F1329" i="3"/>
  <c r="F1328" i="3"/>
  <c r="F1327" i="3"/>
  <c r="F1326" i="3"/>
  <c r="F1325" i="3"/>
  <c r="F1324" i="3"/>
  <c r="F1323" i="3"/>
  <c r="F1322" i="3"/>
  <c r="F1321" i="3"/>
  <c r="F1320" i="3"/>
  <c r="F1319" i="3"/>
  <c r="F1318" i="3"/>
  <c r="F1317" i="3"/>
  <c r="F1316" i="3"/>
  <c r="F1315" i="3"/>
  <c r="F1314" i="3"/>
  <c r="F1313" i="3"/>
  <c r="F1312" i="3"/>
  <c r="F1311" i="3"/>
  <c r="F1310" i="3"/>
  <c r="F1309" i="3"/>
  <c r="F1308" i="3"/>
  <c r="F1307" i="3"/>
  <c r="F1306" i="3"/>
  <c r="F1305" i="3"/>
  <c r="F1304" i="3"/>
  <c r="F1303" i="3"/>
  <c r="F1302" i="3"/>
  <c r="F1301" i="3"/>
  <c r="F1300" i="3"/>
  <c r="F1299" i="3"/>
  <c r="F1298" i="3"/>
  <c r="F1297" i="3"/>
  <c r="F1296" i="3"/>
  <c r="F1295" i="3"/>
  <c r="F1294" i="3"/>
  <c r="F1293" i="3"/>
  <c r="F1292" i="3"/>
  <c r="F1291" i="3"/>
  <c r="F1290" i="3"/>
  <c r="F1289" i="3"/>
  <c r="F1288" i="3"/>
  <c r="F1287" i="3"/>
  <c r="F1286" i="3"/>
  <c r="F1285" i="3"/>
  <c r="F1284" i="3"/>
  <c r="F1283" i="3"/>
  <c r="F1282" i="3"/>
  <c r="F1281" i="3"/>
  <c r="F1280" i="3"/>
  <c r="F1279" i="3"/>
  <c r="F1278" i="3"/>
  <c r="F1277" i="3"/>
  <c r="F1276" i="3"/>
  <c r="F1275" i="3"/>
  <c r="F1274" i="3"/>
  <c r="F1273" i="3"/>
  <c r="F1272" i="3"/>
  <c r="F1271" i="3"/>
  <c r="F1270" i="3"/>
  <c r="F1269" i="3"/>
  <c r="F1268" i="3"/>
  <c r="F1267" i="3"/>
  <c r="F1266" i="3"/>
  <c r="F1265" i="3"/>
  <c r="F1264" i="3"/>
  <c r="F1263" i="3"/>
  <c r="F1262" i="3"/>
  <c r="F1261" i="3"/>
  <c r="F1260" i="3"/>
  <c r="F1259" i="3"/>
  <c r="F1258" i="3"/>
  <c r="F1257" i="3"/>
  <c r="F1256" i="3"/>
  <c r="F1255" i="3"/>
  <c r="F1254" i="3"/>
  <c r="F1253" i="3"/>
  <c r="F1252" i="3"/>
  <c r="F1251" i="3"/>
  <c r="F1250" i="3"/>
  <c r="F1249" i="3"/>
  <c r="F1248" i="3"/>
  <c r="F1247" i="3"/>
  <c r="F1246" i="3"/>
  <c r="F1245" i="3"/>
  <c r="F1244" i="3"/>
  <c r="F1243" i="3"/>
  <c r="F1242" i="3"/>
  <c r="F1241" i="3"/>
  <c r="F1240" i="3"/>
  <c r="F1239" i="3"/>
  <c r="F1238" i="3"/>
  <c r="F1237" i="3"/>
  <c r="F1236" i="3"/>
  <c r="F1235" i="3"/>
  <c r="F1234" i="3"/>
  <c r="F1233" i="3"/>
  <c r="F1232" i="3"/>
  <c r="F1231" i="3"/>
  <c r="F1230" i="3"/>
  <c r="F1229" i="3"/>
  <c r="F1228" i="3"/>
  <c r="F1227" i="3"/>
  <c r="F1226" i="3"/>
  <c r="F1225" i="3"/>
  <c r="F1224" i="3"/>
  <c r="F1223" i="3"/>
  <c r="F1222" i="3"/>
  <c r="F1221" i="3"/>
  <c r="F1220" i="3"/>
  <c r="F1219" i="3"/>
  <c r="F1218" i="3"/>
  <c r="F1217" i="3"/>
  <c r="F1216" i="3"/>
  <c r="F1215" i="3"/>
  <c r="F1214" i="3"/>
  <c r="F1213" i="3"/>
  <c r="F1212" i="3"/>
  <c r="F1211" i="3"/>
  <c r="F1210" i="3"/>
  <c r="F1209" i="3"/>
  <c r="F1208" i="3"/>
  <c r="F1207" i="3"/>
  <c r="F1206" i="3"/>
  <c r="F1205" i="3"/>
  <c r="F1204" i="3"/>
  <c r="F1203" i="3"/>
  <c r="F1202" i="3"/>
  <c r="F1201" i="3"/>
  <c r="F1200" i="3"/>
  <c r="F1199" i="3"/>
  <c r="F1198" i="3"/>
  <c r="F1197" i="3"/>
  <c r="F1196" i="3"/>
  <c r="F1195" i="3"/>
  <c r="F1194" i="3"/>
  <c r="F1193" i="3"/>
  <c r="F1192" i="3"/>
  <c r="F1191" i="3"/>
  <c r="F1190" i="3"/>
  <c r="F1189" i="3"/>
  <c r="F1188" i="3"/>
  <c r="F1187" i="3"/>
  <c r="F1186" i="3"/>
  <c r="F1185" i="3"/>
  <c r="F1184" i="3"/>
  <c r="F1183" i="3"/>
  <c r="F1182" i="3"/>
  <c r="F1181" i="3"/>
  <c r="F1180" i="3"/>
  <c r="F1179" i="3"/>
  <c r="F1178" i="3"/>
  <c r="F1177" i="3"/>
  <c r="F1176" i="3"/>
  <c r="F1175" i="3"/>
  <c r="F1174" i="3"/>
  <c r="F1173" i="3"/>
  <c r="F1172" i="3"/>
  <c r="F1171" i="3"/>
  <c r="F1170" i="3"/>
  <c r="F1169" i="3"/>
  <c r="F1168" i="3"/>
  <c r="F1167" i="3"/>
  <c r="F1166" i="3"/>
  <c r="F1165" i="3"/>
  <c r="F1164" i="3"/>
  <c r="F1163" i="3"/>
  <c r="F1162" i="3"/>
  <c r="F1161" i="3"/>
  <c r="F1160" i="3"/>
  <c r="F1159" i="3"/>
  <c r="F1158" i="3"/>
  <c r="F1157" i="3"/>
  <c r="F1156" i="3"/>
  <c r="F1155" i="3"/>
  <c r="F1154" i="3"/>
  <c r="F1153" i="3"/>
  <c r="F1152" i="3"/>
  <c r="F1151" i="3"/>
  <c r="F1150" i="3"/>
  <c r="F1149" i="3"/>
  <c r="F1148" i="3"/>
  <c r="F1147" i="3"/>
  <c r="F1146" i="3"/>
  <c r="F1145" i="3"/>
  <c r="F1144" i="3"/>
  <c r="F1143" i="3"/>
  <c r="F1142" i="3"/>
  <c r="F1141" i="3"/>
  <c r="F1140" i="3"/>
  <c r="F1139" i="3"/>
  <c r="F1138" i="3"/>
  <c r="F1137" i="3"/>
  <c r="F1136" i="3"/>
  <c r="F1135" i="3"/>
  <c r="F1134" i="3"/>
  <c r="F1133" i="3"/>
  <c r="F1132" i="3"/>
  <c r="F1131" i="3"/>
  <c r="F1130" i="3"/>
  <c r="F1129" i="3"/>
  <c r="F1128" i="3"/>
  <c r="F1127" i="3"/>
  <c r="F1126" i="3"/>
  <c r="F1125" i="3"/>
  <c r="F1124" i="3"/>
  <c r="F1123" i="3"/>
  <c r="F1122" i="3"/>
  <c r="F1121" i="3"/>
  <c r="F1120" i="3"/>
  <c r="F1119" i="3"/>
  <c r="F1118" i="3"/>
  <c r="F1117" i="3"/>
  <c r="F1116" i="3"/>
  <c r="F1115" i="3"/>
  <c r="F1114" i="3"/>
  <c r="F1113" i="3"/>
  <c r="F1112" i="3"/>
  <c r="F1111" i="3"/>
  <c r="F1110" i="3"/>
  <c r="F1109" i="3"/>
  <c r="F1108" i="3"/>
  <c r="F1107" i="3"/>
  <c r="F1106" i="3"/>
  <c r="F1105" i="3"/>
  <c r="F1104" i="3"/>
  <c r="F1103" i="3"/>
  <c r="F1102" i="3"/>
  <c r="F1101" i="3"/>
  <c r="F1100" i="3"/>
  <c r="F1099" i="3"/>
  <c r="F1098" i="3"/>
  <c r="F1097" i="3"/>
  <c r="F1096" i="3"/>
  <c r="F1095" i="3"/>
  <c r="F1094" i="3"/>
  <c r="F1093" i="3"/>
  <c r="F1092" i="3"/>
  <c r="F1091" i="3"/>
  <c r="F1090" i="3"/>
  <c r="F1089" i="3"/>
  <c r="F1088" i="3"/>
  <c r="F1087" i="3"/>
  <c r="F1086" i="3"/>
  <c r="F1085" i="3"/>
  <c r="F1084" i="3"/>
  <c r="F1083" i="3"/>
  <c r="F1082" i="3"/>
  <c r="F1081" i="3"/>
  <c r="F1080" i="3"/>
  <c r="F1079" i="3"/>
  <c r="F1078" i="3"/>
  <c r="F1077" i="3"/>
  <c r="F1076" i="3"/>
  <c r="F1075" i="3"/>
  <c r="F1074" i="3"/>
  <c r="F1073" i="3"/>
  <c r="F1072" i="3"/>
  <c r="F1071" i="3"/>
  <c r="F1070" i="3"/>
  <c r="F1069" i="3"/>
  <c r="F1068" i="3"/>
  <c r="F1067" i="3"/>
  <c r="F1066" i="3"/>
  <c r="F1065" i="3"/>
  <c r="F1064" i="3"/>
  <c r="F1063" i="3"/>
  <c r="F1062" i="3"/>
  <c r="F1061" i="3"/>
  <c r="F1060" i="3"/>
  <c r="F1059" i="3"/>
  <c r="F1058" i="3"/>
  <c r="F1057" i="3"/>
  <c r="F1056" i="3"/>
  <c r="F1055" i="3"/>
  <c r="F1054" i="3"/>
  <c r="F1053" i="3"/>
  <c r="F1052" i="3"/>
  <c r="F1051" i="3"/>
  <c r="F1050" i="3"/>
  <c r="F1049" i="3"/>
  <c r="F1048" i="3"/>
  <c r="F1047" i="3"/>
  <c r="F1046" i="3"/>
  <c r="F1045" i="3"/>
  <c r="F1044" i="3"/>
  <c r="F1043" i="3"/>
  <c r="F1042" i="3"/>
  <c r="F1041" i="3"/>
  <c r="F1040" i="3"/>
  <c r="F1039" i="3"/>
  <c r="F1038" i="3"/>
  <c r="F1037" i="3"/>
  <c r="F1036" i="3"/>
  <c r="F1035" i="3"/>
  <c r="F1034" i="3"/>
  <c r="F1033" i="3"/>
  <c r="F1032" i="3"/>
  <c r="F1031" i="3"/>
  <c r="F1030" i="3"/>
  <c r="F1029" i="3"/>
  <c r="F1028" i="3"/>
  <c r="F1027" i="3"/>
  <c r="F1026" i="3"/>
  <c r="F1025" i="3"/>
  <c r="F1024" i="3"/>
  <c r="F1023" i="3"/>
  <c r="F1022" i="3"/>
  <c r="F1021" i="3"/>
  <c r="F1020" i="3"/>
  <c r="F1019" i="3"/>
  <c r="F1018" i="3"/>
  <c r="F1017" i="3"/>
  <c r="F1016" i="3"/>
  <c r="F1015" i="3"/>
  <c r="F1014" i="3"/>
  <c r="F1013" i="3"/>
  <c r="F1012" i="3"/>
  <c r="F1011" i="3"/>
  <c r="F1010" i="3"/>
  <c r="F1009" i="3"/>
  <c r="F1008" i="3"/>
  <c r="F1007" i="3"/>
  <c r="F1006" i="3"/>
  <c r="F1005" i="3"/>
  <c r="F1004" i="3"/>
  <c r="F1003" i="3"/>
  <c r="F1002" i="3"/>
  <c r="F1001" i="3"/>
  <c r="F1000" i="3"/>
  <c r="F999" i="3"/>
  <c r="F998" i="3"/>
  <c r="F997" i="3"/>
  <c r="F996" i="3"/>
  <c r="F995" i="3"/>
  <c r="F994" i="3"/>
  <c r="F993" i="3"/>
  <c r="F992" i="3"/>
  <c r="F991" i="3"/>
  <c r="F990" i="3"/>
  <c r="F989" i="3"/>
  <c r="F988" i="3"/>
  <c r="F987" i="3"/>
  <c r="F986" i="3"/>
  <c r="F985" i="3"/>
  <c r="F984" i="3"/>
  <c r="F983" i="3"/>
  <c r="F982" i="3"/>
  <c r="F981" i="3"/>
  <c r="F980" i="3"/>
  <c r="F979" i="3"/>
  <c r="F978" i="3"/>
  <c r="F977" i="3"/>
  <c r="F976" i="3"/>
  <c r="F975" i="3"/>
  <c r="F974" i="3"/>
  <c r="F973" i="3"/>
  <c r="F972" i="3"/>
  <c r="F971" i="3"/>
  <c r="F970" i="3"/>
  <c r="F969" i="3"/>
  <c r="F968" i="3"/>
  <c r="F967" i="3"/>
  <c r="F966" i="3"/>
  <c r="F965" i="3"/>
  <c r="F964" i="3"/>
  <c r="F963" i="3"/>
  <c r="F962" i="3"/>
  <c r="F961" i="3"/>
  <c r="F960" i="3"/>
  <c r="F959" i="3"/>
  <c r="F958" i="3"/>
  <c r="F957" i="3"/>
  <c r="F956" i="3"/>
  <c r="F955" i="3"/>
  <c r="F954" i="3"/>
  <c r="F953" i="3"/>
  <c r="F952" i="3"/>
  <c r="F951" i="3"/>
  <c r="F950" i="3"/>
  <c r="F949" i="3"/>
  <c r="F948" i="3"/>
  <c r="F947" i="3"/>
  <c r="F946" i="3"/>
  <c r="F945" i="3"/>
  <c r="F944" i="3"/>
  <c r="F943" i="3"/>
  <c r="F942" i="3"/>
  <c r="F941" i="3"/>
  <c r="F940" i="3"/>
  <c r="F939" i="3"/>
  <c r="F938" i="3"/>
  <c r="F937" i="3"/>
  <c r="F936" i="3"/>
  <c r="F935" i="3"/>
  <c r="F934" i="3"/>
  <c r="F933" i="3"/>
  <c r="F932" i="3"/>
  <c r="F931" i="3"/>
  <c r="F930" i="3"/>
  <c r="F929" i="3"/>
  <c r="F928" i="3"/>
  <c r="F927" i="3"/>
  <c r="F926" i="3"/>
  <c r="F925" i="3"/>
  <c r="F924" i="3"/>
  <c r="F923" i="3"/>
  <c r="F922" i="3"/>
  <c r="F921" i="3"/>
  <c r="F920" i="3"/>
  <c r="F919" i="3"/>
  <c r="F918" i="3"/>
  <c r="F917" i="3"/>
  <c r="F916" i="3"/>
  <c r="F915" i="3"/>
  <c r="F914" i="3"/>
  <c r="F913" i="3"/>
  <c r="F912" i="3"/>
  <c r="F911" i="3"/>
  <c r="F910" i="3"/>
  <c r="F909" i="3"/>
  <c r="F908" i="3"/>
  <c r="F907" i="3"/>
  <c r="F906" i="3"/>
  <c r="F905" i="3"/>
  <c r="F904" i="3"/>
  <c r="F903" i="3"/>
  <c r="F902" i="3"/>
  <c r="F901" i="3"/>
  <c r="F900" i="3"/>
  <c r="F899" i="3"/>
  <c r="F898" i="3"/>
  <c r="F897" i="3"/>
  <c r="F896" i="3"/>
  <c r="F895" i="3"/>
  <c r="F894" i="3"/>
  <c r="F893" i="3"/>
  <c r="F892" i="3"/>
  <c r="F891" i="3"/>
  <c r="F890" i="3"/>
  <c r="F889" i="3"/>
  <c r="F888" i="3"/>
  <c r="F887" i="3"/>
  <c r="F886" i="3"/>
  <c r="F885" i="3"/>
  <c r="F884" i="3"/>
  <c r="F883" i="3"/>
  <c r="F882" i="3"/>
  <c r="F881" i="3"/>
  <c r="F880" i="3"/>
  <c r="F879" i="3"/>
  <c r="F878" i="3"/>
  <c r="F877" i="3"/>
  <c r="F876" i="3"/>
  <c r="F875" i="3"/>
  <c r="F874" i="3"/>
  <c r="F873" i="3"/>
  <c r="F872" i="3"/>
  <c r="F871" i="3"/>
  <c r="F870" i="3"/>
  <c r="F869" i="3"/>
  <c r="F868" i="3"/>
  <c r="F867" i="3"/>
  <c r="F866" i="3"/>
  <c r="F865" i="3"/>
  <c r="F864" i="3"/>
  <c r="F863" i="3"/>
  <c r="F862" i="3"/>
  <c r="F861" i="3"/>
  <c r="F860" i="3"/>
  <c r="F859" i="3"/>
  <c r="F858" i="3"/>
  <c r="F857" i="3"/>
  <c r="F856" i="3"/>
  <c r="F855" i="3"/>
  <c r="F854" i="3"/>
  <c r="F853" i="3"/>
  <c r="F852" i="3"/>
  <c r="F851" i="3"/>
  <c r="F850" i="3"/>
  <c r="F849" i="3"/>
  <c r="F848" i="3"/>
  <c r="F847" i="3"/>
  <c r="F846" i="3"/>
  <c r="F845" i="3"/>
  <c r="F844" i="3"/>
  <c r="F843" i="3"/>
  <c r="F842" i="3"/>
  <c r="F841" i="3"/>
  <c r="F840" i="3"/>
  <c r="F839" i="3"/>
  <c r="F838" i="3"/>
  <c r="F837" i="3"/>
  <c r="F836" i="3"/>
  <c r="F835" i="3"/>
  <c r="F834" i="3"/>
  <c r="F833" i="3"/>
  <c r="F832" i="3"/>
  <c r="F831" i="3"/>
  <c r="F830" i="3"/>
  <c r="F829" i="3"/>
  <c r="F828" i="3"/>
  <c r="F827" i="3"/>
  <c r="F826" i="3"/>
  <c r="F825" i="3"/>
  <c r="F824" i="3"/>
  <c r="F823" i="3"/>
  <c r="F822" i="3"/>
  <c r="F821" i="3"/>
  <c r="F820" i="3"/>
  <c r="F819" i="3"/>
  <c r="F818" i="3"/>
  <c r="F817" i="3"/>
  <c r="F816" i="3"/>
  <c r="F815" i="3"/>
  <c r="F814" i="3"/>
  <c r="F813" i="3"/>
  <c r="F812" i="3"/>
  <c r="F811" i="3"/>
  <c r="F810" i="3"/>
  <c r="F809" i="3"/>
  <c r="F808" i="3"/>
  <c r="F807" i="3"/>
  <c r="F806" i="3"/>
  <c r="F805" i="3"/>
  <c r="F804" i="3"/>
  <c r="F803" i="3"/>
  <c r="F802" i="3"/>
  <c r="F801" i="3"/>
  <c r="F800" i="3"/>
  <c r="F799" i="3"/>
  <c r="F798" i="3"/>
  <c r="F797" i="3"/>
  <c r="F796" i="3"/>
  <c r="F795" i="3"/>
  <c r="F794" i="3"/>
  <c r="F793" i="3"/>
  <c r="F792" i="3"/>
  <c r="F791" i="3"/>
  <c r="F790" i="3"/>
  <c r="F789" i="3"/>
  <c r="F788" i="3"/>
  <c r="F787" i="3"/>
  <c r="F786" i="3"/>
  <c r="F785" i="3"/>
  <c r="F784" i="3"/>
  <c r="F783" i="3"/>
  <c r="F782" i="3"/>
  <c r="F781" i="3"/>
  <c r="F780" i="3"/>
  <c r="F779" i="3"/>
  <c r="F778" i="3"/>
  <c r="F777" i="3"/>
  <c r="F776" i="3"/>
  <c r="F775" i="3"/>
  <c r="F774" i="3"/>
  <c r="F773" i="3"/>
  <c r="F772" i="3"/>
  <c r="F771" i="3"/>
  <c r="F770" i="3"/>
  <c r="F769" i="3"/>
  <c r="F768" i="3"/>
  <c r="F767" i="3"/>
  <c r="F766" i="3"/>
  <c r="F765" i="3"/>
  <c r="F764" i="3"/>
  <c r="F763" i="3"/>
  <c r="F762" i="3"/>
  <c r="F761" i="3"/>
  <c r="F760" i="3"/>
  <c r="F759" i="3"/>
  <c r="F758" i="3"/>
  <c r="F757" i="3"/>
  <c r="F756" i="3"/>
  <c r="F755" i="3"/>
  <c r="F754" i="3"/>
  <c r="F753" i="3"/>
  <c r="F752" i="3"/>
  <c r="F751" i="3"/>
  <c r="F750" i="3"/>
  <c r="F749" i="3"/>
  <c r="F748" i="3"/>
  <c r="F747" i="3"/>
  <c r="F746" i="3"/>
  <c r="F745" i="3"/>
  <c r="F744" i="3"/>
  <c r="F743" i="3"/>
  <c r="F742" i="3"/>
  <c r="F741" i="3"/>
  <c r="F740" i="3"/>
  <c r="F739" i="3"/>
  <c r="F738" i="3"/>
  <c r="F737" i="3"/>
  <c r="F736" i="3"/>
  <c r="F735" i="3"/>
  <c r="F734" i="3"/>
  <c r="F733" i="3"/>
  <c r="F732" i="3"/>
  <c r="F731" i="3"/>
  <c r="F730" i="3"/>
  <c r="F729" i="3"/>
  <c r="F728" i="3"/>
  <c r="F727" i="3"/>
  <c r="F726" i="3"/>
  <c r="F725" i="3"/>
  <c r="F724" i="3"/>
  <c r="F723" i="3"/>
  <c r="F722" i="3"/>
  <c r="F721" i="3"/>
  <c r="F720" i="3"/>
  <c r="F719" i="3"/>
  <c r="F718" i="3"/>
  <c r="F717" i="3"/>
  <c r="F716" i="3"/>
  <c r="F715" i="3"/>
  <c r="F714" i="3"/>
  <c r="F713" i="3"/>
  <c r="F712" i="3"/>
  <c r="F711" i="3"/>
  <c r="F710" i="3"/>
  <c r="F709" i="3"/>
  <c r="F708" i="3"/>
  <c r="F707" i="3"/>
  <c r="F706" i="3"/>
  <c r="F705" i="3"/>
  <c r="F704" i="3"/>
  <c r="F703" i="3"/>
  <c r="F702" i="3"/>
  <c r="F701" i="3"/>
  <c r="F700" i="3"/>
  <c r="F699" i="3"/>
  <c r="F698" i="3"/>
  <c r="F697" i="3"/>
  <c r="F696" i="3"/>
  <c r="F695" i="3"/>
  <c r="F694" i="3"/>
  <c r="F693" i="3"/>
  <c r="F692" i="3"/>
  <c r="F691" i="3"/>
  <c r="F690" i="3"/>
  <c r="F689" i="3"/>
  <c r="F688" i="3"/>
  <c r="F687" i="3"/>
  <c r="F686" i="3"/>
  <c r="F685" i="3"/>
  <c r="F684" i="3"/>
  <c r="F683" i="3"/>
  <c r="F682" i="3"/>
  <c r="F681" i="3"/>
  <c r="F680" i="3"/>
  <c r="F679" i="3"/>
  <c r="F678" i="3"/>
  <c r="F677" i="3"/>
  <c r="F676" i="3"/>
  <c r="F675" i="3"/>
  <c r="F674" i="3"/>
  <c r="F673" i="3"/>
  <c r="F672" i="3"/>
  <c r="F671" i="3"/>
  <c r="F670" i="3"/>
  <c r="F669" i="3"/>
  <c r="F668" i="3"/>
  <c r="F667" i="3"/>
  <c r="F666" i="3"/>
  <c r="F665" i="3"/>
  <c r="F664" i="3"/>
  <c r="F663" i="3"/>
  <c r="F662" i="3"/>
  <c r="F661" i="3"/>
  <c r="F660" i="3"/>
  <c r="F659" i="3"/>
  <c r="F658" i="3"/>
  <c r="F657" i="3"/>
  <c r="F656" i="3"/>
  <c r="F655" i="3"/>
  <c r="F654" i="3"/>
  <c r="F653" i="3"/>
  <c r="F652" i="3"/>
  <c r="F651" i="3"/>
  <c r="F650" i="3"/>
  <c r="F649" i="3"/>
  <c r="F648" i="3"/>
  <c r="F647" i="3"/>
  <c r="F646" i="3"/>
  <c r="F645" i="3"/>
  <c r="F644" i="3"/>
  <c r="F643" i="3"/>
  <c r="F642" i="3"/>
  <c r="F641" i="3"/>
  <c r="F640" i="3"/>
  <c r="F639" i="3"/>
  <c r="F638" i="3"/>
  <c r="F637" i="3"/>
  <c r="F636" i="3"/>
  <c r="F635" i="3"/>
  <c r="F634" i="3"/>
  <c r="F633" i="3"/>
  <c r="F632" i="3"/>
  <c r="F631" i="3"/>
  <c r="F630" i="3"/>
  <c r="F629" i="3"/>
  <c r="F628" i="3"/>
  <c r="F627" i="3"/>
  <c r="F626" i="3"/>
  <c r="F625" i="3"/>
  <c r="F624" i="3"/>
  <c r="F623" i="3"/>
  <c r="F622" i="3"/>
  <c r="F621" i="3"/>
  <c r="F620" i="3"/>
  <c r="F619" i="3"/>
  <c r="F618" i="3"/>
  <c r="F617" i="3"/>
  <c r="F616" i="3"/>
  <c r="F615" i="3"/>
  <c r="F614" i="3"/>
  <c r="F613" i="3"/>
  <c r="F612" i="3"/>
  <c r="F611" i="3"/>
  <c r="F610" i="3"/>
  <c r="F609" i="3"/>
  <c r="F608" i="3"/>
  <c r="F607" i="3"/>
  <c r="F606" i="3"/>
  <c r="F605" i="3"/>
  <c r="F604" i="3"/>
  <c r="F603" i="3"/>
  <c r="F602" i="3"/>
  <c r="F601" i="3"/>
  <c r="F600" i="3"/>
  <c r="F599" i="3"/>
  <c r="F598" i="3"/>
  <c r="F597" i="3"/>
  <c r="F596" i="3"/>
  <c r="F595" i="3"/>
  <c r="F594" i="3"/>
  <c r="F593" i="3"/>
  <c r="F592" i="3"/>
  <c r="F591" i="3"/>
  <c r="F590" i="3"/>
  <c r="F589" i="3"/>
  <c r="F588" i="3"/>
  <c r="F587" i="3"/>
  <c r="F586" i="3"/>
  <c r="F585" i="3"/>
  <c r="F584" i="3"/>
  <c r="F583" i="3"/>
  <c r="F582" i="3"/>
  <c r="F581" i="3"/>
  <c r="F580" i="3"/>
  <c r="F579" i="3"/>
  <c r="F578" i="3"/>
  <c r="F577" i="3"/>
  <c r="F576" i="3"/>
  <c r="F575" i="3"/>
  <c r="F574" i="3"/>
  <c r="F573" i="3"/>
  <c r="F572" i="3"/>
  <c r="F571" i="3"/>
  <c r="F570" i="3"/>
  <c r="F569" i="3"/>
  <c r="F568" i="3"/>
  <c r="F567" i="3"/>
  <c r="F566" i="3"/>
  <c r="F565" i="3"/>
  <c r="F564" i="3"/>
  <c r="F563" i="3"/>
  <c r="F562" i="3"/>
  <c r="F561" i="3"/>
  <c r="F560" i="3"/>
  <c r="F559" i="3"/>
  <c r="F558" i="3"/>
  <c r="F557" i="3"/>
  <c r="F556" i="3"/>
  <c r="F555" i="3"/>
  <c r="F554" i="3"/>
  <c r="F553" i="3"/>
  <c r="F552" i="3"/>
  <c r="F551" i="3"/>
  <c r="F550" i="3"/>
  <c r="F549" i="3"/>
  <c r="F548" i="3"/>
  <c r="F547" i="3"/>
  <c r="F546" i="3"/>
  <c r="F545" i="3"/>
  <c r="F544" i="3"/>
  <c r="F543" i="3"/>
  <c r="F542" i="3"/>
  <c r="F541" i="3"/>
  <c r="F540" i="3"/>
  <c r="F539" i="3"/>
  <c r="F538" i="3"/>
  <c r="F537" i="3"/>
  <c r="F536" i="3"/>
  <c r="F535" i="3"/>
  <c r="F534" i="3"/>
  <c r="F533" i="3"/>
  <c r="F532" i="3"/>
  <c r="F531" i="3"/>
  <c r="F530" i="3"/>
  <c r="F529" i="3"/>
  <c r="F528" i="3"/>
  <c r="F527" i="3"/>
  <c r="F526" i="3"/>
  <c r="F525" i="3"/>
  <c r="F524" i="3"/>
  <c r="F523" i="3"/>
  <c r="F522" i="3"/>
  <c r="F521" i="3"/>
  <c r="F520" i="3"/>
  <c r="F519" i="3"/>
  <c r="F518" i="3"/>
  <c r="F517" i="3"/>
  <c r="F516" i="3"/>
  <c r="F515" i="3"/>
  <c r="F514" i="3"/>
  <c r="F513" i="3"/>
  <c r="F512" i="3"/>
  <c r="F511" i="3"/>
  <c r="F510" i="3"/>
  <c r="F509" i="3"/>
  <c r="F508" i="3"/>
  <c r="F507" i="3"/>
  <c r="F506" i="3"/>
  <c r="F505" i="3"/>
  <c r="F504" i="3"/>
  <c r="F503" i="3"/>
  <c r="F502" i="3"/>
  <c r="F501" i="3"/>
  <c r="F500" i="3"/>
  <c r="F499" i="3"/>
  <c r="F498" i="3"/>
  <c r="F497" i="3"/>
  <c r="F496" i="3"/>
  <c r="F495" i="3"/>
  <c r="F494" i="3"/>
  <c r="F493" i="3"/>
  <c r="F492" i="3"/>
  <c r="F491" i="3"/>
  <c r="F490" i="3"/>
  <c r="F489" i="3"/>
  <c r="F488" i="3"/>
  <c r="F487" i="3"/>
  <c r="F486" i="3"/>
  <c r="F485" i="3"/>
  <c r="F484" i="3"/>
  <c r="F483" i="3"/>
  <c r="F482" i="3"/>
  <c r="F481" i="3"/>
  <c r="F480" i="3"/>
  <c r="F479" i="3"/>
  <c r="F478" i="3"/>
  <c r="F477" i="3"/>
  <c r="F476" i="3"/>
  <c r="F475" i="3"/>
  <c r="F474" i="3"/>
  <c r="F473" i="3"/>
  <c r="F472" i="3"/>
  <c r="F471" i="3"/>
  <c r="F470" i="3"/>
  <c r="F469" i="3"/>
  <c r="F468" i="3"/>
  <c r="F467" i="3"/>
  <c r="F466" i="3"/>
  <c r="F465" i="3"/>
  <c r="F464" i="3"/>
  <c r="F463" i="3"/>
  <c r="F403" i="3"/>
  <c r="F456" i="3"/>
  <c r="F391" i="3"/>
  <c r="F409" i="3"/>
  <c r="F444" i="3"/>
  <c r="F446" i="3"/>
  <c r="F405" i="3"/>
  <c r="F448" i="3"/>
  <c r="F460" i="3"/>
  <c r="F452" i="3"/>
  <c r="F450" i="3"/>
  <c r="F442" i="3"/>
  <c r="F411" i="3"/>
  <c r="F462" i="3"/>
  <c r="F401" i="3"/>
  <c r="F454" i="3"/>
  <c r="F397" i="3"/>
  <c r="F440" i="3"/>
  <c r="F393" i="3"/>
  <c r="F458" i="3"/>
  <c r="F399" i="3"/>
  <c r="F395" i="3"/>
  <c r="F407" i="3"/>
  <c r="F413" i="3"/>
  <c r="F438" i="3"/>
  <c r="F437" i="3"/>
  <c r="F436" i="3"/>
  <c r="F435" i="3"/>
  <c r="F434" i="3"/>
  <c r="F433" i="3"/>
  <c r="F432" i="3"/>
  <c r="F431" i="3"/>
  <c r="F430" i="3"/>
  <c r="F429" i="3"/>
  <c r="F428" i="3"/>
  <c r="F427" i="3"/>
  <c r="F426" i="3"/>
  <c r="F425" i="3"/>
  <c r="F424" i="3"/>
  <c r="F423" i="3"/>
  <c r="F422" i="3"/>
  <c r="F421" i="3"/>
  <c r="F420" i="3"/>
  <c r="F419" i="3"/>
  <c r="F418" i="3"/>
  <c r="F417" i="3"/>
  <c r="F416" i="3"/>
  <c r="F415" i="3"/>
  <c r="F414" i="3"/>
  <c r="F445" i="3"/>
  <c r="F408" i="3"/>
  <c r="F461" i="3"/>
  <c r="F410" i="3"/>
  <c r="F447" i="3"/>
  <c r="F406" i="3"/>
  <c r="F394" i="3"/>
  <c r="F392" i="3"/>
  <c r="F412" i="3"/>
  <c r="F439" i="3"/>
  <c r="F390" i="3"/>
  <c r="F443" i="3"/>
  <c r="F400" i="3"/>
  <c r="F457" i="3"/>
  <c r="F404" i="3"/>
  <c r="F459" i="3"/>
  <c r="F398" i="3"/>
  <c r="F453" i="3"/>
  <c r="F402" i="3"/>
  <c r="F455" i="3"/>
  <c r="F396" i="3"/>
  <c r="F449" i="3"/>
  <c r="F451" i="3"/>
  <c r="F441" i="3"/>
  <c r="F389" i="3"/>
  <c r="F388" i="3"/>
  <c r="F387" i="3"/>
  <c r="F386" i="3"/>
  <c r="F385" i="3"/>
  <c r="F384" i="3"/>
  <c r="F383" i="3"/>
  <c r="F382" i="3"/>
  <c r="F381" i="3"/>
  <c r="F380" i="3"/>
  <c r="F379" i="3"/>
  <c r="F378" i="3"/>
  <c r="F377" i="3"/>
  <c r="F376" i="3"/>
  <c r="F375" i="3"/>
  <c r="F374" i="3"/>
  <c r="F373" i="3"/>
  <c r="F372" i="3"/>
  <c r="F371" i="3"/>
  <c r="F370" i="3"/>
  <c r="F369" i="3"/>
  <c r="F368" i="3"/>
  <c r="F367" i="3"/>
  <c r="F366" i="3"/>
  <c r="F365" i="3"/>
  <c r="F364" i="3"/>
  <c r="F363" i="3"/>
  <c r="F362" i="3"/>
  <c r="F361" i="3"/>
  <c r="F360" i="3"/>
  <c r="F359" i="3"/>
  <c r="F358" i="3"/>
  <c r="F357" i="3"/>
  <c r="F356" i="3"/>
  <c r="F355" i="3"/>
  <c r="F354" i="3"/>
  <c r="F353" i="3"/>
  <c r="F352" i="3"/>
  <c r="F351" i="3"/>
  <c r="F350" i="3"/>
  <c r="F349" i="3"/>
  <c r="F348" i="3"/>
  <c r="F347" i="3"/>
  <c r="F346" i="3"/>
  <c r="F345" i="3"/>
  <c r="F344" i="3"/>
  <c r="F343" i="3"/>
  <c r="F342" i="3"/>
  <c r="F341" i="3"/>
  <c r="F340" i="3"/>
  <c r="F339" i="3"/>
  <c r="F338" i="3"/>
  <c r="F337" i="3"/>
  <c r="F336" i="3"/>
  <c r="F335" i="3"/>
  <c r="F334" i="3"/>
  <c r="F333" i="3"/>
  <c r="F332" i="3"/>
  <c r="F331" i="3"/>
  <c r="F330" i="3"/>
  <c r="F329" i="3"/>
  <c r="F328" i="3"/>
  <c r="F327" i="3"/>
  <c r="F326" i="3"/>
  <c r="F325" i="3"/>
  <c r="F324" i="3"/>
  <c r="F323" i="3"/>
  <c r="F322" i="3"/>
  <c r="F321" i="3"/>
  <c r="F320" i="3"/>
  <c r="F319" i="3"/>
  <c r="F318" i="3"/>
  <c r="F317" i="3"/>
  <c r="F316" i="3"/>
  <c r="F315" i="3"/>
  <c r="F314" i="3"/>
  <c r="F313" i="3"/>
  <c r="F312" i="3"/>
  <c r="F311" i="3"/>
  <c r="F310" i="3"/>
  <c r="F309" i="3"/>
  <c r="F308" i="3"/>
  <c r="F307" i="3"/>
  <c r="F306" i="3"/>
  <c r="F305" i="3"/>
  <c r="F304" i="3"/>
  <c r="F303" i="3"/>
  <c r="F302" i="3"/>
  <c r="F301" i="3"/>
  <c r="F300" i="3"/>
  <c r="F299" i="3"/>
  <c r="F298" i="3"/>
  <c r="F297" i="3"/>
  <c r="F296" i="3"/>
  <c r="F295" i="3"/>
  <c r="F294" i="3"/>
  <c r="F293" i="3"/>
  <c r="F292" i="3"/>
  <c r="F291" i="3"/>
  <c r="F290" i="3"/>
  <c r="F289" i="3"/>
  <c r="F288" i="3"/>
  <c r="F287" i="3"/>
  <c r="F286" i="3"/>
  <c r="F285" i="3"/>
  <c r="F284" i="3"/>
  <c r="F283" i="3"/>
  <c r="F282" i="3"/>
  <c r="F281" i="3"/>
  <c r="F280" i="3"/>
  <c r="F279" i="3"/>
  <c r="F278" i="3"/>
  <c r="F277" i="3"/>
  <c r="F276" i="3"/>
  <c r="F275" i="3"/>
  <c r="F274" i="3"/>
  <c r="F273" i="3"/>
  <c r="F272" i="3"/>
  <c r="F271" i="3"/>
  <c r="F270" i="3"/>
  <c r="F269" i="3"/>
  <c r="F268" i="3"/>
  <c r="F267" i="3"/>
  <c r="F266" i="3"/>
  <c r="F265" i="3"/>
  <c r="F264" i="3"/>
  <c r="F263" i="3"/>
  <c r="F262" i="3"/>
  <c r="F261" i="3"/>
  <c r="F260" i="3"/>
  <c r="F259" i="3"/>
  <c r="F258" i="3"/>
  <c r="F257" i="3"/>
  <c r="F256" i="3"/>
  <c r="F255" i="3"/>
  <c r="F254" i="3"/>
  <c r="F253" i="3"/>
  <c r="F252" i="3"/>
  <c r="F251" i="3"/>
  <c r="F250" i="3"/>
  <c r="F249" i="3"/>
  <c r="F248" i="3"/>
  <c r="F247" i="3"/>
  <c r="F246" i="3"/>
  <c r="F245" i="3"/>
  <c r="F244" i="3"/>
  <c r="F243" i="3"/>
  <c r="F242" i="3"/>
  <c r="F241" i="3"/>
  <c r="F240" i="3"/>
  <c r="F239" i="3"/>
  <c r="F238" i="3"/>
  <c r="F237" i="3"/>
  <c r="F236" i="3"/>
  <c r="F235" i="3"/>
  <c r="F234" i="3"/>
  <c r="F233" i="3"/>
  <c r="F232" i="3"/>
  <c r="F231" i="3"/>
  <c r="F230" i="3"/>
  <c r="F229" i="3"/>
  <c r="F228" i="3"/>
  <c r="F227" i="3"/>
  <c r="F226" i="3"/>
  <c r="F225" i="3"/>
  <c r="F224" i="3"/>
  <c r="F223" i="3"/>
  <c r="F222" i="3"/>
  <c r="F221" i="3"/>
  <c r="F220" i="3"/>
  <c r="F219" i="3"/>
  <c r="F218" i="3"/>
  <c r="F217" i="3"/>
  <c r="F216" i="3"/>
  <c r="F215" i="3"/>
  <c r="F214" i="3"/>
  <c r="F213" i="3"/>
  <c r="F212" i="3"/>
  <c r="F211" i="3"/>
  <c r="F210" i="3"/>
  <c r="F209" i="3"/>
  <c r="F208" i="3"/>
  <c r="F207" i="3"/>
  <c r="F206" i="3"/>
  <c r="F205" i="3"/>
  <c r="F204" i="3"/>
  <c r="F203" i="3"/>
  <c r="F202" i="3"/>
  <c r="F201" i="3"/>
  <c r="F200" i="3"/>
  <c r="F199" i="3"/>
  <c r="F198" i="3"/>
  <c r="F197" i="3"/>
  <c r="F196" i="3"/>
  <c r="F195" i="3"/>
  <c r="F194" i="3"/>
  <c r="F193" i="3"/>
  <c r="F192" i="3"/>
  <c r="F191" i="3"/>
  <c r="F190" i="3"/>
  <c r="F189" i="3"/>
  <c r="F188" i="3"/>
  <c r="F187" i="3"/>
  <c r="F186" i="3"/>
  <c r="F185" i="3"/>
  <c r="F184" i="3"/>
  <c r="F183" i="3"/>
  <c r="F182" i="3"/>
  <c r="F181" i="3"/>
  <c r="F180" i="3"/>
  <c r="F179" i="3"/>
  <c r="F178" i="3"/>
  <c r="F177" i="3"/>
  <c r="F176" i="3"/>
  <c r="F175" i="3"/>
  <c r="F174" i="3"/>
  <c r="F173" i="3"/>
  <c r="F172" i="3"/>
  <c r="F171" i="3"/>
  <c r="F170" i="3"/>
  <c r="F169" i="3"/>
  <c r="F168" i="3"/>
  <c r="F167" i="3"/>
  <c r="F166" i="3"/>
  <c r="F165" i="3"/>
  <c r="F164" i="3"/>
  <c r="F163" i="3"/>
  <c r="F162" i="3"/>
  <c r="F161" i="3"/>
  <c r="F160" i="3"/>
  <c r="F159" i="3"/>
  <c r="F158" i="3"/>
  <c r="F157" i="3"/>
  <c r="F156" i="3"/>
  <c r="F155" i="3"/>
  <c r="F154" i="3"/>
  <c r="F153" i="3"/>
  <c r="F152" i="3"/>
  <c r="F151" i="3"/>
  <c r="F150" i="3"/>
  <c r="F149" i="3"/>
  <c r="F148" i="3"/>
  <c r="F147" i="3"/>
  <c r="F146" i="3"/>
  <c r="F145" i="3"/>
  <c r="F144" i="3"/>
  <c r="F143" i="3"/>
  <c r="F142" i="3"/>
  <c r="F141" i="3"/>
  <c r="F140" i="3"/>
  <c r="F139" i="3"/>
  <c r="F138" i="3"/>
  <c r="F137" i="3"/>
  <c r="F136" i="3"/>
  <c r="F135" i="3"/>
  <c r="F134" i="3"/>
  <c r="F133" i="3"/>
  <c r="F132" i="3"/>
  <c r="F131" i="3"/>
  <c r="F130" i="3"/>
  <c r="F129" i="3"/>
  <c r="F128" i="3"/>
  <c r="F127" i="3"/>
  <c r="F126" i="3"/>
  <c r="F125" i="3"/>
  <c r="F124" i="3"/>
  <c r="F123" i="3"/>
  <c r="F122" i="3"/>
  <c r="F121" i="3"/>
  <c r="F120" i="3"/>
  <c r="F119" i="3"/>
  <c r="F118" i="3"/>
  <c r="F117" i="3"/>
  <c r="F116" i="3"/>
  <c r="F115" i="3"/>
  <c r="F114" i="3"/>
  <c r="F113" i="3"/>
  <c r="F112" i="3"/>
  <c r="F111" i="3"/>
  <c r="F110" i="3"/>
  <c r="F109" i="3"/>
  <c r="F108" i="3"/>
  <c r="F107" i="3"/>
  <c r="F106" i="3"/>
  <c r="F105" i="3"/>
  <c r="F104" i="3"/>
  <c r="F103" i="3"/>
  <c r="F102" i="3"/>
  <c r="F101" i="3"/>
  <c r="F100" i="3"/>
  <c r="F99" i="3"/>
  <c r="F98" i="3"/>
  <c r="F97" i="3"/>
  <c r="F96" i="3"/>
  <c r="F95" i="3"/>
  <c r="F94" i="3"/>
  <c r="F93" i="3"/>
  <c r="F92" i="3"/>
  <c r="F91" i="3"/>
  <c r="F90" i="3"/>
  <c r="F89" i="3"/>
  <c r="F88" i="3"/>
  <c r="F87" i="3"/>
  <c r="F86" i="3"/>
  <c r="F85" i="3"/>
  <c r="F84" i="3"/>
  <c r="F83" i="3"/>
  <c r="F82" i="3"/>
  <c r="F81" i="3"/>
  <c r="F80" i="3"/>
  <c r="F79" i="3"/>
  <c r="F78" i="3"/>
  <c r="F77" i="3"/>
  <c r="F76" i="3"/>
  <c r="F75" i="3"/>
  <c r="F74" i="3"/>
  <c r="F73" i="3"/>
  <c r="F72" i="3"/>
  <c r="F71" i="3"/>
  <c r="F70" i="3"/>
  <c r="F69" i="3"/>
  <c r="F68" i="3"/>
  <c r="F67" i="3"/>
  <c r="F66" i="3"/>
  <c r="F65" i="3"/>
  <c r="F64" i="3"/>
  <c r="F63" i="3"/>
  <c r="F62" i="3"/>
  <c r="F61" i="3"/>
  <c r="F60" i="3"/>
  <c r="F59" i="3"/>
  <c r="F58" i="3"/>
  <c r="F57" i="3"/>
  <c r="F56" i="3"/>
  <c r="F55" i="3"/>
  <c r="F54" i="3"/>
  <c r="F53" i="3"/>
  <c r="F52" i="3"/>
  <c r="F51" i="3"/>
  <c r="F50" i="3"/>
  <c r="F49" i="3"/>
  <c r="F48" i="3"/>
  <c r="F47" i="3"/>
  <c r="F46" i="3"/>
  <c r="F45" i="3"/>
  <c r="F44" i="3"/>
  <c r="F43" i="3"/>
  <c r="F42" i="3"/>
  <c r="F41" i="3"/>
  <c r="F40" i="3"/>
  <c r="F39" i="3"/>
  <c r="F38" i="3"/>
  <c r="F37" i="3"/>
  <c r="F36" i="3"/>
  <c r="F35" i="3"/>
  <c r="F34" i="3"/>
  <c r="F33" i="3"/>
  <c r="F32" i="3"/>
  <c r="F31" i="3"/>
  <c r="F30" i="3"/>
  <c r="F29" i="3"/>
  <c r="F28" i="3"/>
  <c r="F27" i="3"/>
  <c r="F26" i="3"/>
  <c r="F25" i="3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5" i="3"/>
  <c r="F4" i="3"/>
  <c r="F3" i="3"/>
  <c r="F2" i="3"/>
  <c r="AA3246" i="3" l="1"/>
  <c r="Z3246" i="3"/>
  <c r="Y3246" i="3"/>
  <c r="AA3245" i="3"/>
  <c r="Z3245" i="3"/>
  <c r="Y3245" i="3"/>
  <c r="AA3244" i="3"/>
  <c r="Z3244" i="3"/>
  <c r="Y3244" i="3"/>
  <c r="AA3243" i="3"/>
  <c r="Z3243" i="3"/>
  <c r="Y3243" i="3"/>
  <c r="AA3242" i="3"/>
  <c r="Z3242" i="3"/>
  <c r="Y3242" i="3"/>
  <c r="AA3241" i="3"/>
  <c r="Z3241" i="3"/>
  <c r="Y3241" i="3"/>
  <c r="AA3240" i="3"/>
  <c r="Z3240" i="3"/>
  <c r="Y3240" i="3"/>
  <c r="AA3239" i="3"/>
  <c r="Z3239" i="3"/>
  <c r="Y3239" i="3"/>
  <c r="AA3238" i="3"/>
  <c r="Z3238" i="3"/>
  <c r="Y3238" i="3"/>
  <c r="AA3237" i="3"/>
  <c r="Z3237" i="3"/>
  <c r="Y3237" i="3"/>
  <c r="AA3236" i="3"/>
  <c r="Z3236" i="3"/>
  <c r="Y3236" i="3"/>
  <c r="AA3235" i="3"/>
  <c r="Z3235" i="3"/>
  <c r="Y3235" i="3"/>
  <c r="AA3234" i="3"/>
  <c r="Z3234" i="3"/>
  <c r="Y3234" i="3"/>
  <c r="AA3233" i="3"/>
  <c r="Z3233" i="3"/>
  <c r="Y3233" i="3"/>
  <c r="AA3232" i="3"/>
  <c r="Z3232" i="3"/>
  <c r="Y3232" i="3"/>
  <c r="AA3231" i="3"/>
  <c r="Z3231" i="3"/>
  <c r="Y3231" i="3"/>
  <c r="AA3230" i="3"/>
  <c r="Z3230" i="3"/>
  <c r="Y3230" i="3"/>
  <c r="AA3229" i="3"/>
  <c r="Z3229" i="3"/>
  <c r="Y3229" i="3"/>
  <c r="AA3228" i="3"/>
  <c r="Z3228" i="3"/>
  <c r="Y3228" i="3"/>
  <c r="AA3227" i="3"/>
  <c r="Z3227" i="3"/>
  <c r="Y3227" i="3"/>
  <c r="AA3226" i="3"/>
  <c r="Z3226" i="3"/>
  <c r="Y3226" i="3"/>
  <c r="AA3225" i="3"/>
  <c r="Z3225" i="3"/>
  <c r="Y3225" i="3"/>
  <c r="AA3224" i="3"/>
  <c r="Z3224" i="3"/>
  <c r="Y3224" i="3"/>
  <c r="AA3223" i="3"/>
  <c r="Z3223" i="3"/>
  <c r="Y3223" i="3"/>
  <c r="AA3222" i="3"/>
  <c r="Z3222" i="3"/>
  <c r="Y3222" i="3"/>
  <c r="AA3221" i="3"/>
  <c r="Z3221" i="3"/>
  <c r="Y3221" i="3"/>
  <c r="AA3220" i="3"/>
  <c r="Z3220" i="3"/>
  <c r="Y3220" i="3"/>
  <c r="AA3219" i="3"/>
  <c r="Z3219" i="3"/>
  <c r="Y3219" i="3"/>
  <c r="AA3218" i="3"/>
  <c r="Z3218" i="3"/>
  <c r="Y3218" i="3"/>
  <c r="AA3217" i="3"/>
  <c r="Z3217" i="3"/>
  <c r="Y3217" i="3"/>
  <c r="AA3216" i="3"/>
  <c r="Z3216" i="3"/>
  <c r="Y3216" i="3"/>
  <c r="AA3215" i="3"/>
  <c r="Z3215" i="3"/>
  <c r="Y3215" i="3"/>
  <c r="AA3214" i="3"/>
  <c r="Z3214" i="3"/>
  <c r="Y3214" i="3"/>
  <c r="AA3213" i="3"/>
  <c r="Z3213" i="3"/>
  <c r="Y3213" i="3"/>
  <c r="AA3212" i="3"/>
  <c r="Z3212" i="3"/>
  <c r="Y3212" i="3"/>
  <c r="AA3211" i="3"/>
  <c r="Z3211" i="3"/>
  <c r="Y3211" i="3"/>
  <c r="AA3210" i="3"/>
  <c r="Z3210" i="3"/>
  <c r="Y3210" i="3"/>
  <c r="AA3209" i="3"/>
  <c r="Z3209" i="3"/>
  <c r="Y3209" i="3"/>
  <c r="AA3208" i="3"/>
  <c r="Z3208" i="3"/>
  <c r="Y3208" i="3"/>
  <c r="AA3207" i="3"/>
  <c r="Z3207" i="3"/>
  <c r="Y3207" i="3"/>
  <c r="AA3206" i="3"/>
  <c r="Z3206" i="3"/>
  <c r="Y3206" i="3"/>
  <c r="AA3205" i="3"/>
  <c r="Z3205" i="3"/>
  <c r="Y3205" i="3"/>
  <c r="AA3204" i="3"/>
  <c r="Z3204" i="3"/>
  <c r="Y3204" i="3"/>
  <c r="AA3203" i="3"/>
  <c r="Z3203" i="3"/>
  <c r="Y3203" i="3"/>
  <c r="AA3202" i="3"/>
  <c r="Z3202" i="3"/>
  <c r="Y3202" i="3"/>
  <c r="AA3201" i="3"/>
  <c r="Z3201" i="3"/>
  <c r="Y3201" i="3"/>
  <c r="AA3200" i="3"/>
  <c r="Z3200" i="3"/>
  <c r="Y3200" i="3"/>
  <c r="AA3199" i="3"/>
  <c r="Z3199" i="3"/>
  <c r="Y3199" i="3"/>
  <c r="AA3174" i="3"/>
  <c r="Z3174" i="3"/>
  <c r="Y3174" i="3"/>
  <c r="AA3173" i="3"/>
  <c r="Z3173" i="3"/>
  <c r="Y3173" i="3"/>
  <c r="AA3172" i="3"/>
  <c r="Z3172" i="3"/>
  <c r="Y3172" i="3"/>
  <c r="AA3171" i="3"/>
  <c r="Z3171" i="3"/>
  <c r="Y3171" i="3"/>
  <c r="AA3170" i="3"/>
  <c r="Z3170" i="3"/>
  <c r="Y3170" i="3"/>
  <c r="AA3169" i="3"/>
  <c r="Z3169" i="3"/>
  <c r="Y3169" i="3"/>
  <c r="AA3168" i="3"/>
  <c r="Z3168" i="3"/>
  <c r="Y3168" i="3"/>
  <c r="AA3167" i="3"/>
  <c r="Z3167" i="3"/>
  <c r="Y3167" i="3"/>
  <c r="AA3166" i="3"/>
  <c r="Z3166" i="3"/>
  <c r="Y3166" i="3"/>
  <c r="AA3165" i="3"/>
  <c r="Z3165" i="3"/>
  <c r="Y3165" i="3"/>
  <c r="AA3164" i="3"/>
  <c r="Z3164" i="3"/>
  <c r="Y3164" i="3"/>
  <c r="AA3163" i="3"/>
  <c r="Z3163" i="3"/>
  <c r="Y3163" i="3"/>
  <c r="AA3162" i="3"/>
  <c r="Z3162" i="3"/>
  <c r="Y3162" i="3"/>
  <c r="AA3161" i="3"/>
  <c r="Z3161" i="3"/>
  <c r="Y3161" i="3"/>
  <c r="AA3160" i="3"/>
  <c r="Z3160" i="3"/>
  <c r="Y3160" i="3"/>
  <c r="AA3159" i="3"/>
  <c r="Z3159" i="3"/>
  <c r="Y3159" i="3"/>
  <c r="AA3158" i="3"/>
  <c r="Z3158" i="3"/>
  <c r="Y3158" i="3"/>
  <c r="AA3157" i="3"/>
  <c r="Z3157" i="3"/>
  <c r="Y3157" i="3"/>
  <c r="AA3156" i="3"/>
  <c r="Z3156" i="3"/>
  <c r="Y3156" i="3"/>
  <c r="AA3155" i="3"/>
  <c r="Z3155" i="3"/>
  <c r="Y3155" i="3"/>
  <c r="AA3154" i="3"/>
  <c r="Z3154" i="3"/>
  <c r="Y3154" i="3"/>
  <c r="AA3153" i="3"/>
  <c r="Z3153" i="3"/>
  <c r="Y3153" i="3"/>
  <c r="AA3152" i="3"/>
  <c r="Z3152" i="3"/>
  <c r="Y3152" i="3"/>
  <c r="AA3151" i="3"/>
  <c r="Z3151" i="3"/>
  <c r="Y3151" i="3"/>
  <c r="AA3150" i="3"/>
  <c r="Z3150" i="3"/>
  <c r="Y3150" i="3"/>
  <c r="AA3149" i="3"/>
  <c r="Z3149" i="3"/>
  <c r="Y3149" i="3"/>
  <c r="AA3148" i="3"/>
  <c r="Z3148" i="3"/>
  <c r="Y3148" i="3"/>
  <c r="AA3147" i="3"/>
  <c r="Z3147" i="3"/>
  <c r="Y3147" i="3"/>
  <c r="AA3146" i="3"/>
  <c r="Z3146" i="3"/>
  <c r="Y3146" i="3"/>
  <c r="AA3145" i="3"/>
  <c r="Z3145" i="3"/>
  <c r="Y3145" i="3"/>
  <c r="AA3144" i="3"/>
  <c r="Z3144" i="3"/>
  <c r="Y3144" i="3"/>
  <c r="AA3143" i="3"/>
  <c r="Z3143" i="3"/>
  <c r="Y3143" i="3"/>
  <c r="AA3142" i="3"/>
  <c r="Z3142" i="3"/>
  <c r="Y3142" i="3"/>
  <c r="AA3141" i="3"/>
  <c r="Z3141" i="3"/>
  <c r="Y3141" i="3"/>
  <c r="AA3140" i="3"/>
  <c r="Z3140" i="3"/>
  <c r="Y3140" i="3"/>
  <c r="AA3139" i="3"/>
  <c r="Z3139" i="3"/>
  <c r="Y3139" i="3"/>
  <c r="AA3138" i="3"/>
  <c r="Z3138" i="3"/>
  <c r="Y3138" i="3"/>
  <c r="AA3137" i="3"/>
  <c r="Z3137" i="3"/>
  <c r="Y3137" i="3"/>
  <c r="AA3136" i="3"/>
  <c r="Z3136" i="3"/>
  <c r="Y3136" i="3"/>
  <c r="AA3135" i="3"/>
  <c r="Z3135" i="3"/>
  <c r="Y3135" i="3"/>
  <c r="AA3134" i="3"/>
  <c r="Z3134" i="3"/>
  <c r="Y3134" i="3"/>
  <c r="AA3133" i="3"/>
  <c r="Z3133" i="3"/>
  <c r="Y3133" i="3"/>
  <c r="AA3132" i="3"/>
  <c r="Z3132" i="3"/>
  <c r="Y3132" i="3"/>
  <c r="AA3131" i="3"/>
  <c r="Z3131" i="3"/>
  <c r="Y3131" i="3"/>
  <c r="AA3130" i="3"/>
  <c r="Z3130" i="3"/>
  <c r="Y3130" i="3"/>
  <c r="AA3129" i="3"/>
  <c r="Z3129" i="3"/>
  <c r="Y3129" i="3"/>
  <c r="AA3128" i="3"/>
  <c r="Z3128" i="3"/>
  <c r="Y3128" i="3"/>
  <c r="AA3127" i="3"/>
  <c r="Z3127" i="3"/>
  <c r="Y3127" i="3"/>
  <c r="AA3126" i="3"/>
  <c r="Z3126" i="3"/>
  <c r="Y3126" i="3"/>
  <c r="AA3125" i="3"/>
  <c r="Z3125" i="3"/>
  <c r="Y3125" i="3"/>
  <c r="AA3124" i="3" l="1"/>
  <c r="Z3124" i="3"/>
  <c r="Y3124" i="3"/>
  <c r="AA3123" i="3"/>
  <c r="Z3123" i="3"/>
  <c r="Y3123" i="3"/>
  <c r="AA3122" i="3"/>
  <c r="Z3122" i="3"/>
  <c r="Y3122" i="3"/>
  <c r="AA3121" i="3"/>
  <c r="Z3121" i="3"/>
  <c r="Y3121" i="3"/>
  <c r="AA3120" i="3"/>
  <c r="Z3120" i="3"/>
  <c r="Y3120" i="3"/>
  <c r="AA3119" i="3"/>
  <c r="Z3119" i="3"/>
  <c r="Y3119" i="3"/>
  <c r="AA3118" i="3"/>
  <c r="Z3118" i="3"/>
  <c r="Y3118" i="3"/>
  <c r="AA3117" i="3"/>
  <c r="Z3117" i="3"/>
  <c r="Y3117" i="3"/>
  <c r="AA3116" i="3"/>
  <c r="Z3116" i="3"/>
  <c r="Y3116" i="3"/>
  <c r="AA3115" i="3"/>
  <c r="Z3115" i="3"/>
  <c r="Y3115" i="3"/>
  <c r="AA3114" i="3"/>
  <c r="Z3114" i="3"/>
  <c r="Y3114" i="3"/>
  <c r="AA3113" i="3"/>
  <c r="Z3113" i="3"/>
  <c r="Y3113" i="3"/>
  <c r="AA3112" i="3"/>
  <c r="Z3112" i="3"/>
  <c r="Y3112" i="3"/>
  <c r="AA3111" i="3"/>
  <c r="Z3111" i="3"/>
  <c r="Y3111" i="3"/>
  <c r="AA3110" i="3"/>
  <c r="Z3110" i="3"/>
  <c r="Y3110" i="3"/>
  <c r="AA3109" i="3"/>
  <c r="Z3109" i="3"/>
  <c r="Y3109" i="3"/>
  <c r="AA3108" i="3"/>
  <c r="Z3108" i="3"/>
  <c r="Y3108" i="3"/>
  <c r="AA3107" i="3"/>
  <c r="Z3107" i="3"/>
  <c r="Y3107" i="3"/>
  <c r="AA3106" i="3"/>
  <c r="Z3106" i="3"/>
  <c r="Y3106" i="3"/>
  <c r="AA3105" i="3"/>
  <c r="Z3105" i="3"/>
  <c r="Y3105" i="3"/>
  <c r="AA3104" i="3"/>
  <c r="Z3104" i="3"/>
  <c r="Y3104" i="3"/>
  <c r="AA3103" i="3"/>
  <c r="Z3103" i="3"/>
  <c r="Y3103" i="3"/>
  <c r="AA3102" i="3"/>
  <c r="Z3102" i="3"/>
  <c r="Y3102" i="3"/>
  <c r="AA3101" i="3"/>
  <c r="Z3101" i="3"/>
  <c r="Y3101" i="3"/>
  <c r="AA3100" i="3"/>
  <c r="Z3100" i="3"/>
  <c r="Y3100" i="3"/>
  <c r="AA3099" i="3"/>
  <c r="Z3099" i="3"/>
  <c r="Y3099" i="3"/>
  <c r="AA3098" i="3"/>
  <c r="Z3098" i="3"/>
  <c r="Y3098" i="3"/>
  <c r="AA3097" i="3"/>
  <c r="Z3097" i="3"/>
  <c r="Y3097" i="3"/>
  <c r="AA3096" i="3"/>
  <c r="Z3096" i="3"/>
  <c r="Y3096" i="3"/>
  <c r="AA3095" i="3"/>
  <c r="Z3095" i="3"/>
  <c r="Y3095" i="3"/>
  <c r="AA3094" i="3"/>
  <c r="Z3094" i="3"/>
  <c r="Y3094" i="3"/>
  <c r="AA3093" i="3"/>
  <c r="Z3093" i="3"/>
  <c r="Y3093" i="3"/>
  <c r="AA3092" i="3"/>
  <c r="Z3092" i="3"/>
  <c r="Y3092" i="3"/>
  <c r="AA3091" i="3"/>
  <c r="Z3091" i="3"/>
  <c r="Y3091" i="3"/>
  <c r="AA3090" i="3"/>
  <c r="Z3090" i="3"/>
  <c r="Y3090" i="3"/>
  <c r="AA3089" i="3"/>
  <c r="Z3089" i="3"/>
  <c r="Y3089" i="3"/>
  <c r="AA3088" i="3"/>
  <c r="Z3088" i="3"/>
  <c r="Y3088" i="3"/>
  <c r="AA3087" i="3"/>
  <c r="Z3087" i="3"/>
  <c r="Y3087" i="3"/>
  <c r="AA3086" i="3"/>
  <c r="Z3086" i="3"/>
  <c r="Y3086" i="3"/>
  <c r="AA3085" i="3"/>
  <c r="Z3085" i="3"/>
  <c r="Y3085" i="3"/>
  <c r="AA3084" i="3"/>
  <c r="Z3084" i="3"/>
  <c r="Y3084" i="3"/>
  <c r="AA3083" i="3"/>
  <c r="Z3083" i="3"/>
  <c r="Y3083" i="3"/>
  <c r="AA3082" i="3"/>
  <c r="Z3082" i="3"/>
  <c r="Y3082" i="3"/>
  <c r="AA3081" i="3"/>
  <c r="Z3081" i="3"/>
  <c r="Y3081" i="3"/>
  <c r="AA3080" i="3"/>
  <c r="Z3080" i="3"/>
  <c r="Y3080" i="3"/>
  <c r="AA3079" i="3"/>
  <c r="Z3079" i="3"/>
  <c r="Y3079" i="3"/>
  <c r="AA3078" i="3"/>
  <c r="Z3078" i="3"/>
  <c r="Y3078" i="3"/>
  <c r="AA3077" i="3"/>
  <c r="Z3077" i="3"/>
  <c r="Y3077" i="3"/>
  <c r="AA3076" i="3"/>
  <c r="Z3076" i="3"/>
  <c r="Y3076" i="3"/>
  <c r="AA3075" i="3"/>
  <c r="Z3075" i="3"/>
  <c r="Y3075" i="3"/>
  <c r="AA3074" i="3"/>
  <c r="Z3074" i="3"/>
  <c r="Y3074" i="3"/>
  <c r="AA3073" i="3"/>
  <c r="Z3073" i="3"/>
  <c r="Y3073" i="3"/>
  <c r="AA3072" i="3"/>
  <c r="Z3072" i="3"/>
  <c r="Y3072" i="3"/>
  <c r="AA3071" i="3"/>
  <c r="Z3071" i="3"/>
  <c r="Y3071" i="3"/>
  <c r="AA3070" i="3"/>
  <c r="Z3070" i="3"/>
  <c r="Y3070" i="3"/>
  <c r="AA3069" i="3"/>
  <c r="Z3069" i="3"/>
  <c r="Y3069" i="3"/>
  <c r="AA3068" i="3"/>
  <c r="Z3068" i="3"/>
  <c r="Y3068" i="3"/>
  <c r="AA3067" i="3"/>
  <c r="Z3067" i="3"/>
  <c r="Y3067" i="3"/>
  <c r="AA3066" i="3"/>
  <c r="Z3066" i="3"/>
  <c r="Y3066" i="3"/>
  <c r="AA3065" i="3"/>
  <c r="Z3065" i="3"/>
  <c r="Y3065" i="3"/>
  <c r="AA3064" i="3"/>
  <c r="Z3064" i="3"/>
  <c r="Y3064" i="3"/>
  <c r="AA3063" i="3"/>
  <c r="Z3063" i="3"/>
  <c r="Y3063" i="3"/>
  <c r="AA3062" i="3"/>
  <c r="Z3062" i="3"/>
  <c r="Y3062" i="3"/>
  <c r="AA3061" i="3"/>
  <c r="Z3061" i="3"/>
  <c r="Y3061" i="3"/>
  <c r="AA3060" i="3"/>
  <c r="Z3060" i="3"/>
  <c r="Y3060" i="3"/>
  <c r="AA3059" i="3"/>
  <c r="Z3059" i="3"/>
  <c r="Y3059" i="3"/>
  <c r="AA3058" i="3"/>
  <c r="Z3058" i="3"/>
  <c r="Y3058" i="3"/>
  <c r="AA3057" i="3"/>
  <c r="Z3057" i="3"/>
  <c r="Y3057" i="3"/>
  <c r="AA3056" i="3"/>
  <c r="Z3056" i="3"/>
  <c r="Y3056" i="3"/>
  <c r="AA3055" i="3"/>
  <c r="Z3055" i="3"/>
  <c r="Y3055" i="3"/>
  <c r="AA3054" i="3"/>
  <c r="Z3054" i="3"/>
  <c r="Y3054" i="3"/>
  <c r="AA3053" i="3"/>
  <c r="Z3053" i="3"/>
  <c r="Y3053" i="3"/>
  <c r="AA3052" i="3"/>
  <c r="Z3052" i="3"/>
  <c r="Y3052" i="3"/>
  <c r="AA3051" i="3"/>
  <c r="Z3051" i="3"/>
  <c r="Y3051" i="3"/>
  <c r="AA3050" i="3"/>
  <c r="Z3050" i="3"/>
  <c r="Y3050" i="3"/>
  <c r="AA3049" i="3"/>
  <c r="Z3049" i="3"/>
  <c r="Y3049" i="3"/>
  <c r="AA3048" i="3"/>
  <c r="Z3048" i="3"/>
  <c r="Y3048" i="3"/>
  <c r="AA3047" i="3"/>
  <c r="Z3047" i="3"/>
  <c r="Y3047" i="3"/>
  <c r="AA3046" i="3"/>
  <c r="Z3046" i="3"/>
  <c r="Y3046" i="3"/>
  <c r="AA3045" i="3"/>
  <c r="Z3045" i="3"/>
  <c r="Y3045" i="3"/>
  <c r="AA3044" i="3"/>
  <c r="Z3044" i="3"/>
  <c r="Y3044" i="3"/>
  <c r="AA3043" i="3"/>
  <c r="Z3043" i="3"/>
  <c r="Y3043" i="3"/>
  <c r="AA3042" i="3"/>
  <c r="Z3042" i="3"/>
  <c r="Y3042" i="3"/>
  <c r="AA3041" i="3"/>
  <c r="Z3041" i="3"/>
  <c r="Y3041" i="3"/>
  <c r="AA3040" i="3"/>
  <c r="Z3040" i="3"/>
  <c r="Y3040" i="3"/>
  <c r="AA3039" i="3"/>
  <c r="Z3039" i="3"/>
  <c r="Y3039" i="3"/>
  <c r="AA3038" i="3"/>
  <c r="Z3038" i="3"/>
  <c r="Y3038" i="3"/>
  <c r="AA3037" i="3"/>
  <c r="Z3037" i="3"/>
  <c r="Y3037" i="3"/>
  <c r="AA3036" i="3"/>
  <c r="Z3036" i="3"/>
  <c r="Y3036" i="3"/>
  <c r="AA3035" i="3"/>
  <c r="Z3035" i="3"/>
  <c r="Y3035" i="3"/>
  <c r="AA3034" i="3"/>
  <c r="Z3034" i="3"/>
  <c r="Y3034" i="3"/>
  <c r="AA3033" i="3"/>
  <c r="Z3033" i="3"/>
  <c r="Y3033" i="3"/>
  <c r="AA3032" i="3"/>
  <c r="Z3032" i="3"/>
  <c r="Y3032" i="3"/>
  <c r="AA3031" i="3"/>
  <c r="Z3031" i="3"/>
  <c r="Y3031" i="3"/>
  <c r="AA3030" i="3"/>
  <c r="Z3030" i="3"/>
  <c r="Y3030" i="3"/>
  <c r="AA3029" i="3"/>
  <c r="Z3029" i="3"/>
  <c r="Y3029" i="3"/>
  <c r="AA3028" i="3"/>
  <c r="Z3028" i="3"/>
  <c r="Y3028" i="3"/>
  <c r="AA3027" i="3"/>
  <c r="Z3027" i="3"/>
  <c r="Y3027" i="3"/>
  <c r="AA3026" i="3"/>
  <c r="Z3026" i="3"/>
  <c r="Y3026" i="3"/>
  <c r="AA3025" i="3"/>
  <c r="Z3025" i="3"/>
  <c r="Y3025" i="3"/>
  <c r="AA3024" i="3"/>
  <c r="Z3024" i="3"/>
  <c r="Y3024" i="3"/>
  <c r="AA3023" i="3"/>
  <c r="Z3023" i="3"/>
  <c r="Y3023" i="3"/>
  <c r="AA3022" i="3"/>
  <c r="Z3022" i="3"/>
  <c r="Y3022" i="3"/>
  <c r="AA3021" i="3"/>
  <c r="Z3021" i="3"/>
  <c r="Y3021" i="3"/>
  <c r="AA3020" i="3"/>
  <c r="Z3020" i="3"/>
  <c r="Y3020" i="3"/>
  <c r="AA3019" i="3"/>
  <c r="Z3019" i="3"/>
  <c r="Y3019" i="3"/>
  <c r="AA3018" i="3"/>
  <c r="Z3018" i="3"/>
  <c r="Y3018" i="3"/>
  <c r="AA3017" i="3"/>
  <c r="Z3017" i="3"/>
  <c r="Y3017" i="3"/>
  <c r="AA3016" i="3"/>
  <c r="Z3016" i="3"/>
  <c r="Y3016" i="3"/>
  <c r="AA3015" i="3"/>
  <c r="Z3015" i="3"/>
  <c r="Y3015" i="3"/>
  <c r="AA3014" i="3"/>
  <c r="Z3014" i="3"/>
  <c r="Y3014" i="3"/>
  <c r="AA3013" i="3"/>
  <c r="Z3013" i="3"/>
  <c r="Y3013" i="3"/>
  <c r="AA3012" i="3"/>
  <c r="Z3012" i="3"/>
  <c r="Y3012" i="3"/>
  <c r="AA3011" i="3"/>
  <c r="Z3011" i="3"/>
  <c r="Y3011" i="3"/>
  <c r="AA3010" i="3"/>
  <c r="Z3010" i="3"/>
  <c r="Y3010" i="3"/>
  <c r="AA3009" i="3"/>
  <c r="Z3009" i="3"/>
  <c r="Y3009" i="3"/>
  <c r="AA3008" i="3"/>
  <c r="Z3008" i="3"/>
  <c r="Y3008" i="3"/>
  <c r="AA3007" i="3"/>
  <c r="Z3007" i="3"/>
  <c r="Y3007" i="3"/>
  <c r="AA3006" i="3"/>
  <c r="Z3006" i="3"/>
  <c r="Y3006" i="3"/>
  <c r="AA3005" i="3"/>
  <c r="Z3005" i="3"/>
  <c r="Y3005" i="3"/>
  <c r="AA3004" i="3"/>
  <c r="Z3004" i="3"/>
  <c r="Y3004" i="3"/>
  <c r="AA3003" i="3"/>
  <c r="Z3003" i="3"/>
  <c r="Y3003" i="3"/>
  <c r="AA3002" i="3"/>
  <c r="Z3002" i="3"/>
  <c r="Y3002" i="3"/>
  <c r="AA3001" i="3"/>
  <c r="Z3001" i="3"/>
  <c r="Y3001" i="3"/>
  <c r="AA3000" i="3"/>
  <c r="Z3000" i="3"/>
  <c r="Y3000" i="3"/>
  <c r="AA2999" i="3"/>
  <c r="Z2999" i="3"/>
  <c r="Y2999" i="3"/>
  <c r="AA2998" i="3"/>
  <c r="Z2998" i="3"/>
  <c r="Y2998" i="3"/>
  <c r="AA2997" i="3"/>
  <c r="Z2997" i="3"/>
  <c r="Y2997" i="3"/>
  <c r="AA2996" i="3"/>
  <c r="Z2996" i="3"/>
  <c r="Y2996" i="3"/>
  <c r="AA2995" i="3"/>
  <c r="Z2995" i="3"/>
  <c r="Y2995" i="3"/>
  <c r="AA2994" i="3"/>
  <c r="Z2994" i="3"/>
  <c r="Y2994" i="3"/>
  <c r="AA2993" i="3"/>
  <c r="Z2993" i="3"/>
  <c r="Y2993" i="3"/>
  <c r="AA2992" i="3"/>
  <c r="Z2992" i="3"/>
  <c r="Y2992" i="3"/>
  <c r="AA2991" i="3"/>
  <c r="Z2991" i="3"/>
  <c r="Y2991" i="3"/>
  <c r="AA2990" i="3"/>
  <c r="Z2990" i="3"/>
  <c r="Y2990" i="3"/>
  <c r="AA2989" i="3"/>
  <c r="Z2989" i="3"/>
  <c r="Y2989" i="3"/>
  <c r="AA2988" i="3"/>
  <c r="Z2988" i="3"/>
  <c r="Y2988" i="3"/>
  <c r="AA2987" i="3"/>
  <c r="Z2987" i="3"/>
  <c r="Y2987" i="3"/>
  <c r="AA2986" i="3"/>
  <c r="Z2986" i="3"/>
  <c r="Y2986" i="3"/>
  <c r="AA2985" i="3"/>
  <c r="Z2985" i="3"/>
  <c r="Y2985" i="3"/>
  <c r="AA2984" i="3"/>
  <c r="Z2984" i="3"/>
  <c r="Y2984" i="3"/>
  <c r="AA2983" i="3"/>
  <c r="Z2983" i="3"/>
  <c r="Y2983" i="3"/>
  <c r="AA2982" i="3"/>
  <c r="Z2982" i="3"/>
  <c r="Y2982" i="3"/>
  <c r="AA2981" i="3"/>
  <c r="Z2981" i="3"/>
  <c r="Y2981" i="3"/>
  <c r="AA2980" i="3"/>
  <c r="Z2980" i="3"/>
  <c r="Y2980" i="3"/>
  <c r="AA2979" i="3"/>
  <c r="Z2979" i="3"/>
  <c r="Y2979" i="3"/>
  <c r="AA2978" i="3"/>
  <c r="Z2978" i="3"/>
  <c r="Y2978" i="3"/>
  <c r="AA2977" i="3"/>
  <c r="Z2977" i="3"/>
  <c r="Y2977" i="3"/>
  <c r="AA2976" i="3"/>
  <c r="Z2976" i="3"/>
  <c r="Y2976" i="3"/>
  <c r="AA2975" i="3"/>
  <c r="Z2975" i="3"/>
  <c r="Y2975" i="3"/>
  <c r="AA2974" i="3"/>
  <c r="Z2974" i="3"/>
  <c r="Y2974" i="3"/>
  <c r="AA2973" i="3"/>
  <c r="Z2973" i="3"/>
  <c r="Y2973" i="3"/>
  <c r="AA2972" i="3"/>
  <c r="Z2972" i="3"/>
  <c r="Y2972" i="3"/>
  <c r="AA2971" i="3"/>
  <c r="Z2971" i="3"/>
  <c r="Y2971" i="3"/>
  <c r="AA2970" i="3"/>
  <c r="Z2970" i="3"/>
  <c r="Y2970" i="3"/>
  <c r="AA2969" i="3"/>
  <c r="Z2969" i="3"/>
  <c r="Y2969" i="3"/>
  <c r="AA2968" i="3"/>
  <c r="Z2968" i="3"/>
  <c r="Y2968" i="3"/>
  <c r="AA2967" i="3"/>
  <c r="Z2967" i="3"/>
  <c r="Y2967" i="3"/>
  <c r="AA2966" i="3"/>
  <c r="Z2966" i="3"/>
  <c r="Y2966" i="3"/>
  <c r="AA2965" i="3"/>
  <c r="Z2965" i="3"/>
  <c r="Y2965" i="3"/>
  <c r="AA2964" i="3"/>
  <c r="Z2964" i="3"/>
  <c r="Y2964" i="3"/>
  <c r="AA2963" i="3"/>
  <c r="Z2963" i="3"/>
  <c r="Y2963" i="3"/>
  <c r="AA2962" i="3"/>
  <c r="Z2962" i="3"/>
  <c r="Y2962" i="3"/>
  <c r="AA2961" i="3"/>
  <c r="Z2961" i="3"/>
  <c r="Y2961" i="3"/>
  <c r="AA2960" i="3"/>
  <c r="Z2960" i="3"/>
  <c r="Y2960" i="3"/>
  <c r="AA2959" i="3"/>
  <c r="Z2959" i="3"/>
  <c r="Y2959" i="3"/>
  <c r="AA2958" i="3"/>
  <c r="Z2958" i="3"/>
  <c r="Y2958" i="3"/>
  <c r="AA2957" i="3"/>
  <c r="Z2957" i="3"/>
  <c r="Y2957" i="3"/>
  <c r="AA2956" i="3"/>
  <c r="Z2956" i="3"/>
  <c r="Y2956" i="3"/>
  <c r="AA2955" i="3"/>
  <c r="Z2955" i="3"/>
  <c r="Y2955" i="3"/>
  <c r="AA2954" i="3"/>
  <c r="Z2954" i="3"/>
  <c r="Y2954" i="3"/>
  <c r="AA2953" i="3"/>
  <c r="Z2953" i="3"/>
  <c r="Y2953" i="3"/>
  <c r="AA2952" i="3"/>
  <c r="Z2952" i="3"/>
  <c r="Y2952" i="3"/>
  <c r="AA2951" i="3"/>
  <c r="Z2951" i="3"/>
  <c r="Y2951" i="3"/>
  <c r="AA2950" i="3"/>
  <c r="Z2950" i="3"/>
  <c r="Y2950" i="3"/>
  <c r="AA2949" i="3"/>
  <c r="Z2949" i="3"/>
  <c r="Y2949" i="3"/>
  <c r="AA2948" i="3"/>
  <c r="Z2948" i="3"/>
  <c r="Y2948" i="3"/>
  <c r="AA2947" i="3"/>
  <c r="Z2947" i="3"/>
  <c r="Y2947" i="3"/>
  <c r="AA2946" i="3"/>
  <c r="Z2946" i="3"/>
  <c r="Y2946" i="3"/>
  <c r="AA2945" i="3"/>
  <c r="Z2945" i="3"/>
  <c r="Y2945" i="3"/>
  <c r="AA2944" i="3"/>
  <c r="Z2944" i="3"/>
  <c r="Y2944" i="3"/>
  <c r="AA2943" i="3"/>
  <c r="Z2943" i="3"/>
  <c r="Y2943" i="3"/>
  <c r="AA2942" i="3"/>
  <c r="Z2942" i="3"/>
  <c r="Y2942" i="3"/>
  <c r="AA2941" i="3"/>
  <c r="Z2941" i="3"/>
  <c r="Y2941" i="3"/>
  <c r="AA2940" i="3"/>
  <c r="Z2940" i="3"/>
  <c r="Y2940" i="3"/>
  <c r="AA2939" i="3"/>
  <c r="Z2939" i="3"/>
  <c r="Y2939" i="3"/>
  <c r="AA2938" i="3"/>
  <c r="Z2938" i="3"/>
  <c r="Y2938" i="3"/>
  <c r="AA2937" i="3"/>
  <c r="Z2937" i="3"/>
  <c r="Y2937" i="3"/>
  <c r="AA2936" i="3"/>
  <c r="Z2936" i="3"/>
  <c r="Y2936" i="3"/>
  <c r="AA2935" i="3"/>
  <c r="Z2935" i="3"/>
  <c r="Y2935" i="3"/>
  <c r="AA2934" i="3"/>
  <c r="Z2934" i="3"/>
  <c r="Y2934" i="3"/>
  <c r="AA2933" i="3"/>
  <c r="Z2933" i="3"/>
  <c r="Y2933" i="3"/>
  <c r="AA2932" i="3"/>
  <c r="Z2932" i="3"/>
  <c r="Y2932" i="3"/>
  <c r="AA2931" i="3"/>
  <c r="Z2931" i="3"/>
  <c r="Y2931" i="3"/>
  <c r="AA2930" i="3"/>
  <c r="Z2930" i="3"/>
  <c r="Y2930" i="3"/>
  <c r="AA2929" i="3"/>
  <c r="Z2929" i="3"/>
  <c r="Y2929" i="3"/>
  <c r="AA2928" i="3"/>
  <c r="Z2928" i="3"/>
  <c r="Y2928" i="3"/>
  <c r="AA2927" i="3"/>
  <c r="Z2927" i="3"/>
  <c r="Y2927" i="3"/>
  <c r="AA2926" i="3"/>
  <c r="Z2926" i="3"/>
  <c r="Y2926" i="3"/>
  <c r="AA2925" i="3"/>
  <c r="Z2925" i="3"/>
  <c r="Y2925" i="3"/>
  <c r="AA2924" i="3"/>
  <c r="Z2924" i="3"/>
  <c r="Y2924" i="3"/>
  <c r="AA2923" i="3"/>
  <c r="Z2923" i="3"/>
  <c r="Y2923" i="3"/>
  <c r="AA2922" i="3"/>
  <c r="Z2922" i="3"/>
  <c r="Y2922" i="3"/>
  <c r="AA2921" i="3"/>
  <c r="Z2921" i="3"/>
  <c r="Y2921" i="3"/>
  <c r="AA2920" i="3"/>
  <c r="Z2920" i="3"/>
  <c r="Y2920" i="3"/>
  <c r="AA2919" i="3"/>
  <c r="Z2919" i="3"/>
  <c r="Y2919" i="3"/>
  <c r="AA2918" i="3"/>
  <c r="Z2918" i="3"/>
  <c r="Y2918" i="3"/>
  <c r="AA2917" i="3"/>
  <c r="Z2917" i="3"/>
  <c r="Y2917" i="3"/>
  <c r="AA2916" i="3"/>
  <c r="Z2916" i="3"/>
  <c r="Y2916" i="3"/>
  <c r="AA2915" i="3"/>
  <c r="Z2915" i="3"/>
  <c r="Y2915" i="3"/>
  <c r="AA2914" i="3"/>
  <c r="Z2914" i="3"/>
  <c r="Y2914" i="3"/>
  <c r="AA2913" i="3"/>
  <c r="Z2913" i="3"/>
  <c r="Y2913" i="3"/>
  <c r="AA2912" i="3"/>
  <c r="Z2912" i="3"/>
  <c r="Y2912" i="3"/>
  <c r="AA2911" i="3"/>
  <c r="Z2911" i="3"/>
  <c r="Y2911" i="3"/>
  <c r="AA2910" i="3"/>
  <c r="Z2910" i="3"/>
  <c r="Y2910" i="3"/>
  <c r="AA2909" i="3"/>
  <c r="Z2909" i="3"/>
  <c r="Y2909" i="3"/>
  <c r="AA2908" i="3"/>
  <c r="Z2908" i="3"/>
  <c r="Y2908" i="3"/>
  <c r="AA2907" i="3"/>
  <c r="Z2907" i="3"/>
  <c r="Y2907" i="3"/>
  <c r="AA2906" i="3"/>
  <c r="Z2906" i="3"/>
  <c r="Y2906" i="3"/>
  <c r="AA2905" i="3"/>
  <c r="Z2905" i="3"/>
  <c r="Y2905" i="3"/>
  <c r="AA2904" i="3"/>
  <c r="Z2904" i="3"/>
  <c r="Y2904" i="3"/>
  <c r="AA2903" i="3"/>
  <c r="Z2903" i="3"/>
  <c r="Y2903" i="3"/>
  <c r="AA2902" i="3"/>
  <c r="Z2902" i="3"/>
  <c r="Y2902" i="3"/>
  <c r="AA2901" i="3"/>
  <c r="Z2901" i="3"/>
  <c r="Y2901" i="3"/>
  <c r="AA2900" i="3"/>
  <c r="Z2900" i="3"/>
  <c r="Y2900" i="3"/>
  <c r="AA2899" i="3"/>
  <c r="Z2899" i="3"/>
  <c r="Y2899" i="3"/>
  <c r="AA2898" i="3"/>
  <c r="Z2898" i="3"/>
  <c r="Y2898" i="3"/>
  <c r="AA2897" i="3"/>
  <c r="Z2897" i="3"/>
  <c r="Y2897" i="3"/>
  <c r="AA2896" i="3"/>
  <c r="Z2896" i="3"/>
  <c r="Y2896" i="3"/>
  <c r="AA2895" i="3"/>
  <c r="Z2895" i="3"/>
  <c r="Y2895" i="3"/>
  <c r="AA2894" i="3"/>
  <c r="Z2894" i="3"/>
  <c r="Y2894" i="3"/>
  <c r="AA2893" i="3"/>
  <c r="Z2893" i="3"/>
  <c r="Y2893" i="3"/>
  <c r="AA2892" i="3"/>
  <c r="Z2892" i="3"/>
  <c r="Y2892" i="3"/>
  <c r="AA2891" i="3"/>
  <c r="Z2891" i="3"/>
  <c r="Y2891" i="3"/>
  <c r="AA2890" i="3"/>
  <c r="Z2890" i="3"/>
  <c r="Y2890" i="3"/>
  <c r="AA2889" i="3"/>
  <c r="Z2889" i="3"/>
  <c r="Y2889" i="3"/>
  <c r="AA2888" i="3"/>
  <c r="Z2888" i="3"/>
  <c r="Y2888" i="3"/>
  <c r="AA2887" i="3"/>
  <c r="Z2887" i="3"/>
  <c r="Y2887" i="3"/>
  <c r="AA2886" i="3"/>
  <c r="Z2886" i="3"/>
  <c r="Y2886" i="3"/>
  <c r="AA2885" i="3"/>
  <c r="Z2885" i="3"/>
  <c r="Y2885" i="3"/>
  <c r="AA2884" i="3"/>
  <c r="Z2884" i="3"/>
  <c r="Y2884" i="3"/>
  <c r="AA2883" i="3"/>
  <c r="Z2883" i="3"/>
  <c r="Y2883" i="3"/>
  <c r="AA2882" i="3"/>
  <c r="Z2882" i="3"/>
  <c r="Y2882" i="3"/>
  <c r="AA2881" i="3"/>
  <c r="Z2881" i="3"/>
  <c r="Y2881" i="3"/>
  <c r="AA2880" i="3"/>
  <c r="Z2880" i="3"/>
  <c r="Y2880" i="3"/>
  <c r="AA2879" i="3"/>
  <c r="Z2879" i="3"/>
  <c r="Y2879" i="3"/>
  <c r="AA2878" i="3"/>
  <c r="Z2878" i="3"/>
  <c r="Y2878" i="3"/>
  <c r="AA2877" i="3"/>
  <c r="Z2877" i="3"/>
  <c r="Y2877" i="3"/>
  <c r="AA2876" i="3"/>
  <c r="Z2876" i="3"/>
  <c r="Y2876" i="3"/>
  <c r="AA2875" i="3"/>
  <c r="Z2875" i="3"/>
  <c r="Y2875" i="3"/>
  <c r="AA2874" i="3"/>
  <c r="Z2874" i="3"/>
  <c r="Y2874" i="3"/>
  <c r="AA2873" i="3"/>
  <c r="Z2873" i="3"/>
  <c r="Y2873" i="3"/>
  <c r="AA2872" i="3"/>
  <c r="Z2872" i="3"/>
  <c r="Y2872" i="3"/>
  <c r="AA2871" i="3"/>
  <c r="Z2871" i="3"/>
  <c r="Y2871" i="3"/>
  <c r="AA2870" i="3"/>
  <c r="Z2870" i="3"/>
  <c r="Y2870" i="3"/>
  <c r="AA2869" i="3"/>
  <c r="Z2869" i="3"/>
  <c r="Y2869" i="3"/>
  <c r="AA2868" i="3"/>
  <c r="Z2868" i="3"/>
  <c r="Y2868" i="3"/>
  <c r="AA2867" i="3"/>
  <c r="Z2867" i="3"/>
  <c r="Y2867" i="3"/>
  <c r="AA2866" i="3"/>
  <c r="Z2866" i="3"/>
  <c r="Y2866" i="3"/>
  <c r="AA2865" i="3"/>
  <c r="Z2865" i="3"/>
  <c r="Y2865" i="3"/>
  <c r="AA2864" i="3"/>
  <c r="Z2864" i="3"/>
  <c r="Y2864" i="3"/>
  <c r="AA2863" i="3"/>
  <c r="Z2863" i="3"/>
  <c r="Y2863" i="3"/>
  <c r="AA2862" i="3"/>
  <c r="Z2862" i="3"/>
  <c r="Y2862" i="3"/>
  <c r="AA2861" i="3"/>
  <c r="Z2861" i="3"/>
  <c r="Y2861" i="3"/>
  <c r="AA2860" i="3"/>
  <c r="Z2860" i="3"/>
  <c r="Y2860" i="3"/>
  <c r="AA2859" i="3"/>
  <c r="Z2859" i="3"/>
  <c r="Y2859" i="3"/>
  <c r="AA2858" i="3"/>
  <c r="Z2858" i="3"/>
  <c r="Y2858" i="3"/>
  <c r="AA2857" i="3"/>
  <c r="Z2857" i="3"/>
  <c r="Y2857" i="3"/>
  <c r="AA2856" i="3"/>
  <c r="Z2856" i="3"/>
  <c r="Y2856" i="3"/>
  <c r="AA2855" i="3"/>
  <c r="Z2855" i="3"/>
  <c r="Y2855" i="3"/>
  <c r="AA2854" i="3"/>
  <c r="Z2854" i="3"/>
  <c r="Y2854" i="3"/>
  <c r="AA2853" i="3"/>
  <c r="Z2853" i="3"/>
  <c r="Y2853" i="3"/>
  <c r="AA2852" i="3"/>
  <c r="Z2852" i="3"/>
  <c r="Y2852" i="3"/>
  <c r="AA2851" i="3"/>
  <c r="Z2851" i="3"/>
  <c r="Y2851" i="3"/>
  <c r="AA2850" i="3"/>
  <c r="Z2850" i="3"/>
  <c r="Y2850" i="3"/>
  <c r="AA2849" i="3"/>
  <c r="Z2849" i="3"/>
  <c r="Y2849" i="3"/>
  <c r="AA2848" i="3"/>
  <c r="Z2848" i="3"/>
  <c r="Y2848" i="3"/>
  <c r="AA2847" i="3"/>
  <c r="Z2847" i="3"/>
  <c r="Y2847" i="3"/>
  <c r="AA2846" i="3"/>
  <c r="Z2846" i="3"/>
  <c r="Y2846" i="3"/>
  <c r="AA2845" i="3"/>
  <c r="Z2845" i="3"/>
  <c r="Y2845" i="3"/>
  <c r="AA2844" i="3"/>
  <c r="Z2844" i="3"/>
  <c r="Y2844" i="3"/>
  <c r="AA2843" i="3"/>
  <c r="Z2843" i="3"/>
  <c r="Y2843" i="3"/>
  <c r="AA2842" i="3"/>
  <c r="Z2842" i="3"/>
  <c r="Y2842" i="3"/>
  <c r="AA2841" i="3"/>
  <c r="Z2841" i="3"/>
  <c r="Y2841" i="3"/>
  <c r="AA2840" i="3"/>
  <c r="Z2840" i="3"/>
  <c r="Y2840" i="3"/>
  <c r="AA2839" i="3"/>
  <c r="Z2839" i="3"/>
  <c r="Y2839" i="3"/>
  <c r="AA2838" i="3"/>
  <c r="Z2838" i="3"/>
  <c r="Y2838" i="3"/>
  <c r="AA2837" i="3"/>
  <c r="Z2837" i="3"/>
  <c r="Y2837" i="3"/>
  <c r="AA2836" i="3"/>
  <c r="Z2836" i="3"/>
  <c r="Y2836" i="3"/>
  <c r="AA2835" i="3"/>
  <c r="Z2835" i="3"/>
  <c r="Y2835" i="3"/>
  <c r="AA2834" i="3"/>
  <c r="Z2834" i="3"/>
  <c r="Y2834" i="3"/>
  <c r="AA2833" i="3"/>
  <c r="Z2833" i="3"/>
  <c r="Y2833" i="3"/>
  <c r="AA2832" i="3"/>
  <c r="Z2832" i="3"/>
  <c r="Y2832" i="3"/>
  <c r="AA2831" i="3"/>
  <c r="Z2831" i="3"/>
  <c r="Y2831" i="3"/>
  <c r="AA2830" i="3"/>
  <c r="Z2830" i="3"/>
  <c r="Y2830" i="3"/>
  <c r="AA2829" i="3"/>
  <c r="Z2829" i="3"/>
  <c r="Y2829" i="3"/>
  <c r="AA2828" i="3"/>
  <c r="Z2828" i="3"/>
  <c r="Y2828" i="3"/>
  <c r="AA2827" i="3"/>
  <c r="Z2827" i="3"/>
  <c r="Y2827" i="3"/>
  <c r="AA2826" i="3"/>
  <c r="Z2826" i="3"/>
  <c r="Y2826" i="3"/>
  <c r="AA2825" i="3"/>
  <c r="Z2825" i="3"/>
  <c r="Y2825" i="3"/>
  <c r="AA2824" i="3"/>
  <c r="Z2824" i="3"/>
  <c r="Y2824" i="3"/>
  <c r="AA2823" i="3"/>
  <c r="Z2823" i="3"/>
  <c r="Y2823" i="3"/>
  <c r="AA2822" i="3"/>
  <c r="Z2822" i="3"/>
  <c r="Y2822" i="3"/>
  <c r="AA2821" i="3"/>
  <c r="Z2821" i="3"/>
  <c r="Y2821" i="3"/>
  <c r="AA2820" i="3"/>
  <c r="Z2820" i="3"/>
  <c r="Y2820" i="3"/>
  <c r="AA2819" i="3"/>
  <c r="Z2819" i="3"/>
  <c r="Y2819" i="3"/>
  <c r="AA2818" i="3"/>
  <c r="Z2818" i="3"/>
  <c r="Y2818" i="3"/>
  <c r="AA2817" i="3"/>
  <c r="Z2817" i="3"/>
  <c r="Y2817" i="3"/>
  <c r="AA2816" i="3"/>
  <c r="Z2816" i="3"/>
  <c r="Y2816" i="3"/>
  <c r="AA2815" i="3"/>
  <c r="Z2815" i="3"/>
  <c r="Y2815" i="3"/>
  <c r="AA2814" i="3"/>
  <c r="Z2814" i="3"/>
  <c r="Y2814" i="3"/>
  <c r="AA2813" i="3"/>
  <c r="Z2813" i="3"/>
  <c r="Y2813" i="3"/>
  <c r="AA2812" i="3"/>
  <c r="Z2812" i="3"/>
  <c r="Y2812" i="3"/>
  <c r="AA2811" i="3"/>
  <c r="Z2811" i="3"/>
  <c r="Y2811" i="3"/>
  <c r="AA2810" i="3"/>
  <c r="Z2810" i="3"/>
  <c r="Y2810" i="3"/>
  <c r="AA2809" i="3"/>
  <c r="Z2809" i="3"/>
  <c r="Y2809" i="3"/>
  <c r="AA2808" i="3"/>
  <c r="Z2808" i="3"/>
  <c r="Y2808" i="3"/>
  <c r="AA2807" i="3"/>
  <c r="Z2807" i="3"/>
  <c r="Y2807" i="3"/>
  <c r="AA2806" i="3"/>
  <c r="Z2806" i="3"/>
  <c r="Y2806" i="3"/>
  <c r="AA2805" i="3"/>
  <c r="Z2805" i="3"/>
  <c r="Y2805" i="3"/>
  <c r="AA2804" i="3"/>
  <c r="Z2804" i="3"/>
  <c r="Y2804" i="3"/>
  <c r="AA2803" i="3"/>
  <c r="Z2803" i="3"/>
  <c r="Y2803" i="3"/>
  <c r="AA2802" i="3"/>
  <c r="Z2802" i="3"/>
  <c r="Y2802" i="3"/>
  <c r="AA2801" i="3"/>
  <c r="Z2801" i="3"/>
  <c r="Y2801" i="3"/>
  <c r="AA2800" i="3"/>
  <c r="Z2800" i="3"/>
  <c r="Y2800" i="3"/>
  <c r="AA2799" i="3"/>
  <c r="Z2799" i="3"/>
  <c r="Y2799" i="3"/>
  <c r="AA2798" i="3"/>
  <c r="Z2798" i="3"/>
  <c r="Y2798" i="3"/>
  <c r="AA2797" i="3"/>
  <c r="Z2797" i="3"/>
  <c r="Y2797" i="3"/>
  <c r="AA2796" i="3"/>
  <c r="Z2796" i="3"/>
  <c r="Y2796" i="3"/>
  <c r="AA2795" i="3"/>
  <c r="Z2795" i="3"/>
  <c r="Y2795" i="3"/>
  <c r="AA2794" i="3"/>
  <c r="Z2794" i="3"/>
  <c r="Y2794" i="3"/>
  <c r="AA2793" i="3"/>
  <c r="Z2793" i="3"/>
  <c r="Y2793" i="3"/>
  <c r="AA2792" i="3"/>
  <c r="Z2792" i="3"/>
  <c r="Y2792" i="3"/>
  <c r="AA2791" i="3"/>
  <c r="Z2791" i="3"/>
  <c r="Y2791" i="3"/>
  <c r="AA2790" i="3"/>
  <c r="Z2790" i="3"/>
  <c r="Y2790" i="3"/>
  <c r="AA2789" i="3"/>
  <c r="Z2789" i="3"/>
  <c r="Y2789" i="3"/>
  <c r="AA2788" i="3"/>
  <c r="Z2788" i="3"/>
  <c r="Y2788" i="3"/>
  <c r="AA2787" i="3"/>
  <c r="Z2787" i="3"/>
  <c r="Y2787" i="3"/>
  <c r="AA2786" i="3"/>
  <c r="Z2786" i="3"/>
  <c r="Y2786" i="3"/>
  <c r="AA2785" i="3"/>
  <c r="Z2785" i="3"/>
  <c r="Y2785" i="3"/>
  <c r="AA2784" i="3"/>
  <c r="Z2784" i="3"/>
  <c r="Y2784" i="3"/>
  <c r="AA2783" i="3"/>
  <c r="Z2783" i="3"/>
  <c r="Y2783" i="3"/>
  <c r="AA2782" i="3"/>
  <c r="Z2782" i="3"/>
  <c r="Y2782" i="3"/>
  <c r="AA2781" i="3"/>
  <c r="Z2781" i="3"/>
  <c r="Y2781" i="3"/>
  <c r="AA2780" i="3"/>
  <c r="Z2780" i="3"/>
  <c r="Y2780" i="3"/>
  <c r="AA2779" i="3"/>
  <c r="Z2779" i="3"/>
  <c r="Y2779" i="3"/>
  <c r="AA2778" i="3"/>
  <c r="Z2778" i="3"/>
  <c r="Y2778" i="3"/>
  <c r="AA2777" i="3"/>
  <c r="Z2777" i="3"/>
  <c r="Y2777" i="3"/>
  <c r="AA2776" i="3"/>
  <c r="Z2776" i="3"/>
  <c r="Y2776" i="3"/>
  <c r="AA2775" i="3"/>
  <c r="Z2775" i="3"/>
  <c r="Y2775" i="3"/>
  <c r="AA2774" i="3"/>
  <c r="Z2774" i="3"/>
  <c r="Y2774" i="3"/>
  <c r="AA2773" i="3"/>
  <c r="Z2773" i="3"/>
  <c r="Y2773" i="3"/>
  <c r="AA2772" i="3"/>
  <c r="Z2772" i="3"/>
  <c r="Y2772" i="3"/>
  <c r="AA2771" i="3"/>
  <c r="Z2771" i="3"/>
  <c r="Y2771" i="3"/>
  <c r="AA2770" i="3"/>
  <c r="Z2770" i="3"/>
  <c r="Y2770" i="3"/>
  <c r="AA2769" i="3"/>
  <c r="Z2769" i="3"/>
  <c r="Y2769" i="3"/>
  <c r="AA2768" i="3"/>
  <c r="Z2768" i="3"/>
  <c r="Y2768" i="3"/>
  <c r="AA2767" i="3"/>
  <c r="Z2767" i="3"/>
  <c r="Y2767" i="3"/>
  <c r="AA2766" i="3"/>
  <c r="Z2766" i="3"/>
  <c r="Y2766" i="3"/>
  <c r="AA2765" i="3"/>
  <c r="Z2765" i="3"/>
  <c r="Y2765" i="3"/>
  <c r="AA2764" i="3"/>
  <c r="Z2764" i="3"/>
  <c r="Y2764" i="3"/>
  <c r="AA2763" i="3"/>
  <c r="Z2763" i="3"/>
  <c r="Y2763" i="3"/>
  <c r="AA2762" i="3"/>
  <c r="Z2762" i="3"/>
  <c r="Y2762" i="3"/>
  <c r="AA2761" i="3"/>
  <c r="Z2761" i="3"/>
  <c r="Y2761" i="3"/>
  <c r="AA2760" i="3"/>
  <c r="Z2760" i="3"/>
  <c r="Y2760" i="3"/>
  <c r="AA2759" i="3"/>
  <c r="Z2759" i="3"/>
  <c r="Y2759" i="3"/>
  <c r="AA2758" i="3"/>
  <c r="Z2758" i="3"/>
  <c r="Y2758" i="3"/>
  <c r="AA2757" i="3"/>
  <c r="Z2757" i="3"/>
  <c r="Y2757" i="3"/>
  <c r="AA2756" i="3"/>
  <c r="Z2756" i="3"/>
  <c r="Y2756" i="3"/>
  <c r="AA2755" i="3"/>
  <c r="Z2755" i="3"/>
  <c r="Y2755" i="3"/>
  <c r="AA2754" i="3"/>
  <c r="Z2754" i="3"/>
  <c r="Y2754" i="3"/>
  <c r="AA2753" i="3"/>
  <c r="Z2753" i="3"/>
  <c r="Y2753" i="3"/>
  <c r="AA2752" i="3"/>
  <c r="Z2752" i="3"/>
  <c r="Y2752" i="3"/>
  <c r="AA2751" i="3"/>
  <c r="Z2751" i="3"/>
  <c r="Y2751" i="3"/>
  <c r="AA2750" i="3"/>
  <c r="Z2750" i="3"/>
  <c r="Y2750" i="3"/>
  <c r="AA2749" i="3"/>
  <c r="Z2749" i="3"/>
  <c r="Y2749" i="3"/>
  <c r="AA2748" i="3"/>
  <c r="Z2748" i="3"/>
  <c r="Y2748" i="3"/>
  <c r="AA2747" i="3"/>
  <c r="Z2747" i="3"/>
  <c r="Y2747" i="3"/>
  <c r="AA2746" i="3"/>
  <c r="Z2746" i="3"/>
  <c r="Y2746" i="3"/>
  <c r="AA2745" i="3"/>
  <c r="Z2745" i="3"/>
  <c r="Y2745" i="3"/>
  <c r="AA2744" i="3"/>
  <c r="Z2744" i="3"/>
  <c r="Y2744" i="3"/>
  <c r="AA2743" i="3"/>
  <c r="Z2743" i="3"/>
  <c r="Y2743" i="3"/>
  <c r="AA2742" i="3"/>
  <c r="Z2742" i="3"/>
  <c r="Y2742" i="3"/>
  <c r="AA2741" i="3"/>
  <c r="Z2741" i="3"/>
  <c r="Y2741" i="3"/>
  <c r="AA2740" i="3"/>
  <c r="Z2740" i="3"/>
  <c r="Y2740" i="3"/>
  <c r="AA2739" i="3"/>
  <c r="Z2739" i="3"/>
  <c r="Y2739" i="3"/>
  <c r="AA2738" i="3"/>
  <c r="Z2738" i="3"/>
  <c r="Y2738" i="3"/>
  <c r="AA2737" i="3"/>
  <c r="Z2737" i="3"/>
  <c r="Y2737" i="3"/>
  <c r="AA2736" i="3"/>
  <c r="Z2736" i="3"/>
  <c r="Y2736" i="3"/>
  <c r="AA2735" i="3"/>
  <c r="Z2735" i="3"/>
  <c r="Y2735" i="3"/>
  <c r="AA2734" i="3"/>
  <c r="Z2734" i="3"/>
  <c r="Y2734" i="3"/>
  <c r="AA2733" i="3"/>
  <c r="Z2733" i="3"/>
  <c r="Y2733" i="3"/>
  <c r="AA2732" i="3"/>
  <c r="Z2732" i="3"/>
  <c r="Y2732" i="3"/>
  <c r="AA2731" i="3"/>
  <c r="Z2731" i="3"/>
  <c r="Y2731" i="3"/>
  <c r="AA2730" i="3"/>
  <c r="Z2730" i="3"/>
  <c r="Y2730" i="3"/>
  <c r="AA2729" i="3"/>
  <c r="Z2729" i="3"/>
  <c r="Y2729" i="3"/>
  <c r="AA2728" i="3"/>
  <c r="Z2728" i="3"/>
  <c r="Y2728" i="3"/>
  <c r="AA2727" i="3"/>
  <c r="Z2727" i="3"/>
  <c r="Y2727" i="3"/>
  <c r="AA2726" i="3"/>
  <c r="Z2726" i="3"/>
  <c r="Y2726" i="3"/>
  <c r="AA2725" i="3"/>
  <c r="Z2725" i="3"/>
  <c r="Y2725" i="3"/>
  <c r="AA2724" i="3"/>
  <c r="Z2724" i="3"/>
  <c r="Y2724" i="3"/>
  <c r="AA2723" i="3"/>
  <c r="Z2723" i="3"/>
  <c r="Y2723" i="3"/>
  <c r="AA2722" i="3"/>
  <c r="Z2722" i="3"/>
  <c r="Y2722" i="3"/>
  <c r="AA2721" i="3"/>
  <c r="Z2721" i="3"/>
  <c r="Y2721" i="3"/>
  <c r="AA2720" i="3"/>
  <c r="Z2720" i="3"/>
  <c r="Y2720" i="3"/>
  <c r="AA2719" i="3"/>
  <c r="Z2719" i="3"/>
  <c r="Y2719" i="3"/>
  <c r="AA2694" i="3"/>
  <c r="Z2694" i="3"/>
  <c r="Y2694" i="3"/>
  <c r="AA2693" i="3"/>
  <c r="Z2693" i="3"/>
  <c r="Y2693" i="3"/>
  <c r="AA2692" i="3"/>
  <c r="Z2692" i="3"/>
  <c r="Y2692" i="3"/>
  <c r="AA2691" i="3"/>
  <c r="Z2691" i="3"/>
  <c r="Y2691" i="3"/>
  <c r="AA2690" i="3"/>
  <c r="Z2690" i="3"/>
  <c r="Y2690" i="3"/>
  <c r="AA2689" i="3"/>
  <c r="Z2689" i="3"/>
  <c r="Y2689" i="3"/>
  <c r="AA2688" i="3"/>
  <c r="Z2688" i="3"/>
  <c r="Y2688" i="3"/>
  <c r="AA2687" i="3"/>
  <c r="Z2687" i="3"/>
  <c r="Y2687" i="3"/>
  <c r="AA2686" i="3"/>
  <c r="Z2686" i="3"/>
  <c r="Y2686" i="3"/>
  <c r="AA2685" i="3"/>
  <c r="Z2685" i="3"/>
  <c r="Y2685" i="3"/>
  <c r="AA2684" i="3"/>
  <c r="Z2684" i="3"/>
  <c r="Y2684" i="3"/>
  <c r="AA2683" i="3"/>
  <c r="Z2683" i="3"/>
  <c r="Y2683" i="3"/>
  <c r="AA2682" i="3"/>
  <c r="Z2682" i="3"/>
  <c r="Y2682" i="3"/>
  <c r="AA2681" i="3"/>
  <c r="Z2681" i="3"/>
  <c r="Y2681" i="3"/>
  <c r="AA2680" i="3"/>
  <c r="Z2680" i="3"/>
  <c r="Y2680" i="3"/>
  <c r="AA2679" i="3"/>
  <c r="Z2679" i="3"/>
  <c r="Y2679" i="3"/>
  <c r="AA2678" i="3"/>
  <c r="Z2678" i="3"/>
  <c r="Y2678" i="3"/>
  <c r="AA2677" i="3"/>
  <c r="Z2677" i="3"/>
  <c r="Y2677" i="3"/>
  <c r="AA2676" i="3"/>
  <c r="Z2676" i="3"/>
  <c r="Y2676" i="3"/>
  <c r="AA2675" i="3"/>
  <c r="Z2675" i="3"/>
  <c r="Y2675" i="3"/>
  <c r="AA2674" i="3"/>
  <c r="Z2674" i="3"/>
  <c r="Y2674" i="3"/>
  <c r="AA2673" i="3"/>
  <c r="Z2673" i="3"/>
  <c r="Y2673" i="3"/>
  <c r="AA2672" i="3"/>
  <c r="Z2672" i="3"/>
  <c r="Y2672" i="3"/>
  <c r="AA2671" i="3"/>
  <c r="Z2671" i="3"/>
  <c r="Y2671" i="3"/>
  <c r="AA2670" i="3"/>
  <c r="Z2670" i="3"/>
  <c r="Y2670" i="3"/>
  <c r="AA2669" i="3"/>
  <c r="Z2669" i="3"/>
  <c r="Y2669" i="3"/>
  <c r="AA2668" i="3"/>
  <c r="Z2668" i="3"/>
  <c r="Y2668" i="3"/>
  <c r="AA2667" i="3"/>
  <c r="Z2667" i="3"/>
  <c r="Y2667" i="3"/>
  <c r="AA2666" i="3"/>
  <c r="Z2666" i="3"/>
  <c r="Y2666" i="3"/>
  <c r="AA2665" i="3"/>
  <c r="Z2665" i="3"/>
  <c r="Y2665" i="3"/>
  <c r="AA2664" i="3"/>
  <c r="Z2664" i="3"/>
  <c r="Y2664" i="3"/>
  <c r="AA2663" i="3"/>
  <c r="Z2663" i="3"/>
  <c r="Y2663" i="3"/>
  <c r="AA2662" i="3"/>
  <c r="Z2662" i="3"/>
  <c r="Y2662" i="3"/>
  <c r="AA2661" i="3"/>
  <c r="Z2661" i="3"/>
  <c r="Y2661" i="3"/>
  <c r="AA2660" i="3"/>
  <c r="Z2660" i="3"/>
  <c r="Y2660" i="3"/>
  <c r="AA2659" i="3"/>
  <c r="Z2659" i="3"/>
  <c r="Y2659" i="3"/>
  <c r="AA2658" i="3"/>
  <c r="Z2658" i="3"/>
  <c r="Y2658" i="3"/>
  <c r="AA2657" i="3"/>
  <c r="Z2657" i="3"/>
  <c r="Y2657" i="3"/>
  <c r="AA2656" i="3"/>
  <c r="Z2656" i="3"/>
  <c r="Y2656" i="3"/>
  <c r="AA2655" i="3"/>
  <c r="Z2655" i="3"/>
  <c r="Y2655" i="3"/>
  <c r="AA2654" i="3"/>
  <c r="Z2654" i="3"/>
  <c r="Y2654" i="3"/>
  <c r="AA2653" i="3"/>
  <c r="Z2653" i="3"/>
  <c r="Y2653" i="3"/>
  <c r="AA2652" i="3"/>
  <c r="Z2652" i="3"/>
  <c r="Y2652" i="3"/>
  <c r="AA2651" i="3"/>
  <c r="Z2651" i="3"/>
  <c r="Y2651" i="3"/>
  <c r="AA2650" i="3"/>
  <c r="Z2650" i="3"/>
  <c r="Y2650" i="3"/>
  <c r="AA2649" i="3"/>
  <c r="Z2649" i="3"/>
  <c r="Y2649" i="3"/>
  <c r="AA2648" i="3"/>
  <c r="Z2648" i="3"/>
  <c r="Y2648" i="3"/>
  <c r="AA2647" i="3"/>
  <c r="Z2647" i="3"/>
  <c r="Y2647" i="3"/>
  <c r="AA2622" i="3"/>
  <c r="Z2622" i="3"/>
  <c r="Y2622" i="3"/>
  <c r="AA2621" i="3"/>
  <c r="Z2621" i="3"/>
  <c r="Y2621" i="3"/>
  <c r="AA2620" i="3"/>
  <c r="Z2620" i="3"/>
  <c r="Y2620" i="3"/>
  <c r="AA2619" i="3"/>
  <c r="Z2619" i="3"/>
  <c r="Y2619" i="3"/>
  <c r="AA2618" i="3"/>
  <c r="Z2618" i="3"/>
  <c r="Y2618" i="3"/>
  <c r="AA2617" i="3"/>
  <c r="Z2617" i="3"/>
  <c r="Y2617" i="3"/>
  <c r="AA2616" i="3"/>
  <c r="Z2616" i="3"/>
  <c r="Y2616" i="3"/>
  <c r="AA2615" i="3"/>
  <c r="Z2615" i="3"/>
  <c r="Y2615" i="3"/>
  <c r="AA2614" i="3"/>
  <c r="Z2614" i="3"/>
  <c r="Y2614" i="3"/>
  <c r="AA2613" i="3"/>
  <c r="Z2613" i="3"/>
  <c r="Y2613" i="3"/>
  <c r="AA2612" i="3"/>
  <c r="Z2612" i="3"/>
  <c r="Y2612" i="3"/>
  <c r="AA2611" i="3"/>
  <c r="Z2611" i="3"/>
  <c r="Y2611" i="3"/>
  <c r="AA2610" i="3"/>
  <c r="Z2610" i="3"/>
  <c r="Y2610" i="3"/>
  <c r="AA2609" i="3"/>
  <c r="Z2609" i="3"/>
  <c r="Y2609" i="3"/>
  <c r="AA2608" i="3"/>
  <c r="Z2608" i="3"/>
  <c r="Y2608" i="3"/>
  <c r="AA2607" i="3"/>
  <c r="Z2607" i="3"/>
  <c r="Y2607" i="3"/>
  <c r="AA2606" i="3"/>
  <c r="Z2606" i="3"/>
  <c r="Y2606" i="3"/>
  <c r="AA2605" i="3"/>
  <c r="Z2605" i="3"/>
  <c r="Y2605" i="3"/>
  <c r="AA2604" i="3"/>
  <c r="Z2604" i="3"/>
  <c r="Y2604" i="3"/>
  <c r="AA2603" i="3"/>
  <c r="Z2603" i="3"/>
  <c r="Y2603" i="3"/>
  <c r="AA2602" i="3"/>
  <c r="Z2602" i="3"/>
  <c r="Y2602" i="3"/>
  <c r="AA2601" i="3"/>
  <c r="Z2601" i="3"/>
  <c r="Y2601" i="3"/>
  <c r="AA2600" i="3"/>
  <c r="Z2600" i="3"/>
  <c r="Y2600" i="3"/>
  <c r="AA2599" i="3"/>
  <c r="Z2599" i="3"/>
  <c r="Y2599" i="3"/>
  <c r="AA2598" i="3"/>
  <c r="Z2598" i="3"/>
  <c r="Y2598" i="3"/>
  <c r="AA2597" i="3"/>
  <c r="Z2597" i="3"/>
  <c r="Y2597" i="3"/>
  <c r="AA2596" i="3"/>
  <c r="Z2596" i="3"/>
  <c r="Y2596" i="3"/>
  <c r="AA2595" i="3"/>
  <c r="Z2595" i="3"/>
  <c r="Y2595" i="3"/>
  <c r="AA2594" i="3"/>
  <c r="Z2594" i="3"/>
  <c r="Y2594" i="3"/>
  <c r="AA2593" i="3"/>
  <c r="Z2593" i="3"/>
  <c r="Y2593" i="3"/>
  <c r="AA2592" i="3"/>
  <c r="Z2592" i="3"/>
  <c r="Y2592" i="3"/>
  <c r="AA2591" i="3"/>
  <c r="Z2591" i="3"/>
  <c r="Y2591" i="3"/>
  <c r="AA2590" i="3"/>
  <c r="Z2590" i="3"/>
  <c r="Y2590" i="3"/>
  <c r="AA2589" i="3"/>
  <c r="Z2589" i="3"/>
  <c r="Y2589" i="3"/>
  <c r="AA2588" i="3"/>
  <c r="Z2588" i="3"/>
  <c r="Y2588" i="3"/>
  <c r="AA2587" i="3"/>
  <c r="Z2587" i="3"/>
  <c r="Y2587" i="3"/>
  <c r="AA2586" i="3"/>
  <c r="Z2586" i="3"/>
  <c r="Y2586" i="3"/>
  <c r="AA2585" i="3"/>
  <c r="Z2585" i="3"/>
  <c r="Y2585" i="3"/>
  <c r="AA2584" i="3"/>
  <c r="Z2584" i="3"/>
  <c r="Y2584" i="3"/>
  <c r="AA2583" i="3"/>
  <c r="Z2583" i="3"/>
  <c r="Y2583" i="3"/>
  <c r="AA2582" i="3"/>
  <c r="Z2582" i="3"/>
  <c r="Y2582" i="3"/>
  <c r="AA2581" i="3"/>
  <c r="Z2581" i="3"/>
  <c r="Y2581" i="3"/>
  <c r="AA2580" i="3"/>
  <c r="Z2580" i="3"/>
  <c r="Y2580" i="3"/>
  <c r="AA2579" i="3"/>
  <c r="Z2579" i="3"/>
  <c r="Y2579" i="3"/>
  <c r="AA2578" i="3"/>
  <c r="Z2578" i="3"/>
  <c r="Y2578" i="3"/>
  <c r="AA2577" i="3"/>
  <c r="Z2577" i="3"/>
  <c r="Y2577" i="3"/>
  <c r="AA2576" i="3"/>
  <c r="Z2576" i="3"/>
  <c r="Y2576" i="3"/>
  <c r="AA2575" i="3"/>
  <c r="Z2575" i="3"/>
  <c r="Y2575" i="3"/>
  <c r="AA2574" i="3"/>
  <c r="Z2574" i="3"/>
  <c r="Y2574" i="3"/>
  <c r="AA2573" i="3"/>
  <c r="Z2573" i="3"/>
  <c r="Y2573" i="3"/>
  <c r="AA2572" i="3"/>
  <c r="Z2572" i="3"/>
  <c r="Y2572" i="3"/>
  <c r="AA2571" i="3"/>
  <c r="Z2571" i="3"/>
  <c r="Y2571" i="3"/>
  <c r="AA2570" i="3"/>
  <c r="Z2570" i="3"/>
  <c r="Y2570" i="3"/>
  <c r="AA2569" i="3"/>
  <c r="Z2569" i="3"/>
  <c r="Y2569" i="3"/>
  <c r="AA2568" i="3"/>
  <c r="Z2568" i="3"/>
  <c r="Y2568" i="3"/>
  <c r="AA2567" i="3"/>
  <c r="Z2567" i="3"/>
  <c r="Y2567" i="3"/>
  <c r="AA2566" i="3"/>
  <c r="Z2566" i="3"/>
  <c r="Y2566" i="3"/>
  <c r="AA2565" i="3"/>
  <c r="Z2565" i="3"/>
  <c r="Y2565" i="3"/>
  <c r="AA2564" i="3"/>
  <c r="Z2564" i="3"/>
  <c r="Y2564" i="3"/>
  <c r="AA2563" i="3"/>
  <c r="Z2563" i="3"/>
  <c r="Y2563" i="3"/>
  <c r="AA2562" i="3"/>
  <c r="Z2562" i="3"/>
  <c r="Y2562" i="3"/>
  <c r="AA2561" i="3"/>
  <c r="Z2561" i="3"/>
  <c r="Y2561" i="3"/>
  <c r="AA2560" i="3"/>
  <c r="Z2560" i="3"/>
  <c r="Y2560" i="3"/>
  <c r="AA2559" i="3"/>
  <c r="Z2559" i="3"/>
  <c r="Y2559" i="3"/>
  <c r="AA2558" i="3"/>
  <c r="Z2558" i="3"/>
  <c r="Y2558" i="3"/>
  <c r="AA2557" i="3"/>
  <c r="Z2557" i="3"/>
  <c r="Y2557" i="3"/>
  <c r="AA2556" i="3"/>
  <c r="Z2556" i="3"/>
  <c r="Y2556" i="3"/>
  <c r="AA2555" i="3"/>
  <c r="Z2555" i="3"/>
  <c r="Y2555" i="3"/>
  <c r="AA2554" i="3"/>
  <c r="Z2554" i="3"/>
  <c r="Y2554" i="3"/>
  <c r="AA2553" i="3"/>
  <c r="Z2553" i="3"/>
  <c r="Y2553" i="3"/>
  <c r="AA2552" i="3"/>
  <c r="Z2552" i="3"/>
  <c r="Y2552" i="3"/>
  <c r="AA2551" i="3"/>
  <c r="Z2551" i="3"/>
  <c r="Y2551" i="3"/>
  <c r="AA2550" i="3"/>
  <c r="Z2550" i="3"/>
  <c r="Y2550" i="3"/>
  <c r="AA2549" i="3"/>
  <c r="Z2549" i="3"/>
  <c r="Y2549" i="3"/>
  <c r="AA2548" i="3"/>
  <c r="Z2548" i="3"/>
  <c r="Y2548" i="3"/>
  <c r="AA2547" i="3"/>
  <c r="Z2547" i="3"/>
  <c r="Y2547" i="3"/>
  <c r="AA2546" i="3"/>
  <c r="Z2546" i="3"/>
  <c r="Y2546" i="3"/>
  <c r="AA2545" i="3"/>
  <c r="Z2545" i="3"/>
  <c r="Y2545" i="3"/>
  <c r="AA2544" i="3"/>
  <c r="Z2544" i="3"/>
  <c r="Y2544" i="3"/>
  <c r="AA2543" i="3"/>
  <c r="Z2543" i="3"/>
  <c r="Y2543" i="3"/>
  <c r="AA2542" i="3"/>
  <c r="Z2542" i="3"/>
  <c r="Y2542" i="3"/>
  <c r="AA2541" i="3"/>
  <c r="Z2541" i="3"/>
  <c r="Y2541" i="3"/>
  <c r="AA2540" i="3"/>
  <c r="Z2540" i="3"/>
  <c r="Y2540" i="3"/>
  <c r="AA2539" i="3"/>
  <c r="Z2539" i="3"/>
  <c r="Y2539" i="3"/>
  <c r="AA2538" i="3"/>
  <c r="Z2538" i="3"/>
  <c r="Y2538" i="3"/>
  <c r="AA2537" i="3"/>
  <c r="Z2537" i="3"/>
  <c r="Y2537" i="3"/>
  <c r="AA2536" i="3"/>
  <c r="Z2536" i="3"/>
  <c r="Y2536" i="3"/>
  <c r="AA2535" i="3"/>
  <c r="Z2535" i="3"/>
  <c r="Y2535" i="3"/>
  <c r="AA2534" i="3"/>
  <c r="Z2534" i="3"/>
  <c r="Y2534" i="3"/>
  <c r="AA2533" i="3"/>
  <c r="Z2533" i="3"/>
  <c r="Y2533" i="3"/>
  <c r="AA2532" i="3"/>
  <c r="Z2532" i="3"/>
  <c r="Y2532" i="3"/>
  <c r="AA2531" i="3"/>
  <c r="Z2531" i="3"/>
  <c r="Y2531" i="3"/>
  <c r="AA2530" i="3"/>
  <c r="Z2530" i="3"/>
  <c r="Y2530" i="3"/>
  <c r="AA2529" i="3"/>
  <c r="Z2529" i="3"/>
  <c r="Y2529" i="3"/>
  <c r="AA2528" i="3"/>
  <c r="Z2528" i="3"/>
  <c r="Y2528" i="3"/>
  <c r="AA2527" i="3"/>
  <c r="Z2527" i="3"/>
  <c r="Y2527" i="3"/>
  <c r="AA2526" i="3"/>
  <c r="Z2526" i="3"/>
  <c r="Y2526" i="3"/>
  <c r="AA2525" i="3"/>
  <c r="Z2525" i="3"/>
  <c r="Y2525" i="3"/>
  <c r="AA2524" i="3"/>
  <c r="Z2524" i="3"/>
  <c r="Y2524" i="3"/>
  <c r="AA2523" i="3"/>
  <c r="Z2523" i="3"/>
  <c r="Y2523" i="3"/>
  <c r="AA2522" i="3"/>
  <c r="Z2522" i="3"/>
  <c r="Y2522" i="3"/>
  <c r="AA2521" i="3"/>
  <c r="Z2521" i="3"/>
  <c r="Y2521" i="3"/>
  <c r="AA2520" i="3"/>
  <c r="Z2520" i="3"/>
  <c r="Y2520" i="3"/>
  <c r="AA2519" i="3"/>
  <c r="Z2519" i="3"/>
  <c r="Y2519" i="3"/>
  <c r="AA2518" i="3"/>
  <c r="Z2518" i="3"/>
  <c r="Y2518" i="3"/>
  <c r="AA2517" i="3"/>
  <c r="Z2517" i="3"/>
  <c r="Y2517" i="3"/>
  <c r="AA2516" i="3"/>
  <c r="Z2516" i="3"/>
  <c r="Y2516" i="3"/>
  <c r="AA2515" i="3"/>
  <c r="Z2515" i="3"/>
  <c r="Y2515" i="3"/>
  <c r="AA2514" i="3"/>
  <c r="Z2514" i="3"/>
  <c r="Y2514" i="3"/>
  <c r="AA2513" i="3"/>
  <c r="Z2513" i="3"/>
  <c r="Y2513" i="3"/>
  <c r="AA2512" i="3"/>
  <c r="Z2512" i="3"/>
  <c r="Y2512" i="3"/>
  <c r="AA2511" i="3"/>
  <c r="Z2511" i="3"/>
  <c r="Y2511" i="3"/>
  <c r="AA2510" i="3"/>
  <c r="Z2510" i="3"/>
  <c r="Y2510" i="3"/>
  <c r="AA2509" i="3"/>
  <c r="Z2509" i="3"/>
  <c r="Y2509" i="3"/>
  <c r="AA2508" i="3"/>
  <c r="Z2508" i="3"/>
  <c r="Y2508" i="3"/>
  <c r="AA2507" i="3"/>
  <c r="Z2507" i="3"/>
  <c r="Y2507" i="3"/>
  <c r="AA2506" i="3"/>
  <c r="Z2506" i="3"/>
  <c r="Y2506" i="3"/>
  <c r="AA2505" i="3"/>
  <c r="Z2505" i="3"/>
  <c r="Y2505" i="3"/>
  <c r="AA2504" i="3"/>
  <c r="Z2504" i="3"/>
  <c r="Y2504" i="3"/>
  <c r="AA2503" i="3"/>
  <c r="Z2503" i="3"/>
  <c r="Y2503" i="3"/>
  <c r="AA2502" i="3"/>
  <c r="Z2502" i="3"/>
  <c r="Y2502" i="3"/>
  <c r="AA2501" i="3"/>
  <c r="Z2501" i="3"/>
  <c r="Y2501" i="3"/>
  <c r="AA2500" i="3"/>
  <c r="Z2500" i="3"/>
  <c r="Y2500" i="3"/>
  <c r="AA2499" i="3"/>
  <c r="Z2499" i="3"/>
  <c r="Y2499" i="3"/>
  <c r="AA2498" i="3"/>
  <c r="Z2498" i="3"/>
  <c r="Y2498" i="3"/>
  <c r="AA2497" i="3"/>
  <c r="Z2497" i="3"/>
  <c r="Y2497" i="3"/>
  <c r="AA2496" i="3"/>
  <c r="Z2496" i="3"/>
  <c r="Y2496" i="3"/>
  <c r="AA2495" i="3"/>
  <c r="Z2495" i="3"/>
  <c r="Y2495" i="3"/>
  <c r="AA2494" i="3"/>
  <c r="Z2494" i="3"/>
  <c r="Y2494" i="3"/>
  <c r="AA2493" i="3"/>
  <c r="Z2493" i="3"/>
  <c r="Y2493" i="3"/>
  <c r="AA2492" i="3"/>
  <c r="Z2492" i="3"/>
  <c r="Y2492" i="3"/>
  <c r="AA2491" i="3"/>
  <c r="Z2491" i="3"/>
  <c r="Y2491" i="3"/>
  <c r="AA2490" i="3"/>
  <c r="Z2490" i="3"/>
  <c r="Y2490" i="3"/>
  <c r="AA2489" i="3"/>
  <c r="Z2489" i="3"/>
  <c r="Y2489" i="3"/>
  <c r="AA2488" i="3"/>
  <c r="Z2488" i="3"/>
  <c r="Y2488" i="3"/>
  <c r="AA2487" i="3"/>
  <c r="Z2487" i="3"/>
  <c r="Y2487" i="3"/>
  <c r="AA2486" i="3"/>
  <c r="Z2486" i="3"/>
  <c r="Y2486" i="3"/>
  <c r="AA2485" i="3"/>
  <c r="Z2485" i="3"/>
  <c r="Y2485" i="3"/>
  <c r="AA2484" i="3"/>
  <c r="Z2484" i="3"/>
  <c r="Y2484" i="3"/>
  <c r="AA2483" i="3"/>
  <c r="Z2483" i="3"/>
  <c r="Y2483" i="3"/>
  <c r="AA2482" i="3"/>
  <c r="Z2482" i="3"/>
  <c r="Y2482" i="3"/>
  <c r="AA2481" i="3"/>
  <c r="Z2481" i="3"/>
  <c r="Y2481" i="3"/>
  <c r="AA2480" i="3"/>
  <c r="Z2480" i="3"/>
  <c r="Y2480" i="3"/>
  <c r="AA2479" i="3"/>
  <c r="Z2479" i="3"/>
  <c r="Y2479" i="3"/>
  <c r="AA2478" i="3"/>
  <c r="Z2478" i="3"/>
  <c r="Y2478" i="3"/>
  <c r="AA2477" i="3"/>
  <c r="Z2477" i="3"/>
  <c r="Y2477" i="3"/>
  <c r="AA2476" i="3"/>
  <c r="Z2476" i="3"/>
  <c r="Y2476" i="3"/>
  <c r="AA2475" i="3"/>
  <c r="Z2475" i="3"/>
  <c r="Y2475" i="3"/>
  <c r="AA2474" i="3"/>
  <c r="Z2474" i="3"/>
  <c r="Y2474" i="3"/>
  <c r="AA2473" i="3"/>
  <c r="Z2473" i="3"/>
  <c r="Y2473" i="3"/>
  <c r="AA2472" i="3"/>
  <c r="Z2472" i="3"/>
  <c r="Y2472" i="3"/>
  <c r="AA2471" i="3"/>
  <c r="Z2471" i="3"/>
  <c r="Y2471" i="3"/>
  <c r="AA2470" i="3"/>
  <c r="Z2470" i="3"/>
  <c r="Y2470" i="3"/>
  <c r="AA2469" i="3"/>
  <c r="Z2469" i="3"/>
  <c r="Y2469" i="3"/>
  <c r="AA2468" i="3"/>
  <c r="Z2468" i="3"/>
  <c r="Y2468" i="3"/>
  <c r="AA2467" i="3"/>
  <c r="Z2467" i="3"/>
  <c r="Y2467" i="3"/>
  <c r="AA2466" i="3"/>
  <c r="Z2466" i="3"/>
  <c r="Y2466" i="3"/>
  <c r="AA2465" i="3"/>
  <c r="Z2465" i="3"/>
  <c r="Y2465" i="3"/>
  <c r="AA2464" i="3"/>
  <c r="Z2464" i="3"/>
  <c r="Y2464" i="3"/>
  <c r="AA2463" i="3"/>
  <c r="Z2463" i="3"/>
  <c r="Y2463" i="3"/>
  <c r="AA2462" i="3"/>
  <c r="Z2462" i="3"/>
  <c r="Y2462" i="3"/>
  <c r="AA2461" i="3"/>
  <c r="Z2461" i="3"/>
  <c r="Y2461" i="3"/>
  <c r="AA2460" i="3"/>
  <c r="Z2460" i="3"/>
  <c r="Y2460" i="3"/>
  <c r="AA2459" i="3"/>
  <c r="Z2459" i="3"/>
  <c r="Y2459" i="3"/>
  <c r="AA2458" i="3"/>
  <c r="Z2458" i="3"/>
  <c r="Y2458" i="3"/>
  <c r="AA2457" i="3"/>
  <c r="Z2457" i="3"/>
  <c r="Y2457" i="3"/>
  <c r="AA2456" i="3"/>
  <c r="Z2456" i="3"/>
  <c r="Y2456" i="3"/>
  <c r="AA2455" i="3"/>
  <c r="Z2455" i="3"/>
  <c r="Y2455" i="3"/>
  <c r="AA2454" i="3"/>
  <c r="Z2454" i="3"/>
  <c r="Y2454" i="3"/>
  <c r="AA2453" i="3"/>
  <c r="Z2453" i="3"/>
  <c r="Y2453" i="3"/>
  <c r="AA2452" i="3"/>
  <c r="Z2452" i="3"/>
  <c r="Y2452" i="3"/>
  <c r="AA2451" i="3"/>
  <c r="Z2451" i="3"/>
  <c r="Y2451" i="3"/>
  <c r="AA2450" i="3"/>
  <c r="Z2450" i="3"/>
  <c r="Y2450" i="3"/>
  <c r="AA2449" i="3"/>
  <c r="Z2449" i="3"/>
  <c r="Y2449" i="3"/>
  <c r="AA2448" i="3"/>
  <c r="Z2448" i="3"/>
  <c r="Y2448" i="3"/>
  <c r="AA2447" i="3"/>
  <c r="Z2447" i="3"/>
  <c r="Y2447" i="3"/>
  <c r="AA2446" i="3"/>
  <c r="Z2446" i="3"/>
  <c r="Y2446" i="3"/>
  <c r="AA2445" i="3"/>
  <c r="Z2445" i="3"/>
  <c r="Y2445" i="3"/>
  <c r="AA2444" i="3"/>
  <c r="Z2444" i="3"/>
  <c r="Y2444" i="3"/>
  <c r="AA2443" i="3"/>
  <c r="Z2443" i="3"/>
  <c r="Y2443" i="3"/>
  <c r="AA2442" i="3"/>
  <c r="Z2442" i="3"/>
  <c r="Y2442" i="3"/>
  <c r="AA2441" i="3"/>
  <c r="Z2441" i="3"/>
  <c r="Y2441" i="3"/>
  <c r="AA2440" i="3"/>
  <c r="Z2440" i="3"/>
  <c r="Y2440" i="3"/>
  <c r="AA2439" i="3"/>
  <c r="Z2439" i="3"/>
  <c r="Y2439" i="3"/>
  <c r="AA2438" i="3"/>
  <c r="Z2438" i="3"/>
  <c r="Y2438" i="3"/>
  <c r="AA2437" i="3"/>
  <c r="Z2437" i="3"/>
  <c r="Y2437" i="3"/>
  <c r="AA2436" i="3"/>
  <c r="Z2436" i="3"/>
  <c r="Y2436" i="3"/>
  <c r="AA2435" i="3"/>
  <c r="Z2435" i="3"/>
  <c r="Y2435" i="3"/>
  <c r="AA2434" i="3"/>
  <c r="Z2434" i="3"/>
  <c r="Y2434" i="3"/>
  <c r="AA2433" i="3"/>
  <c r="Z2433" i="3"/>
  <c r="Y2433" i="3"/>
  <c r="AA2432" i="3"/>
  <c r="Z2432" i="3"/>
  <c r="Y2432" i="3"/>
  <c r="AA2431" i="3"/>
  <c r="Z2431" i="3"/>
  <c r="Y2431" i="3"/>
  <c r="AA2430" i="3"/>
  <c r="Z2430" i="3"/>
  <c r="Y2430" i="3"/>
  <c r="AA2429" i="3"/>
  <c r="Z2429" i="3"/>
  <c r="Y2429" i="3"/>
  <c r="AA2428" i="3"/>
  <c r="Z2428" i="3"/>
  <c r="Y2428" i="3"/>
  <c r="AA2427" i="3"/>
  <c r="Z2427" i="3"/>
  <c r="Y2427" i="3"/>
  <c r="AA2426" i="3"/>
  <c r="Z2426" i="3"/>
  <c r="Y2426" i="3"/>
  <c r="AA2425" i="3"/>
  <c r="Z2425" i="3"/>
  <c r="Y2425" i="3"/>
  <c r="AA2424" i="3"/>
  <c r="Z2424" i="3"/>
  <c r="Y2424" i="3"/>
  <c r="AA2423" i="3"/>
  <c r="Z2423" i="3"/>
  <c r="Y2423" i="3"/>
  <c r="AA2422" i="3"/>
  <c r="Z2422" i="3"/>
  <c r="Y2422" i="3"/>
  <c r="AA2421" i="3"/>
  <c r="Z2421" i="3"/>
  <c r="Y2421" i="3"/>
  <c r="AA2420" i="3"/>
  <c r="Z2420" i="3"/>
  <c r="Y2420" i="3"/>
  <c r="AA2419" i="3"/>
  <c r="Z2419" i="3"/>
  <c r="Y2419" i="3"/>
  <c r="AA2418" i="3"/>
  <c r="Z2418" i="3"/>
  <c r="Y2418" i="3"/>
  <c r="AA2417" i="3"/>
  <c r="Z2417" i="3"/>
  <c r="Y2417" i="3"/>
  <c r="AA2416" i="3"/>
  <c r="Z2416" i="3"/>
  <c r="Y2416" i="3"/>
  <c r="AA2415" i="3"/>
  <c r="Z2415" i="3"/>
  <c r="Y2415" i="3"/>
  <c r="AA2414" i="3"/>
  <c r="Z2414" i="3"/>
  <c r="Y2414" i="3"/>
  <c r="AA2413" i="3"/>
  <c r="Z2413" i="3"/>
  <c r="Y2413" i="3"/>
  <c r="AA2412" i="3"/>
  <c r="Z2412" i="3"/>
  <c r="Y2412" i="3"/>
  <c r="AA2411" i="3"/>
  <c r="Z2411" i="3"/>
  <c r="Y2411" i="3"/>
  <c r="AA2410" i="3"/>
  <c r="Z2410" i="3"/>
  <c r="Y2410" i="3"/>
  <c r="AA2409" i="3"/>
  <c r="Z2409" i="3"/>
  <c r="Y2409" i="3"/>
  <c r="AA2408" i="3"/>
  <c r="Z2408" i="3"/>
  <c r="Y2408" i="3"/>
  <c r="AA2407" i="3"/>
  <c r="Z2407" i="3"/>
  <c r="Y2407" i="3"/>
  <c r="AA2406" i="3"/>
  <c r="Z2406" i="3"/>
  <c r="Y2406" i="3"/>
  <c r="AA2405" i="3"/>
  <c r="Z2405" i="3"/>
  <c r="Y2405" i="3"/>
  <c r="AA2404" i="3"/>
  <c r="Z2404" i="3"/>
  <c r="Y2404" i="3"/>
  <c r="AA2403" i="3"/>
  <c r="Z2403" i="3"/>
  <c r="Y2403" i="3"/>
  <c r="AA2402" i="3"/>
  <c r="Z2402" i="3"/>
  <c r="Y2402" i="3"/>
  <c r="AA2401" i="3"/>
  <c r="Z2401" i="3"/>
  <c r="Y2401" i="3"/>
  <c r="AA2400" i="3"/>
  <c r="Z2400" i="3"/>
  <c r="Y2400" i="3"/>
  <c r="AA2399" i="3"/>
  <c r="Z2399" i="3"/>
  <c r="Y2399" i="3"/>
  <c r="AA2398" i="3"/>
  <c r="Z2398" i="3"/>
  <c r="Y2398" i="3"/>
  <c r="AA2397" i="3"/>
  <c r="Z2397" i="3"/>
  <c r="Y2397" i="3"/>
  <c r="AA2396" i="3"/>
  <c r="Z2396" i="3"/>
  <c r="Y2396" i="3"/>
  <c r="AA2395" i="3"/>
  <c r="Z2395" i="3"/>
  <c r="Y2395" i="3"/>
  <c r="AA2394" i="3"/>
  <c r="Z2394" i="3"/>
  <c r="Y2394" i="3"/>
  <c r="AA2393" i="3"/>
  <c r="Z2393" i="3"/>
  <c r="Y2393" i="3"/>
  <c r="AA2392" i="3"/>
  <c r="Z2392" i="3"/>
  <c r="Y2392" i="3"/>
  <c r="AA2391" i="3"/>
  <c r="Z2391" i="3"/>
  <c r="Y2391" i="3"/>
  <c r="AA2390" i="3"/>
  <c r="Z2390" i="3"/>
  <c r="Y2390" i="3"/>
  <c r="AA2389" i="3"/>
  <c r="Z2389" i="3"/>
  <c r="Y2389" i="3"/>
  <c r="AA2388" i="3"/>
  <c r="Z2388" i="3"/>
  <c r="Y2388" i="3"/>
  <c r="AA2387" i="3"/>
  <c r="Z2387" i="3"/>
  <c r="Y2387" i="3"/>
  <c r="AA2386" i="3"/>
  <c r="Z2386" i="3"/>
  <c r="Y2386" i="3"/>
  <c r="AA2385" i="3"/>
  <c r="Z2385" i="3"/>
  <c r="Y2385" i="3"/>
  <c r="AA2384" i="3"/>
  <c r="Z2384" i="3"/>
  <c r="Y2384" i="3"/>
  <c r="AA2383" i="3"/>
  <c r="Z2383" i="3"/>
  <c r="Y2383" i="3"/>
  <c r="AA2382" i="3"/>
  <c r="Z2382" i="3"/>
  <c r="Y2382" i="3"/>
  <c r="AA2381" i="3"/>
  <c r="Z2381" i="3"/>
  <c r="Y2381" i="3"/>
  <c r="AA2380" i="3"/>
  <c r="Z2380" i="3"/>
  <c r="Y2380" i="3"/>
  <c r="AA2379" i="3"/>
  <c r="Z2379" i="3"/>
  <c r="Y2379" i="3"/>
  <c r="AA2378" i="3"/>
  <c r="Z2378" i="3"/>
  <c r="Y2378" i="3"/>
  <c r="AA2377" i="3"/>
  <c r="Z2377" i="3"/>
  <c r="Y2377" i="3"/>
  <c r="AA2376" i="3"/>
  <c r="Z2376" i="3"/>
  <c r="Y2376" i="3"/>
  <c r="AA2375" i="3"/>
  <c r="Z2375" i="3"/>
  <c r="Y2375" i="3"/>
  <c r="AA2374" i="3"/>
  <c r="Z2374" i="3"/>
  <c r="Y2374" i="3"/>
  <c r="AA2373" i="3"/>
  <c r="Z2373" i="3"/>
  <c r="Y2373" i="3"/>
  <c r="AA2372" i="3"/>
  <c r="Z2372" i="3"/>
  <c r="Y2372" i="3"/>
  <c r="AA2371" i="3"/>
  <c r="Z2371" i="3"/>
  <c r="Y2371" i="3"/>
  <c r="AA2370" i="3"/>
  <c r="Z2370" i="3"/>
  <c r="Y2370" i="3"/>
  <c r="AA2369" i="3"/>
  <c r="Z2369" i="3"/>
  <c r="Y2369" i="3"/>
  <c r="AA2368" i="3"/>
  <c r="Z2368" i="3"/>
  <c r="Y2368" i="3"/>
  <c r="AA2367" i="3"/>
  <c r="Z2367" i="3"/>
  <c r="Y2367" i="3"/>
  <c r="AA2366" i="3"/>
  <c r="Z2366" i="3"/>
  <c r="Y2366" i="3"/>
  <c r="AA2365" i="3"/>
  <c r="Z2365" i="3"/>
  <c r="Y2365" i="3"/>
  <c r="AA2364" i="3"/>
  <c r="Z2364" i="3"/>
  <c r="Y2364" i="3"/>
  <c r="AA2363" i="3"/>
  <c r="Z2363" i="3"/>
  <c r="Y2363" i="3"/>
  <c r="AA2362" i="3"/>
  <c r="Z2362" i="3"/>
  <c r="Y2362" i="3"/>
  <c r="AA2361" i="3"/>
  <c r="Z2361" i="3"/>
  <c r="Y2361" i="3"/>
  <c r="AA2360" i="3"/>
  <c r="Z2360" i="3"/>
  <c r="Y2360" i="3"/>
  <c r="AA2359" i="3"/>
  <c r="Z2359" i="3"/>
  <c r="Y2359" i="3"/>
  <c r="AA2358" i="3"/>
  <c r="Z2358" i="3"/>
  <c r="Y2358" i="3"/>
  <c r="AA2357" i="3"/>
  <c r="Z2357" i="3"/>
  <c r="Y2357" i="3"/>
  <c r="AA2356" i="3"/>
  <c r="Z2356" i="3"/>
  <c r="Y2356" i="3"/>
  <c r="AA2355" i="3"/>
  <c r="Z2355" i="3"/>
  <c r="Y2355" i="3"/>
  <c r="AA2354" i="3"/>
  <c r="Z2354" i="3"/>
  <c r="Y2354" i="3"/>
  <c r="AA2353" i="3"/>
  <c r="Z2353" i="3"/>
  <c r="Y2353" i="3"/>
  <c r="AA2352" i="3"/>
  <c r="Z2352" i="3"/>
  <c r="Y2352" i="3"/>
  <c r="AA2351" i="3"/>
  <c r="Z2351" i="3"/>
  <c r="Y2351" i="3"/>
  <c r="AA2350" i="3"/>
  <c r="Z2350" i="3"/>
  <c r="Y2350" i="3"/>
  <c r="AA2349" i="3"/>
  <c r="Z2349" i="3"/>
  <c r="Y2349" i="3"/>
  <c r="AA2348" i="3"/>
  <c r="Z2348" i="3"/>
  <c r="Y2348" i="3"/>
  <c r="AA2347" i="3"/>
  <c r="Z2347" i="3"/>
  <c r="Y2347" i="3"/>
  <c r="AA2346" i="3"/>
  <c r="Z2346" i="3"/>
  <c r="Y2346" i="3"/>
  <c r="AA2345" i="3"/>
  <c r="Z2345" i="3"/>
  <c r="Y2345" i="3"/>
  <c r="AA2344" i="3"/>
  <c r="Z2344" i="3"/>
  <c r="Y2344" i="3"/>
  <c r="AA2343" i="3"/>
  <c r="Z2343" i="3"/>
  <c r="Y2343" i="3"/>
  <c r="AA2342" i="3"/>
  <c r="Z2342" i="3"/>
  <c r="Y2342" i="3"/>
  <c r="AA2341" i="3"/>
  <c r="Z2341" i="3"/>
  <c r="Y2341" i="3"/>
  <c r="AA2340" i="3"/>
  <c r="Z2340" i="3"/>
  <c r="Y2340" i="3"/>
  <c r="AA2339" i="3"/>
  <c r="Z2339" i="3"/>
  <c r="Y2339" i="3"/>
  <c r="AA2338" i="3"/>
  <c r="Z2338" i="3"/>
  <c r="Y2338" i="3"/>
  <c r="AA2337" i="3"/>
  <c r="Z2337" i="3"/>
  <c r="Y2337" i="3"/>
  <c r="AA2336" i="3"/>
  <c r="Z2336" i="3"/>
  <c r="Y2336" i="3"/>
  <c r="AA2335" i="3"/>
  <c r="Z2335" i="3"/>
  <c r="Y2335" i="3"/>
  <c r="AA2334" i="3"/>
  <c r="Z2334" i="3"/>
  <c r="Y2334" i="3"/>
  <c r="AA2333" i="3"/>
  <c r="Z2333" i="3"/>
  <c r="Y2333" i="3"/>
  <c r="AA2332" i="3"/>
  <c r="Z2332" i="3"/>
  <c r="Y2332" i="3"/>
  <c r="AA2331" i="3"/>
  <c r="Z2331" i="3"/>
  <c r="Y2331" i="3"/>
  <c r="AA2330" i="3"/>
  <c r="Z2330" i="3"/>
  <c r="Y2330" i="3"/>
  <c r="AA2329" i="3"/>
  <c r="Z2329" i="3"/>
  <c r="Y2329" i="3"/>
  <c r="AA2328" i="3"/>
  <c r="Z2328" i="3"/>
  <c r="Y2328" i="3"/>
  <c r="AA2327" i="3"/>
  <c r="Z2327" i="3"/>
  <c r="Y2327" i="3"/>
  <c r="AA2326" i="3"/>
  <c r="Z2326" i="3"/>
  <c r="Y2326" i="3"/>
  <c r="AA2325" i="3"/>
  <c r="Z2325" i="3"/>
  <c r="Y2325" i="3"/>
  <c r="AA2324" i="3"/>
  <c r="Z2324" i="3"/>
  <c r="Y2324" i="3"/>
  <c r="AA2323" i="3"/>
  <c r="Z2323" i="3"/>
  <c r="Y2323" i="3"/>
  <c r="AA2322" i="3"/>
  <c r="Z2322" i="3"/>
  <c r="Y2322" i="3"/>
  <c r="AA2321" i="3"/>
  <c r="Z2321" i="3"/>
  <c r="Y2321" i="3"/>
  <c r="AA2320" i="3"/>
  <c r="Z2320" i="3"/>
  <c r="Y2320" i="3"/>
  <c r="AA2319" i="3"/>
  <c r="Z2319" i="3"/>
  <c r="Y2319" i="3"/>
  <c r="AA2318" i="3"/>
  <c r="Z2318" i="3"/>
  <c r="Y2318" i="3"/>
  <c r="AA2317" i="3"/>
  <c r="Z2317" i="3"/>
  <c r="Y2317" i="3"/>
  <c r="AA2316" i="3"/>
  <c r="Z2316" i="3"/>
  <c r="Y2316" i="3"/>
  <c r="AA2315" i="3"/>
  <c r="Z2315" i="3"/>
  <c r="Y2315" i="3"/>
  <c r="AA2314" i="3"/>
  <c r="Z2314" i="3"/>
  <c r="Y2314" i="3"/>
  <c r="AA2313" i="3"/>
  <c r="Z2313" i="3"/>
  <c r="Y2313" i="3"/>
  <c r="AA2312" i="3"/>
  <c r="Z2312" i="3"/>
  <c r="Y2312" i="3"/>
  <c r="AA2311" i="3"/>
  <c r="Z2311" i="3"/>
  <c r="Y2311" i="3"/>
  <c r="AA2310" i="3"/>
  <c r="Z2310" i="3"/>
  <c r="Y2310" i="3"/>
  <c r="AA2309" i="3"/>
  <c r="Z2309" i="3"/>
  <c r="Y2309" i="3"/>
  <c r="AA2308" i="3"/>
  <c r="Z2308" i="3"/>
  <c r="Y2308" i="3"/>
  <c r="AA2307" i="3"/>
  <c r="Z2307" i="3"/>
  <c r="Y2307" i="3"/>
  <c r="AA2306" i="3"/>
  <c r="Z2306" i="3"/>
  <c r="Y2306" i="3"/>
  <c r="AA2305" i="3"/>
  <c r="Z2305" i="3"/>
  <c r="Y2305" i="3"/>
  <c r="AA2304" i="3"/>
  <c r="Z2304" i="3"/>
  <c r="Y2304" i="3"/>
  <c r="AA2303" i="3"/>
  <c r="Z2303" i="3"/>
  <c r="Y2303" i="3"/>
  <c r="AA2302" i="3"/>
  <c r="Z2302" i="3"/>
  <c r="Y2302" i="3"/>
  <c r="AA2301" i="3"/>
  <c r="Z2301" i="3"/>
  <c r="Y2301" i="3"/>
  <c r="AA2300" i="3"/>
  <c r="Z2300" i="3"/>
  <c r="Y2300" i="3"/>
  <c r="AA2299" i="3"/>
  <c r="Z2299" i="3"/>
  <c r="Y2299" i="3"/>
  <c r="AA2298" i="3"/>
  <c r="Z2298" i="3"/>
  <c r="Y2298" i="3"/>
  <c r="AA2297" i="3"/>
  <c r="Z2297" i="3"/>
  <c r="Y2297" i="3"/>
  <c r="AA2296" i="3"/>
  <c r="Z2296" i="3"/>
  <c r="Y2296" i="3"/>
  <c r="AA2295" i="3"/>
  <c r="Z2295" i="3"/>
  <c r="Y2295" i="3"/>
  <c r="AA2294" i="3"/>
  <c r="Z2294" i="3"/>
  <c r="Y2294" i="3"/>
  <c r="AA2293" i="3"/>
  <c r="Z2293" i="3"/>
  <c r="Y2293" i="3"/>
  <c r="AA2292" i="3"/>
  <c r="Z2292" i="3"/>
  <c r="Y2292" i="3"/>
  <c r="AA2291" i="3"/>
  <c r="Z2291" i="3"/>
  <c r="Y2291" i="3"/>
  <c r="AA2290" i="3"/>
  <c r="Z2290" i="3"/>
  <c r="Y2290" i="3"/>
  <c r="AA2289" i="3"/>
  <c r="Z2289" i="3"/>
  <c r="Y2289" i="3"/>
  <c r="AA2288" i="3"/>
  <c r="Z2288" i="3"/>
  <c r="Y2288" i="3"/>
  <c r="AA2287" i="3"/>
  <c r="Z2287" i="3"/>
  <c r="Y2287" i="3"/>
  <c r="AA2286" i="3"/>
  <c r="Z2286" i="3"/>
  <c r="Y2286" i="3"/>
  <c r="AA2285" i="3"/>
  <c r="Z2285" i="3"/>
  <c r="Y2285" i="3"/>
  <c r="AA2284" i="3"/>
  <c r="Z2284" i="3"/>
  <c r="Y2284" i="3"/>
  <c r="AA2283" i="3"/>
  <c r="Z2283" i="3"/>
  <c r="Y2283" i="3"/>
  <c r="AA2282" i="3"/>
  <c r="Z2282" i="3"/>
  <c r="Y2282" i="3"/>
  <c r="AA2281" i="3"/>
  <c r="Z2281" i="3"/>
  <c r="Y2281" i="3"/>
  <c r="AA2280" i="3"/>
  <c r="Z2280" i="3"/>
  <c r="Y2280" i="3"/>
  <c r="AA2279" i="3"/>
  <c r="Z2279" i="3"/>
  <c r="Y2279" i="3"/>
  <c r="AA2278" i="3"/>
  <c r="Z2278" i="3"/>
  <c r="Y2278" i="3"/>
  <c r="AA2277" i="3"/>
  <c r="Z2277" i="3"/>
  <c r="Y2277" i="3"/>
  <c r="AA2276" i="3"/>
  <c r="Z2276" i="3"/>
  <c r="Y2276" i="3"/>
  <c r="AA2275" i="3"/>
  <c r="Z2275" i="3"/>
  <c r="Y2275" i="3"/>
  <c r="AA2274" i="3"/>
  <c r="Z2274" i="3"/>
  <c r="Y2274" i="3"/>
  <c r="AA2273" i="3"/>
  <c r="Z2273" i="3"/>
  <c r="Y2273" i="3"/>
  <c r="AA2272" i="3"/>
  <c r="Z2272" i="3"/>
  <c r="Y2272" i="3"/>
  <c r="AA2271" i="3"/>
  <c r="Z2271" i="3"/>
  <c r="Y2271" i="3"/>
  <c r="AA2270" i="3"/>
  <c r="Z2270" i="3"/>
  <c r="Y2270" i="3"/>
  <c r="AA2269" i="3"/>
  <c r="Z2269" i="3"/>
  <c r="Y2269" i="3"/>
  <c r="AA2268" i="3"/>
  <c r="Z2268" i="3"/>
  <c r="Y2268" i="3"/>
  <c r="AA2267" i="3"/>
  <c r="Z2267" i="3"/>
  <c r="Y2267" i="3"/>
  <c r="AA2266" i="3"/>
  <c r="Z2266" i="3"/>
  <c r="Y2266" i="3"/>
  <c r="AA2265" i="3"/>
  <c r="Z2265" i="3"/>
  <c r="Y2265" i="3"/>
  <c r="AA2264" i="3"/>
  <c r="Z2264" i="3"/>
  <c r="Y2264" i="3"/>
  <c r="AA2263" i="3"/>
  <c r="Z2263" i="3"/>
  <c r="Y2263" i="3"/>
  <c r="AA2262" i="3"/>
  <c r="Z2262" i="3"/>
  <c r="Y2262" i="3"/>
  <c r="AA2261" i="3"/>
  <c r="Z2261" i="3"/>
  <c r="Y2261" i="3"/>
  <c r="AA2260" i="3"/>
  <c r="Z2260" i="3"/>
  <c r="Y2260" i="3"/>
  <c r="AA2259" i="3"/>
  <c r="Z2259" i="3"/>
  <c r="Y2259" i="3"/>
  <c r="AA2258" i="3"/>
  <c r="Z2258" i="3"/>
  <c r="Y2258" i="3"/>
  <c r="AA2257" i="3"/>
  <c r="Z2257" i="3"/>
  <c r="Y2257" i="3"/>
  <c r="AA2256" i="3"/>
  <c r="Z2256" i="3"/>
  <c r="Y2256" i="3"/>
  <c r="AA2255" i="3"/>
  <c r="Z2255" i="3"/>
  <c r="Y2255" i="3"/>
  <c r="AA2254" i="3"/>
  <c r="Z2254" i="3"/>
  <c r="Y2254" i="3"/>
  <c r="AA2253" i="3"/>
  <c r="Z2253" i="3"/>
  <c r="Y2253" i="3"/>
  <c r="AA2252" i="3"/>
  <c r="Z2252" i="3"/>
  <c r="Y2252" i="3"/>
  <c r="AA2251" i="3"/>
  <c r="Z2251" i="3"/>
  <c r="Y2251" i="3"/>
  <c r="AA2250" i="3"/>
  <c r="Z2250" i="3"/>
  <c r="Y2250" i="3"/>
  <c r="AA2249" i="3"/>
  <c r="Z2249" i="3"/>
  <c r="Y2249" i="3"/>
  <c r="AA2248" i="3"/>
  <c r="Z2248" i="3"/>
  <c r="Y2248" i="3"/>
  <c r="AA2247" i="3"/>
  <c r="Z2247" i="3"/>
  <c r="Y2247" i="3"/>
  <c r="AA2246" i="3"/>
  <c r="Z2246" i="3"/>
  <c r="Y2246" i="3"/>
  <c r="AA2245" i="3"/>
  <c r="Z2245" i="3"/>
  <c r="Y2245" i="3"/>
  <c r="AA2244" i="3"/>
  <c r="Z2244" i="3"/>
  <c r="Y2244" i="3"/>
  <c r="AA2243" i="3"/>
  <c r="Z2243" i="3"/>
  <c r="Y2243" i="3"/>
  <c r="AA2242" i="3"/>
  <c r="Z2242" i="3"/>
  <c r="Y2242" i="3"/>
  <c r="AA2241" i="3"/>
  <c r="Z2241" i="3"/>
  <c r="Y2241" i="3"/>
  <c r="AA2240" i="3"/>
  <c r="Z2240" i="3"/>
  <c r="Y2240" i="3"/>
  <c r="AA2239" i="3"/>
  <c r="Z2239" i="3"/>
  <c r="Y2239" i="3"/>
  <c r="AA2238" i="3"/>
  <c r="Z2238" i="3"/>
  <c r="Y2238" i="3"/>
  <c r="AA2237" i="3"/>
  <c r="Z2237" i="3"/>
  <c r="Y2237" i="3"/>
  <c r="AA2236" i="3"/>
  <c r="Z2236" i="3"/>
  <c r="Y2236" i="3"/>
  <c r="AA2235" i="3"/>
  <c r="Z2235" i="3"/>
  <c r="Y2235" i="3"/>
  <c r="AA2234" i="3"/>
  <c r="Z2234" i="3"/>
  <c r="Y2234" i="3"/>
  <c r="AA2233" i="3"/>
  <c r="Z2233" i="3"/>
  <c r="Y2233" i="3"/>
  <c r="AA2232" i="3"/>
  <c r="Z2232" i="3"/>
  <c r="Y2232" i="3"/>
  <c r="AA2231" i="3"/>
  <c r="Z2231" i="3"/>
  <c r="Y2231" i="3"/>
  <c r="AA2230" i="3"/>
  <c r="Z2230" i="3"/>
  <c r="Y2230" i="3"/>
  <c r="AA2229" i="3"/>
  <c r="Z2229" i="3"/>
  <c r="Y2229" i="3"/>
  <c r="AA2228" i="3"/>
  <c r="Z2228" i="3"/>
  <c r="Y2228" i="3"/>
  <c r="AA2227" i="3"/>
  <c r="Z2227" i="3"/>
  <c r="Y2227" i="3"/>
  <c r="AA2226" i="3"/>
  <c r="Z2226" i="3"/>
  <c r="Y2226" i="3"/>
  <c r="AA2225" i="3"/>
  <c r="Z2225" i="3"/>
  <c r="Y2225" i="3"/>
  <c r="AA2224" i="3"/>
  <c r="Z2224" i="3"/>
  <c r="Y2224" i="3"/>
  <c r="AA2223" i="3"/>
  <c r="Z2223" i="3"/>
  <c r="Y2223" i="3"/>
  <c r="AA2222" i="3"/>
  <c r="Z2222" i="3"/>
  <c r="Y2222" i="3"/>
  <c r="AA2221" i="3"/>
  <c r="Z2221" i="3"/>
  <c r="Y2221" i="3"/>
  <c r="AA2220" i="3"/>
  <c r="Z2220" i="3"/>
  <c r="Y2220" i="3"/>
  <c r="AA2219" i="3"/>
  <c r="Z2219" i="3"/>
  <c r="Y2219" i="3"/>
  <c r="AA2218" i="3"/>
  <c r="Z2218" i="3"/>
  <c r="Y2218" i="3"/>
  <c r="AA2217" i="3"/>
  <c r="Z2217" i="3"/>
  <c r="Y2217" i="3"/>
  <c r="AA2216" i="3"/>
  <c r="Z2216" i="3"/>
  <c r="Y2216" i="3"/>
  <c r="AA2215" i="3"/>
  <c r="Z2215" i="3"/>
  <c r="Y2215" i="3"/>
  <c r="AA2214" i="3"/>
  <c r="Z2214" i="3"/>
  <c r="Y2214" i="3"/>
  <c r="AA2213" i="3"/>
  <c r="Z2213" i="3"/>
  <c r="Y2213" i="3"/>
  <c r="AA2212" i="3"/>
  <c r="Z2212" i="3"/>
  <c r="Y2212" i="3"/>
  <c r="AA2211" i="3"/>
  <c r="Z2211" i="3"/>
  <c r="Y2211" i="3"/>
  <c r="AA2210" i="3"/>
  <c r="Z2210" i="3"/>
  <c r="Y2210" i="3"/>
  <c r="AA2209" i="3"/>
  <c r="Z2209" i="3"/>
  <c r="Y2209" i="3"/>
  <c r="AA2208" i="3"/>
  <c r="Z2208" i="3"/>
  <c r="Y2208" i="3"/>
  <c r="AA2207" i="3"/>
  <c r="Z2207" i="3"/>
  <c r="Y2207" i="3"/>
  <c r="AA2206" i="3"/>
  <c r="Z2206" i="3"/>
  <c r="Y2206" i="3"/>
  <c r="AA2205" i="3"/>
  <c r="Z2205" i="3"/>
  <c r="Y2205" i="3"/>
  <c r="AA2204" i="3"/>
  <c r="Z2204" i="3"/>
  <c r="Y2204" i="3"/>
  <c r="AA2203" i="3"/>
  <c r="Z2203" i="3"/>
  <c r="Y2203" i="3"/>
  <c r="AA2202" i="3"/>
  <c r="Z2202" i="3"/>
  <c r="Y2202" i="3"/>
  <c r="AA2201" i="3"/>
  <c r="Z2201" i="3"/>
  <c r="Y2201" i="3"/>
  <c r="AA2200" i="3"/>
  <c r="Z2200" i="3"/>
  <c r="Y2200" i="3"/>
  <c r="AA2199" i="3"/>
  <c r="Z2199" i="3"/>
  <c r="Y2199" i="3"/>
  <c r="AA2198" i="3"/>
  <c r="Z2198" i="3"/>
  <c r="Y2198" i="3"/>
  <c r="AA2197" i="3"/>
  <c r="Z2197" i="3"/>
  <c r="Y2197" i="3"/>
  <c r="AA2196" i="3"/>
  <c r="Z2196" i="3"/>
  <c r="Y2196" i="3"/>
  <c r="AA2195" i="3"/>
  <c r="Z2195" i="3"/>
  <c r="Y2195" i="3"/>
  <c r="AA2194" i="3"/>
  <c r="Z2194" i="3"/>
  <c r="Y2194" i="3"/>
  <c r="AA2193" i="3"/>
  <c r="Z2193" i="3"/>
  <c r="Y2193" i="3"/>
  <c r="AA2192" i="3"/>
  <c r="Z2192" i="3"/>
  <c r="Y2192" i="3"/>
  <c r="AA2191" i="3"/>
  <c r="Z2191" i="3"/>
  <c r="Y2191" i="3"/>
  <c r="AA2190" i="3"/>
  <c r="Z2190" i="3"/>
  <c r="Y2190" i="3"/>
  <c r="AA2189" i="3"/>
  <c r="Z2189" i="3"/>
  <c r="Y2189" i="3"/>
  <c r="AA2188" i="3"/>
  <c r="Z2188" i="3"/>
  <c r="Y2188" i="3"/>
  <c r="AA2187" i="3"/>
  <c r="Z2187" i="3"/>
  <c r="Y2187" i="3"/>
  <c r="AA2186" i="3"/>
  <c r="Z2186" i="3"/>
  <c r="Y2186" i="3"/>
  <c r="AA2185" i="3"/>
  <c r="Z2185" i="3"/>
  <c r="Y2185" i="3"/>
  <c r="AA2184" i="3"/>
  <c r="Z2184" i="3"/>
  <c r="Y2184" i="3"/>
  <c r="AA2183" i="3"/>
  <c r="Z2183" i="3"/>
  <c r="Y2183" i="3"/>
  <c r="AA2182" i="3"/>
  <c r="Z2182" i="3"/>
  <c r="Y2182" i="3"/>
  <c r="AA2181" i="3"/>
  <c r="Z2181" i="3"/>
  <c r="Y2181" i="3"/>
  <c r="AA2180" i="3"/>
  <c r="Z2180" i="3"/>
  <c r="Y2180" i="3"/>
  <c r="AA2179" i="3"/>
  <c r="Z2179" i="3"/>
  <c r="Y2179" i="3"/>
  <c r="AA2178" i="3"/>
  <c r="Z2178" i="3"/>
  <c r="Y2178" i="3"/>
  <c r="AA2177" i="3"/>
  <c r="Z2177" i="3"/>
  <c r="Y2177" i="3"/>
  <c r="AA2176" i="3"/>
  <c r="Z2176" i="3"/>
  <c r="Y2176" i="3"/>
  <c r="AA2175" i="3"/>
  <c r="Z2175" i="3"/>
  <c r="Y2175" i="3"/>
  <c r="AA2174" i="3"/>
  <c r="Z2174" i="3"/>
  <c r="Y2174" i="3"/>
  <c r="AA2173" i="3"/>
  <c r="Z2173" i="3"/>
  <c r="Y2173" i="3"/>
  <c r="AA2172" i="3"/>
  <c r="Z2172" i="3"/>
  <c r="Y2172" i="3"/>
  <c r="AA2171" i="3"/>
  <c r="Z2171" i="3"/>
  <c r="Y2171" i="3"/>
  <c r="AA2170" i="3"/>
  <c r="Z2170" i="3"/>
  <c r="Y2170" i="3"/>
  <c r="AA2169" i="3"/>
  <c r="Z2169" i="3"/>
  <c r="Y2169" i="3"/>
  <c r="AA2168" i="3"/>
  <c r="Z2168" i="3"/>
  <c r="Y2168" i="3"/>
  <c r="AA2167" i="3"/>
  <c r="Z2167" i="3"/>
  <c r="Y2167" i="3"/>
  <c r="AA2142" i="3"/>
  <c r="Z2142" i="3"/>
  <c r="Y2142" i="3"/>
  <c r="AA2141" i="3"/>
  <c r="Z2141" i="3"/>
  <c r="Y2141" i="3"/>
  <c r="AA2140" i="3"/>
  <c r="Z2140" i="3"/>
  <c r="Y2140" i="3"/>
  <c r="AA2139" i="3"/>
  <c r="Z2139" i="3"/>
  <c r="Y2139" i="3"/>
  <c r="AA2138" i="3"/>
  <c r="Z2138" i="3"/>
  <c r="Y2138" i="3"/>
  <c r="AA2137" i="3"/>
  <c r="Z2137" i="3"/>
  <c r="Y2137" i="3"/>
  <c r="AA2136" i="3"/>
  <c r="Z2136" i="3"/>
  <c r="Y2136" i="3"/>
  <c r="AA2135" i="3"/>
  <c r="Z2135" i="3"/>
  <c r="Y2135" i="3"/>
  <c r="AA2134" i="3"/>
  <c r="Z2134" i="3"/>
  <c r="Y2134" i="3"/>
  <c r="AA2133" i="3"/>
  <c r="Z2133" i="3"/>
  <c r="Y2133" i="3"/>
  <c r="AA2132" i="3"/>
  <c r="Z2132" i="3"/>
  <c r="Y2132" i="3"/>
  <c r="AA2131" i="3"/>
  <c r="Z2131" i="3"/>
  <c r="Y2131" i="3"/>
  <c r="AA2130" i="3"/>
  <c r="Z2130" i="3"/>
  <c r="Y2130" i="3"/>
  <c r="AA2129" i="3"/>
  <c r="Z2129" i="3"/>
  <c r="Y2129" i="3"/>
  <c r="AA2128" i="3"/>
  <c r="Z2128" i="3"/>
  <c r="Y2128" i="3"/>
  <c r="AA2127" i="3"/>
  <c r="Z2127" i="3"/>
  <c r="Y2127" i="3"/>
  <c r="AA2126" i="3"/>
  <c r="Z2126" i="3"/>
  <c r="Y2126" i="3"/>
  <c r="AA2125" i="3"/>
  <c r="Z2125" i="3"/>
  <c r="Y2125" i="3"/>
  <c r="AA2124" i="3"/>
  <c r="Z2124" i="3"/>
  <c r="Y2124" i="3"/>
  <c r="AA2123" i="3"/>
  <c r="Z2123" i="3"/>
  <c r="Y2123" i="3"/>
  <c r="AA2122" i="3"/>
  <c r="Z2122" i="3"/>
  <c r="Y2122" i="3"/>
  <c r="AA2121" i="3"/>
  <c r="Z2121" i="3"/>
  <c r="Y2121" i="3"/>
  <c r="AA2120" i="3"/>
  <c r="Z2120" i="3"/>
  <c r="Y2120" i="3"/>
  <c r="AA2119" i="3"/>
  <c r="Z2119" i="3"/>
  <c r="Y2119" i="3"/>
  <c r="AA2118" i="3"/>
  <c r="Z2118" i="3"/>
  <c r="Y2118" i="3"/>
  <c r="AA2117" i="3"/>
  <c r="Z2117" i="3"/>
  <c r="Y2117" i="3"/>
  <c r="AA2116" i="3"/>
  <c r="Z2116" i="3"/>
  <c r="Y2116" i="3"/>
  <c r="AA2115" i="3"/>
  <c r="Z2115" i="3"/>
  <c r="Y2115" i="3"/>
  <c r="AA2114" i="3"/>
  <c r="Z2114" i="3"/>
  <c r="Y2114" i="3"/>
  <c r="AA2113" i="3"/>
  <c r="Z2113" i="3"/>
  <c r="Y2113" i="3"/>
  <c r="AA2112" i="3"/>
  <c r="Z2112" i="3"/>
  <c r="Y2112" i="3"/>
  <c r="AA2111" i="3"/>
  <c r="Z2111" i="3"/>
  <c r="Y2111" i="3"/>
  <c r="AA2110" i="3"/>
  <c r="Z2110" i="3"/>
  <c r="Y2110" i="3"/>
  <c r="AA2109" i="3"/>
  <c r="Z2109" i="3"/>
  <c r="Y2109" i="3"/>
  <c r="AA2108" i="3"/>
  <c r="Z2108" i="3"/>
  <c r="Y2108" i="3"/>
  <c r="AA2107" i="3"/>
  <c r="Z2107" i="3"/>
  <c r="Y2107" i="3"/>
  <c r="AA2106" i="3"/>
  <c r="Z2106" i="3"/>
  <c r="Y2106" i="3"/>
  <c r="AA2105" i="3"/>
  <c r="Z2105" i="3"/>
  <c r="Y2105" i="3"/>
  <c r="AA2104" i="3"/>
  <c r="Z2104" i="3"/>
  <c r="Y2104" i="3"/>
  <c r="AA2103" i="3"/>
  <c r="Z2103" i="3"/>
  <c r="Y2103" i="3"/>
  <c r="AA2102" i="3"/>
  <c r="Z2102" i="3"/>
  <c r="Y2102" i="3"/>
  <c r="AA2101" i="3"/>
  <c r="Z2101" i="3"/>
  <c r="Y2101" i="3"/>
  <c r="AA2100" i="3"/>
  <c r="Z2100" i="3"/>
  <c r="Y2100" i="3"/>
  <c r="AA2099" i="3"/>
  <c r="Z2099" i="3"/>
  <c r="Y2099" i="3"/>
  <c r="AA2098" i="3"/>
  <c r="Z2098" i="3"/>
  <c r="Y2098" i="3"/>
  <c r="AA2097" i="3"/>
  <c r="Z2097" i="3"/>
  <c r="Y2097" i="3"/>
  <c r="AA2096" i="3"/>
  <c r="Z2096" i="3"/>
  <c r="Y2096" i="3"/>
  <c r="AA2095" i="3"/>
  <c r="Z2095" i="3"/>
  <c r="Y2095" i="3"/>
  <c r="AA2070" i="3"/>
  <c r="Z2070" i="3"/>
  <c r="Y2070" i="3"/>
  <c r="AA2069" i="3"/>
  <c r="Z2069" i="3"/>
  <c r="Y2069" i="3"/>
  <c r="AA2068" i="3"/>
  <c r="Z2068" i="3"/>
  <c r="Y2068" i="3"/>
  <c r="AA2067" i="3"/>
  <c r="Z2067" i="3"/>
  <c r="Y2067" i="3"/>
  <c r="AA2066" i="3"/>
  <c r="Z2066" i="3"/>
  <c r="Y2066" i="3"/>
  <c r="AA2065" i="3"/>
  <c r="Z2065" i="3"/>
  <c r="Y2065" i="3"/>
  <c r="AA2064" i="3"/>
  <c r="Z2064" i="3"/>
  <c r="Y2064" i="3"/>
  <c r="AA2063" i="3"/>
  <c r="Z2063" i="3"/>
  <c r="Y2063" i="3"/>
  <c r="AA2062" i="3"/>
  <c r="Z2062" i="3"/>
  <c r="Y2062" i="3"/>
  <c r="AA2061" i="3"/>
  <c r="Z2061" i="3"/>
  <c r="Y2061" i="3"/>
  <c r="AA2060" i="3"/>
  <c r="Z2060" i="3"/>
  <c r="Y2060" i="3"/>
  <c r="AA2059" i="3"/>
  <c r="Z2059" i="3"/>
  <c r="Y2059" i="3"/>
  <c r="AA2058" i="3"/>
  <c r="Z2058" i="3"/>
  <c r="Y2058" i="3"/>
  <c r="AA2057" i="3"/>
  <c r="Z2057" i="3"/>
  <c r="Y2057" i="3"/>
  <c r="AA2056" i="3"/>
  <c r="Z2056" i="3"/>
  <c r="Y2056" i="3"/>
  <c r="AA2055" i="3"/>
  <c r="Z2055" i="3"/>
  <c r="Y2055" i="3"/>
  <c r="AA2054" i="3"/>
  <c r="Z2054" i="3"/>
  <c r="Y2054" i="3"/>
  <c r="AA2053" i="3"/>
  <c r="Z2053" i="3"/>
  <c r="Y2053" i="3"/>
  <c r="AA2052" i="3"/>
  <c r="Z2052" i="3"/>
  <c r="Y2052" i="3"/>
  <c r="AA2051" i="3"/>
  <c r="Z2051" i="3"/>
  <c r="Y2051" i="3"/>
  <c r="AA2050" i="3"/>
  <c r="Z2050" i="3"/>
  <c r="Y2050" i="3"/>
  <c r="AA2049" i="3"/>
  <c r="Z2049" i="3"/>
  <c r="Y2049" i="3"/>
  <c r="AA2048" i="3"/>
  <c r="Z2048" i="3"/>
  <c r="Y2048" i="3"/>
  <c r="AA2047" i="3"/>
  <c r="Z2047" i="3"/>
  <c r="Y2047" i="3"/>
  <c r="AA2046" i="3"/>
  <c r="Z2046" i="3"/>
  <c r="Y2046" i="3"/>
  <c r="AA2045" i="3"/>
  <c r="Z2045" i="3"/>
  <c r="Y2045" i="3"/>
  <c r="AA2044" i="3"/>
  <c r="Z2044" i="3"/>
  <c r="Y2044" i="3"/>
  <c r="AA2043" i="3"/>
  <c r="Z2043" i="3"/>
  <c r="Y2043" i="3"/>
  <c r="AA2042" i="3"/>
  <c r="Z2042" i="3"/>
  <c r="Y2042" i="3"/>
  <c r="AA2041" i="3"/>
  <c r="Z2041" i="3"/>
  <c r="Y2041" i="3"/>
  <c r="AA2040" i="3"/>
  <c r="Z2040" i="3"/>
  <c r="Y2040" i="3"/>
  <c r="AA2039" i="3"/>
  <c r="Z2039" i="3"/>
  <c r="Y2039" i="3"/>
  <c r="AA2038" i="3"/>
  <c r="Z2038" i="3"/>
  <c r="Y2038" i="3"/>
  <c r="AA2037" i="3"/>
  <c r="Z2037" i="3"/>
  <c r="Y2037" i="3"/>
  <c r="AA2036" i="3"/>
  <c r="Z2036" i="3"/>
  <c r="Y2036" i="3"/>
  <c r="AA2035" i="3"/>
  <c r="Z2035" i="3"/>
  <c r="Y2035" i="3"/>
  <c r="AA2034" i="3"/>
  <c r="Z2034" i="3"/>
  <c r="Y2034" i="3"/>
  <c r="AA2033" i="3"/>
  <c r="Z2033" i="3"/>
  <c r="Y2033" i="3"/>
  <c r="AA2032" i="3"/>
  <c r="Z2032" i="3"/>
  <c r="Y2032" i="3"/>
  <c r="AA2031" i="3"/>
  <c r="Z2031" i="3"/>
  <c r="Y2031" i="3"/>
  <c r="AA2030" i="3"/>
  <c r="Z2030" i="3"/>
  <c r="Y2030" i="3"/>
  <c r="AA2029" i="3"/>
  <c r="Z2029" i="3"/>
  <c r="Y2029" i="3"/>
  <c r="AA2028" i="3"/>
  <c r="Z2028" i="3"/>
  <c r="Y2028" i="3"/>
  <c r="AA2027" i="3"/>
  <c r="Z2027" i="3"/>
  <c r="Y2027" i="3"/>
  <c r="AA2026" i="3"/>
  <c r="Z2026" i="3"/>
  <c r="Y2026" i="3"/>
  <c r="AA2025" i="3"/>
  <c r="Z2025" i="3"/>
  <c r="Y2025" i="3"/>
  <c r="AA2024" i="3"/>
  <c r="Z2024" i="3"/>
  <c r="Y2024" i="3"/>
  <c r="AA2023" i="3"/>
  <c r="Z2023" i="3"/>
  <c r="Y2023" i="3"/>
  <c r="AA2022" i="3"/>
  <c r="Z2022" i="3"/>
  <c r="Y2022" i="3"/>
  <c r="AA2021" i="3"/>
  <c r="Z2021" i="3"/>
  <c r="Y2021" i="3"/>
  <c r="AA2020" i="3"/>
  <c r="Z2020" i="3"/>
  <c r="Y2020" i="3"/>
  <c r="AA2019" i="3"/>
  <c r="Z2019" i="3"/>
  <c r="Y2019" i="3"/>
  <c r="AA2018" i="3"/>
  <c r="Z2018" i="3"/>
  <c r="Y2018" i="3"/>
  <c r="AA2017" i="3"/>
  <c r="Z2017" i="3"/>
  <c r="Y2017" i="3"/>
  <c r="AA2016" i="3"/>
  <c r="Z2016" i="3"/>
  <c r="Y2016" i="3"/>
  <c r="AA2015" i="3"/>
  <c r="Z2015" i="3"/>
  <c r="Y2015" i="3"/>
  <c r="AA2014" i="3"/>
  <c r="Z2014" i="3"/>
  <c r="Y2014" i="3"/>
  <c r="AA2013" i="3"/>
  <c r="Z2013" i="3"/>
  <c r="Y2013" i="3"/>
  <c r="AA2012" i="3"/>
  <c r="Z2012" i="3"/>
  <c r="Y2012" i="3"/>
  <c r="AA2011" i="3"/>
  <c r="Z2011" i="3"/>
  <c r="Y2011" i="3"/>
  <c r="AA2010" i="3"/>
  <c r="Z2010" i="3"/>
  <c r="Y2010" i="3"/>
  <c r="AA2009" i="3"/>
  <c r="Z2009" i="3"/>
  <c r="Y2009" i="3"/>
  <c r="AA2008" i="3"/>
  <c r="Z2008" i="3"/>
  <c r="Y2008" i="3"/>
  <c r="AA2007" i="3"/>
  <c r="Z2007" i="3"/>
  <c r="Y2007" i="3"/>
  <c r="AA2006" i="3"/>
  <c r="Z2006" i="3"/>
  <c r="Y2006" i="3"/>
  <c r="AA2005" i="3"/>
  <c r="Z2005" i="3"/>
  <c r="Y2005" i="3"/>
  <c r="AA2004" i="3"/>
  <c r="Z2004" i="3"/>
  <c r="Y2004" i="3"/>
  <c r="AA2003" i="3"/>
  <c r="Z2003" i="3"/>
  <c r="Y2003" i="3"/>
  <c r="AA2002" i="3"/>
  <c r="Z2002" i="3"/>
  <c r="Y2002" i="3"/>
  <c r="AA2001" i="3"/>
  <c r="Z2001" i="3"/>
  <c r="Y2001" i="3"/>
  <c r="AA2000" i="3"/>
  <c r="Z2000" i="3"/>
  <c r="Y2000" i="3"/>
  <c r="AA1999" i="3"/>
  <c r="Z1999" i="3"/>
  <c r="Y1999" i="3"/>
  <c r="AA1998" i="3"/>
  <c r="Z1998" i="3"/>
  <c r="Y1998" i="3"/>
  <c r="AA1997" i="3"/>
  <c r="Z1997" i="3"/>
  <c r="Y1997" i="3"/>
  <c r="AA1996" i="3"/>
  <c r="Z1996" i="3"/>
  <c r="Y1996" i="3"/>
  <c r="AA1995" i="3"/>
  <c r="Z1995" i="3"/>
  <c r="Y1995" i="3"/>
  <c r="AA1994" i="3"/>
  <c r="Z1994" i="3"/>
  <c r="Y1994" i="3"/>
  <c r="AA1993" i="3"/>
  <c r="Z1993" i="3"/>
  <c r="Y1993" i="3"/>
  <c r="AA1992" i="3"/>
  <c r="Z1992" i="3"/>
  <c r="Y1992" i="3"/>
  <c r="AA1991" i="3"/>
  <c r="Z1991" i="3"/>
  <c r="Y1991" i="3"/>
  <c r="AA1990" i="3"/>
  <c r="Z1990" i="3"/>
  <c r="Y1990" i="3"/>
  <c r="AA1989" i="3"/>
  <c r="Z1989" i="3"/>
  <c r="Y1989" i="3"/>
  <c r="AA1988" i="3"/>
  <c r="Z1988" i="3"/>
  <c r="Y1988" i="3"/>
  <c r="AA1987" i="3"/>
  <c r="Z1987" i="3"/>
  <c r="Y1987" i="3"/>
  <c r="AA1986" i="3"/>
  <c r="Z1986" i="3"/>
  <c r="Y1986" i="3"/>
  <c r="AA1985" i="3"/>
  <c r="Z1985" i="3"/>
  <c r="Y1985" i="3"/>
  <c r="AA1984" i="3"/>
  <c r="Z1984" i="3"/>
  <c r="Y1984" i="3"/>
  <c r="AA1983" i="3"/>
  <c r="Z1983" i="3"/>
  <c r="Y1983" i="3"/>
  <c r="AA1982" i="3"/>
  <c r="Z1982" i="3"/>
  <c r="Y1982" i="3"/>
  <c r="AA1981" i="3"/>
  <c r="Z1981" i="3"/>
  <c r="Y1981" i="3"/>
  <c r="AA1980" i="3"/>
  <c r="Z1980" i="3"/>
  <c r="Y1980" i="3"/>
  <c r="AA1979" i="3"/>
  <c r="Z1979" i="3"/>
  <c r="Y1979" i="3"/>
  <c r="AA1978" i="3"/>
  <c r="Z1978" i="3"/>
  <c r="Y1978" i="3"/>
  <c r="AA1977" i="3"/>
  <c r="Z1977" i="3"/>
  <c r="Y1977" i="3"/>
  <c r="AA1976" i="3"/>
  <c r="Z1976" i="3"/>
  <c r="Y1976" i="3"/>
  <c r="AA1975" i="3"/>
  <c r="Z1975" i="3"/>
  <c r="Y1975" i="3"/>
  <c r="AA1974" i="3"/>
  <c r="Z1974" i="3"/>
  <c r="Y1974" i="3"/>
  <c r="AA1973" i="3"/>
  <c r="Z1973" i="3"/>
  <c r="Y1973" i="3"/>
  <c r="AA1972" i="3"/>
  <c r="Z1972" i="3"/>
  <c r="Y1972" i="3"/>
  <c r="AA1971" i="3"/>
  <c r="Z1971" i="3"/>
  <c r="Y1971" i="3"/>
  <c r="AA1970" i="3"/>
  <c r="Z1970" i="3"/>
  <c r="Y1970" i="3"/>
  <c r="AA1969" i="3"/>
  <c r="Z1969" i="3"/>
  <c r="Y1969" i="3"/>
  <c r="AA1968" i="3"/>
  <c r="Z1968" i="3"/>
  <c r="Y1968" i="3"/>
  <c r="AA1967" i="3"/>
  <c r="Z1967" i="3"/>
  <c r="Y1967" i="3"/>
  <c r="AA1966" i="3"/>
  <c r="Z1966" i="3"/>
  <c r="Y1966" i="3"/>
  <c r="AA1965" i="3"/>
  <c r="Z1965" i="3"/>
  <c r="Y1965" i="3"/>
  <c r="AA1964" i="3"/>
  <c r="Z1964" i="3"/>
  <c r="Y1964" i="3"/>
  <c r="AA1963" i="3"/>
  <c r="Z1963" i="3"/>
  <c r="Y1963" i="3"/>
  <c r="AA1962" i="3"/>
  <c r="Z1962" i="3"/>
  <c r="Y1962" i="3"/>
  <c r="AA1961" i="3"/>
  <c r="Z1961" i="3"/>
  <c r="Y1961" i="3"/>
  <c r="AA1960" i="3"/>
  <c r="Z1960" i="3"/>
  <c r="Y1960" i="3"/>
  <c r="AA1959" i="3"/>
  <c r="Z1959" i="3"/>
  <c r="Y1959" i="3"/>
  <c r="AA1958" i="3"/>
  <c r="Z1958" i="3"/>
  <c r="Y1958" i="3"/>
  <c r="AA1957" i="3"/>
  <c r="Z1957" i="3"/>
  <c r="Y1957" i="3"/>
  <c r="AA1956" i="3"/>
  <c r="Z1956" i="3"/>
  <c r="Y1956" i="3"/>
  <c r="AA1955" i="3"/>
  <c r="Z1955" i="3"/>
  <c r="Y1955" i="3"/>
  <c r="AA1954" i="3"/>
  <c r="Z1954" i="3"/>
  <c r="Y1954" i="3"/>
  <c r="AA1953" i="3"/>
  <c r="Z1953" i="3"/>
  <c r="Y1953" i="3"/>
  <c r="AA1952" i="3"/>
  <c r="Z1952" i="3"/>
  <c r="Y1952" i="3"/>
  <c r="AA1951" i="3"/>
  <c r="Z1951" i="3"/>
  <c r="Y1951" i="3"/>
  <c r="AA1950" i="3"/>
  <c r="Z1950" i="3"/>
  <c r="Y1950" i="3"/>
  <c r="AA1949" i="3"/>
  <c r="Z1949" i="3"/>
  <c r="Y1949" i="3"/>
  <c r="AA1948" i="3"/>
  <c r="Z1948" i="3"/>
  <c r="Y1948" i="3"/>
  <c r="AA1947" i="3"/>
  <c r="Z1947" i="3"/>
  <c r="Y1947" i="3"/>
  <c r="AA1946" i="3"/>
  <c r="Z1946" i="3"/>
  <c r="Y1946" i="3"/>
  <c r="AA1945" i="3"/>
  <c r="Z1945" i="3"/>
  <c r="Y1945" i="3"/>
  <c r="AA1944" i="3"/>
  <c r="Z1944" i="3"/>
  <c r="Y1944" i="3"/>
  <c r="AA1943" i="3"/>
  <c r="Z1943" i="3"/>
  <c r="Y1943" i="3"/>
  <c r="AA1942" i="3"/>
  <c r="Z1942" i="3"/>
  <c r="Y1942" i="3"/>
  <c r="AA1941" i="3"/>
  <c r="Z1941" i="3"/>
  <c r="Y1941" i="3"/>
  <c r="AA1940" i="3"/>
  <c r="Z1940" i="3"/>
  <c r="Y1940" i="3"/>
  <c r="AA1939" i="3"/>
  <c r="Z1939" i="3"/>
  <c r="Y1939" i="3"/>
  <c r="AA1938" i="3"/>
  <c r="Z1938" i="3"/>
  <c r="Y1938" i="3"/>
  <c r="AA1937" i="3"/>
  <c r="Z1937" i="3"/>
  <c r="Y1937" i="3"/>
  <c r="AA1936" i="3"/>
  <c r="Z1936" i="3"/>
  <c r="Y1936" i="3"/>
  <c r="AA1935" i="3"/>
  <c r="Z1935" i="3"/>
  <c r="Y1935" i="3"/>
  <c r="AA1934" i="3"/>
  <c r="Z1934" i="3"/>
  <c r="Y1934" i="3"/>
  <c r="AA1933" i="3"/>
  <c r="Z1933" i="3"/>
  <c r="Y1933" i="3"/>
  <c r="AA1932" i="3"/>
  <c r="Z1932" i="3"/>
  <c r="Y1932" i="3"/>
  <c r="AA1931" i="3"/>
  <c r="Z1931" i="3"/>
  <c r="Y1931" i="3"/>
  <c r="AA1930" i="3"/>
  <c r="Z1930" i="3"/>
  <c r="Y1930" i="3"/>
  <c r="AA1929" i="3"/>
  <c r="Z1929" i="3"/>
  <c r="Y1929" i="3"/>
  <c r="AA1928" i="3"/>
  <c r="Z1928" i="3"/>
  <c r="Y1928" i="3"/>
  <c r="AA1927" i="3"/>
  <c r="Z1927" i="3"/>
  <c r="Y1927" i="3"/>
  <c r="AA1926" i="3"/>
  <c r="Z1926" i="3"/>
  <c r="Y1926" i="3"/>
  <c r="AA1925" i="3"/>
  <c r="Z1925" i="3"/>
  <c r="Y1925" i="3"/>
  <c r="AA1924" i="3"/>
  <c r="Z1924" i="3"/>
  <c r="Y1924" i="3"/>
  <c r="AA1923" i="3"/>
  <c r="Z1923" i="3"/>
  <c r="Y1923" i="3"/>
  <c r="AA1922" i="3"/>
  <c r="Z1922" i="3"/>
  <c r="Y1922" i="3"/>
  <c r="AA1921" i="3"/>
  <c r="Z1921" i="3"/>
  <c r="Y1921" i="3"/>
  <c r="AA1920" i="3"/>
  <c r="Z1920" i="3"/>
  <c r="Y1920" i="3"/>
  <c r="AA1919" i="3"/>
  <c r="Z1919" i="3"/>
  <c r="Y1919" i="3"/>
  <c r="AA1918" i="3"/>
  <c r="Z1918" i="3"/>
  <c r="Y1918" i="3"/>
  <c r="AA1917" i="3"/>
  <c r="Z1917" i="3"/>
  <c r="Y1917" i="3"/>
  <c r="AA1916" i="3"/>
  <c r="Z1916" i="3"/>
  <c r="Y1916" i="3"/>
  <c r="AA1915" i="3"/>
  <c r="Z1915" i="3"/>
  <c r="Y1915" i="3"/>
  <c r="AA1914" i="3"/>
  <c r="Z1914" i="3"/>
  <c r="Y1914" i="3"/>
  <c r="AA1913" i="3"/>
  <c r="Z1913" i="3"/>
  <c r="Y1913" i="3"/>
  <c r="AA1912" i="3"/>
  <c r="Z1912" i="3"/>
  <c r="Y1912" i="3"/>
  <c r="AA1911" i="3"/>
  <c r="Z1911" i="3"/>
  <c r="Y1911" i="3"/>
  <c r="AA1910" i="3"/>
  <c r="Z1910" i="3"/>
  <c r="Y1910" i="3"/>
  <c r="AA1909" i="3"/>
  <c r="Z1909" i="3"/>
  <c r="Y1909" i="3"/>
  <c r="AA1908" i="3"/>
  <c r="Z1908" i="3"/>
  <c r="Y1908" i="3"/>
  <c r="AA1907" i="3"/>
  <c r="Z1907" i="3"/>
  <c r="Y1907" i="3"/>
  <c r="AA1906" i="3"/>
  <c r="Z1906" i="3"/>
  <c r="Y1906" i="3"/>
  <c r="AA1905" i="3"/>
  <c r="Z1905" i="3"/>
  <c r="Y1905" i="3"/>
  <c r="AA1904" i="3"/>
  <c r="Z1904" i="3"/>
  <c r="Y1904" i="3"/>
  <c r="AA1903" i="3"/>
  <c r="Z1903" i="3"/>
  <c r="Y1903" i="3"/>
  <c r="AA1902" i="3"/>
  <c r="Z1902" i="3"/>
  <c r="Y1902" i="3"/>
  <c r="AA1901" i="3"/>
  <c r="Z1901" i="3"/>
  <c r="Y1901" i="3"/>
  <c r="AA1900" i="3"/>
  <c r="Z1900" i="3"/>
  <c r="Y1900" i="3"/>
  <c r="AA1899" i="3"/>
  <c r="Z1899" i="3"/>
  <c r="Y1899" i="3"/>
  <c r="AA1898" i="3"/>
  <c r="Z1898" i="3"/>
  <c r="Y1898" i="3"/>
  <c r="AA1897" i="3"/>
  <c r="Z1897" i="3"/>
  <c r="Y1897" i="3"/>
  <c r="AA1896" i="3"/>
  <c r="Z1896" i="3"/>
  <c r="Y1896" i="3"/>
  <c r="AA1895" i="3"/>
  <c r="Z1895" i="3"/>
  <c r="Y1895" i="3"/>
  <c r="AA1894" i="3"/>
  <c r="Z1894" i="3"/>
  <c r="Y1894" i="3"/>
  <c r="AA1893" i="3"/>
  <c r="Z1893" i="3"/>
  <c r="Y1893" i="3"/>
  <c r="AA1892" i="3"/>
  <c r="Z1892" i="3"/>
  <c r="Y1892" i="3"/>
  <c r="AA1891" i="3"/>
  <c r="Z1891" i="3"/>
  <c r="Y1891" i="3"/>
  <c r="AA1890" i="3"/>
  <c r="Z1890" i="3"/>
  <c r="Y1890" i="3"/>
  <c r="AA1889" i="3"/>
  <c r="Z1889" i="3"/>
  <c r="Y1889" i="3"/>
  <c r="AA1888" i="3"/>
  <c r="Z1888" i="3"/>
  <c r="Y1888" i="3"/>
  <c r="AA1887" i="3"/>
  <c r="Z1887" i="3"/>
  <c r="Y1887" i="3"/>
  <c r="AA1886" i="3"/>
  <c r="Z1886" i="3"/>
  <c r="Y1886" i="3"/>
  <c r="AA1885" i="3"/>
  <c r="Z1885" i="3"/>
  <c r="Y1885" i="3"/>
  <c r="AA1884" i="3"/>
  <c r="Z1884" i="3"/>
  <c r="Y1884" i="3"/>
  <c r="AA1883" i="3"/>
  <c r="Z1883" i="3"/>
  <c r="Y1883" i="3"/>
  <c r="AA1882" i="3"/>
  <c r="Z1882" i="3"/>
  <c r="Y1882" i="3"/>
  <c r="AA1881" i="3"/>
  <c r="Z1881" i="3"/>
  <c r="Y1881" i="3"/>
  <c r="AA1880" i="3"/>
  <c r="Z1880" i="3"/>
  <c r="Y1880" i="3"/>
  <c r="AA1879" i="3"/>
  <c r="Z1879" i="3"/>
  <c r="Y1879" i="3"/>
  <c r="AA1878" i="3"/>
  <c r="Z1878" i="3"/>
  <c r="Y1878" i="3"/>
  <c r="AA1877" i="3"/>
  <c r="Z1877" i="3"/>
  <c r="Y1877" i="3"/>
  <c r="AA1876" i="3"/>
  <c r="Z1876" i="3"/>
  <c r="Y1876" i="3"/>
  <c r="AA1875" i="3"/>
  <c r="Z1875" i="3"/>
  <c r="Y1875" i="3"/>
  <c r="AA1874" i="3"/>
  <c r="Z1874" i="3"/>
  <c r="Y1874" i="3"/>
  <c r="AA1873" i="3"/>
  <c r="Z1873" i="3"/>
  <c r="Y1873" i="3"/>
  <c r="AA1872" i="3"/>
  <c r="Z1872" i="3"/>
  <c r="Y1872" i="3"/>
  <c r="AA1871" i="3"/>
  <c r="Z1871" i="3"/>
  <c r="Y1871" i="3"/>
  <c r="AA1870" i="3"/>
  <c r="Z1870" i="3"/>
  <c r="Y1870" i="3"/>
  <c r="AA1869" i="3"/>
  <c r="Z1869" i="3"/>
  <c r="Y1869" i="3"/>
  <c r="AA1868" i="3"/>
  <c r="Z1868" i="3"/>
  <c r="Y1868" i="3"/>
  <c r="AA1867" i="3"/>
  <c r="Z1867" i="3"/>
  <c r="Y1867" i="3"/>
  <c r="AA1866" i="3"/>
  <c r="Z1866" i="3"/>
  <c r="Y1866" i="3"/>
  <c r="AA1865" i="3"/>
  <c r="Z1865" i="3"/>
  <c r="Y1865" i="3"/>
  <c r="AA1864" i="3"/>
  <c r="Z1864" i="3"/>
  <c r="Y1864" i="3"/>
  <c r="AA1863" i="3"/>
  <c r="Z1863" i="3"/>
  <c r="Y1863" i="3"/>
  <c r="AA1862" i="3"/>
  <c r="Z1862" i="3"/>
  <c r="Y1862" i="3"/>
  <c r="AA1861" i="3"/>
  <c r="Z1861" i="3"/>
  <c r="Y1861" i="3"/>
  <c r="AA1860" i="3"/>
  <c r="Z1860" i="3"/>
  <c r="Y1860" i="3"/>
  <c r="AA1859" i="3"/>
  <c r="Z1859" i="3"/>
  <c r="Y1859" i="3"/>
  <c r="AA1858" i="3"/>
  <c r="Z1858" i="3"/>
  <c r="Y1858" i="3"/>
  <c r="AA1857" i="3"/>
  <c r="Z1857" i="3"/>
  <c r="Y1857" i="3"/>
  <c r="AA1856" i="3"/>
  <c r="Z1856" i="3"/>
  <c r="Y1856" i="3"/>
  <c r="AA1855" i="3"/>
  <c r="Z1855" i="3"/>
  <c r="Y1855" i="3"/>
  <c r="AA1854" i="3"/>
  <c r="Z1854" i="3"/>
  <c r="Y1854" i="3"/>
  <c r="AA1853" i="3"/>
  <c r="Z1853" i="3"/>
  <c r="Y1853" i="3"/>
  <c r="AA1852" i="3"/>
  <c r="Z1852" i="3"/>
  <c r="Y1852" i="3"/>
  <c r="AA1851" i="3"/>
  <c r="Z1851" i="3"/>
  <c r="Y1851" i="3"/>
  <c r="AA1850" i="3"/>
  <c r="Z1850" i="3"/>
  <c r="Y1850" i="3"/>
  <c r="AA1849" i="3"/>
  <c r="Z1849" i="3"/>
  <c r="Y1849" i="3"/>
  <c r="AA1848" i="3"/>
  <c r="Z1848" i="3"/>
  <c r="Y1848" i="3"/>
  <c r="AA1847" i="3"/>
  <c r="Z1847" i="3"/>
  <c r="Y1847" i="3"/>
  <c r="AA1846" i="3"/>
  <c r="Z1846" i="3"/>
  <c r="Y1846" i="3"/>
  <c r="AA1845" i="3"/>
  <c r="Z1845" i="3"/>
  <c r="Y1845" i="3"/>
  <c r="AA1844" i="3"/>
  <c r="Z1844" i="3"/>
  <c r="Y1844" i="3"/>
  <c r="AA1843" i="3"/>
  <c r="Z1843" i="3"/>
  <c r="Y1843" i="3"/>
  <c r="AA1842" i="3"/>
  <c r="Z1842" i="3"/>
  <c r="Y1842" i="3"/>
  <c r="AA1841" i="3"/>
  <c r="Z1841" i="3"/>
  <c r="Y1841" i="3"/>
  <c r="AA1840" i="3"/>
  <c r="Z1840" i="3"/>
  <c r="Y1840" i="3"/>
  <c r="AA1839" i="3"/>
  <c r="Z1839" i="3"/>
  <c r="Y1839" i="3"/>
  <c r="AA1838" i="3"/>
  <c r="Z1838" i="3"/>
  <c r="Y1838" i="3"/>
  <c r="AA1837" i="3"/>
  <c r="Z1837" i="3"/>
  <c r="Y1837" i="3"/>
  <c r="AA1836" i="3"/>
  <c r="Z1836" i="3"/>
  <c r="Y1836" i="3"/>
  <c r="AA1835" i="3"/>
  <c r="Z1835" i="3"/>
  <c r="Y1835" i="3"/>
  <c r="AA1834" i="3"/>
  <c r="Z1834" i="3"/>
  <c r="Y1834" i="3"/>
  <c r="AA1833" i="3"/>
  <c r="Z1833" i="3"/>
  <c r="Y1833" i="3"/>
  <c r="AA1832" i="3"/>
  <c r="Z1832" i="3"/>
  <c r="Y1832" i="3"/>
  <c r="AA1831" i="3"/>
  <c r="Z1831" i="3"/>
  <c r="Y1831" i="3"/>
  <c r="AA1830" i="3"/>
  <c r="Z1830" i="3"/>
  <c r="Y1830" i="3"/>
  <c r="AA1829" i="3"/>
  <c r="Z1829" i="3"/>
  <c r="Y1829" i="3"/>
  <c r="AA1828" i="3"/>
  <c r="Z1828" i="3"/>
  <c r="Y1828" i="3"/>
  <c r="AA1827" i="3"/>
  <c r="Z1827" i="3"/>
  <c r="Y1827" i="3"/>
  <c r="AA1826" i="3"/>
  <c r="Z1826" i="3"/>
  <c r="Y1826" i="3"/>
  <c r="AA1825" i="3"/>
  <c r="Z1825" i="3"/>
  <c r="Y1825" i="3"/>
  <c r="AA1824" i="3"/>
  <c r="Z1824" i="3"/>
  <c r="Y1824" i="3"/>
  <c r="AA1823" i="3"/>
  <c r="Z1823" i="3"/>
  <c r="Y1823" i="3"/>
  <c r="AA1822" i="3"/>
  <c r="Z1822" i="3"/>
  <c r="Y1822" i="3"/>
  <c r="AA1821" i="3"/>
  <c r="Z1821" i="3"/>
  <c r="Y1821" i="3"/>
  <c r="AA1820" i="3"/>
  <c r="Z1820" i="3"/>
  <c r="Y1820" i="3"/>
  <c r="AA1819" i="3"/>
  <c r="Z1819" i="3"/>
  <c r="Y1819" i="3"/>
  <c r="AA1818" i="3"/>
  <c r="Z1818" i="3"/>
  <c r="Y1818" i="3"/>
  <c r="AA1817" i="3"/>
  <c r="Z1817" i="3"/>
  <c r="Y1817" i="3"/>
  <c r="AA1816" i="3"/>
  <c r="Z1816" i="3"/>
  <c r="Y1816" i="3"/>
  <c r="AA1815" i="3"/>
  <c r="Z1815" i="3"/>
  <c r="Y1815" i="3"/>
  <c r="AA1814" i="3"/>
  <c r="Z1814" i="3"/>
  <c r="Y1814" i="3"/>
  <c r="AA1813" i="3"/>
  <c r="Z1813" i="3"/>
  <c r="Y1813" i="3"/>
  <c r="AA1812" i="3"/>
  <c r="Z1812" i="3"/>
  <c r="Y1812" i="3"/>
  <c r="AA1811" i="3"/>
  <c r="Z1811" i="3"/>
  <c r="Y1811" i="3"/>
  <c r="AA1810" i="3"/>
  <c r="Z1810" i="3"/>
  <c r="Y1810" i="3"/>
  <c r="AA1809" i="3"/>
  <c r="Z1809" i="3"/>
  <c r="Y1809" i="3"/>
  <c r="AA1808" i="3"/>
  <c r="Z1808" i="3"/>
  <c r="Y1808" i="3"/>
  <c r="AA1807" i="3"/>
  <c r="Z1807" i="3"/>
  <c r="Y1807" i="3"/>
  <c r="AA1806" i="3"/>
  <c r="Z1806" i="3"/>
  <c r="Y1806" i="3"/>
  <c r="AA1805" i="3"/>
  <c r="Z1805" i="3"/>
  <c r="Y1805" i="3"/>
  <c r="AA1804" i="3"/>
  <c r="Z1804" i="3"/>
  <c r="Y1804" i="3"/>
  <c r="AA1803" i="3"/>
  <c r="Z1803" i="3"/>
  <c r="Y1803" i="3"/>
  <c r="AA1802" i="3"/>
  <c r="Z1802" i="3"/>
  <c r="Y1802" i="3"/>
  <c r="AA1801" i="3"/>
  <c r="Z1801" i="3"/>
  <c r="Y1801" i="3"/>
  <c r="AA1800" i="3"/>
  <c r="Z1800" i="3"/>
  <c r="Y1800" i="3"/>
  <c r="AA1799" i="3"/>
  <c r="Z1799" i="3"/>
  <c r="Y1799" i="3"/>
  <c r="AA1798" i="3"/>
  <c r="Z1798" i="3"/>
  <c r="Y1798" i="3"/>
  <c r="AA1797" i="3"/>
  <c r="Z1797" i="3"/>
  <c r="Y1797" i="3"/>
  <c r="AA1796" i="3"/>
  <c r="Z1796" i="3"/>
  <c r="Y1796" i="3"/>
  <c r="AA1795" i="3"/>
  <c r="Z1795" i="3"/>
  <c r="Y1795" i="3"/>
  <c r="AA1794" i="3"/>
  <c r="Z1794" i="3"/>
  <c r="Y1794" i="3"/>
  <c r="AA1793" i="3"/>
  <c r="Z1793" i="3"/>
  <c r="Y1793" i="3"/>
  <c r="AA1792" i="3"/>
  <c r="Z1792" i="3"/>
  <c r="Y1792" i="3"/>
  <c r="AA1791" i="3"/>
  <c r="Z1791" i="3"/>
  <c r="Y1791" i="3"/>
  <c r="AA1790" i="3"/>
  <c r="Z1790" i="3"/>
  <c r="Y1790" i="3"/>
  <c r="AA1789" i="3"/>
  <c r="Z1789" i="3"/>
  <c r="Y1789" i="3"/>
  <c r="AA1788" i="3"/>
  <c r="Z1788" i="3"/>
  <c r="Y1788" i="3"/>
  <c r="AA1787" i="3"/>
  <c r="Z1787" i="3"/>
  <c r="Y1787" i="3"/>
  <c r="AA1786" i="3"/>
  <c r="Z1786" i="3"/>
  <c r="Y1786" i="3"/>
  <c r="AA1785" i="3"/>
  <c r="Z1785" i="3"/>
  <c r="Y1785" i="3"/>
  <c r="AA1784" i="3"/>
  <c r="Z1784" i="3"/>
  <c r="Y1784" i="3"/>
  <c r="AA1783" i="3"/>
  <c r="Z1783" i="3"/>
  <c r="Y1783" i="3"/>
  <c r="AA1782" i="3"/>
  <c r="Z1782" i="3"/>
  <c r="Y1782" i="3"/>
  <c r="AA1781" i="3"/>
  <c r="Z1781" i="3"/>
  <c r="Y1781" i="3"/>
  <c r="AA1780" i="3"/>
  <c r="Z1780" i="3"/>
  <c r="Y1780" i="3"/>
  <c r="AA1779" i="3"/>
  <c r="Z1779" i="3"/>
  <c r="Y1779" i="3"/>
  <c r="AA1778" i="3"/>
  <c r="Z1778" i="3"/>
  <c r="Y1778" i="3"/>
  <c r="AA1777" i="3"/>
  <c r="Z1777" i="3"/>
  <c r="Y1777" i="3"/>
  <c r="AA1776" i="3"/>
  <c r="Z1776" i="3"/>
  <c r="Y1776" i="3"/>
  <c r="AA1775" i="3"/>
  <c r="Z1775" i="3"/>
  <c r="Y1775" i="3"/>
  <c r="AA1774" i="3"/>
  <c r="Z1774" i="3"/>
  <c r="Y1774" i="3"/>
  <c r="AA1773" i="3"/>
  <c r="Z1773" i="3"/>
  <c r="Y1773" i="3"/>
  <c r="AA1772" i="3"/>
  <c r="Z1772" i="3"/>
  <c r="Y1772" i="3"/>
  <c r="AA1771" i="3"/>
  <c r="Z1771" i="3"/>
  <c r="Y1771" i="3"/>
  <c r="AA1770" i="3"/>
  <c r="Z1770" i="3"/>
  <c r="Y1770" i="3"/>
  <c r="AA1769" i="3"/>
  <c r="Z1769" i="3"/>
  <c r="Y1769" i="3"/>
  <c r="AA1768" i="3"/>
  <c r="Z1768" i="3"/>
  <c r="Y1768" i="3"/>
  <c r="AA1767" i="3"/>
  <c r="Z1767" i="3"/>
  <c r="Y1767" i="3"/>
  <c r="AA1766" i="3"/>
  <c r="Z1766" i="3"/>
  <c r="Y1766" i="3"/>
  <c r="AA1765" i="3"/>
  <c r="Z1765" i="3"/>
  <c r="Y1765" i="3"/>
  <c r="AA1764" i="3"/>
  <c r="Z1764" i="3"/>
  <c r="Y1764" i="3"/>
  <c r="AA1763" i="3"/>
  <c r="Z1763" i="3"/>
  <c r="Y1763" i="3"/>
  <c r="AA1762" i="3"/>
  <c r="Z1762" i="3"/>
  <c r="Y1762" i="3"/>
  <c r="AA1761" i="3"/>
  <c r="Z1761" i="3"/>
  <c r="Y1761" i="3"/>
  <c r="AA1760" i="3"/>
  <c r="Z1760" i="3"/>
  <c r="Y1760" i="3"/>
  <c r="AA1759" i="3"/>
  <c r="Z1759" i="3"/>
  <c r="Y1759" i="3"/>
  <c r="AA1758" i="3"/>
  <c r="Z1758" i="3"/>
  <c r="Y1758" i="3"/>
  <c r="AA1757" i="3"/>
  <c r="Z1757" i="3"/>
  <c r="Y1757" i="3"/>
  <c r="AA1756" i="3"/>
  <c r="Z1756" i="3"/>
  <c r="Y1756" i="3"/>
  <c r="AA1755" i="3"/>
  <c r="Z1755" i="3"/>
  <c r="Y1755" i="3"/>
  <c r="AA1754" i="3"/>
  <c r="Z1754" i="3"/>
  <c r="Y1754" i="3"/>
  <c r="AA1753" i="3"/>
  <c r="Z1753" i="3"/>
  <c r="Y1753" i="3"/>
  <c r="AA1752" i="3"/>
  <c r="Z1752" i="3"/>
  <c r="Y1752" i="3"/>
  <c r="AA1751" i="3"/>
  <c r="Z1751" i="3"/>
  <c r="Y1751" i="3"/>
  <c r="AA1750" i="3"/>
  <c r="Z1750" i="3"/>
  <c r="Y1750" i="3"/>
  <c r="AA1749" i="3"/>
  <c r="Z1749" i="3"/>
  <c r="Y1749" i="3"/>
  <c r="AA1748" i="3"/>
  <c r="Z1748" i="3"/>
  <c r="Y1748" i="3"/>
  <c r="AA1747" i="3"/>
  <c r="Z1747" i="3"/>
  <c r="Y1747" i="3"/>
  <c r="AA1746" i="3"/>
  <c r="Z1746" i="3"/>
  <c r="Y1746" i="3"/>
  <c r="AA1745" i="3"/>
  <c r="Z1745" i="3"/>
  <c r="Y1745" i="3"/>
  <c r="AA1744" i="3"/>
  <c r="Z1744" i="3"/>
  <c r="Y1744" i="3"/>
  <c r="AA1743" i="3"/>
  <c r="Z1743" i="3"/>
  <c r="Y1743" i="3"/>
  <c r="AA1742" i="3"/>
  <c r="Z1742" i="3"/>
  <c r="Y1742" i="3"/>
  <c r="AA1741" i="3"/>
  <c r="Z1741" i="3"/>
  <c r="Y1741" i="3"/>
  <c r="AA1740" i="3"/>
  <c r="Z1740" i="3"/>
  <c r="Y1740" i="3"/>
  <c r="AA1739" i="3"/>
  <c r="Z1739" i="3"/>
  <c r="Y1739" i="3"/>
  <c r="AA1738" i="3"/>
  <c r="Z1738" i="3"/>
  <c r="Y1738" i="3"/>
  <c r="AA1737" i="3"/>
  <c r="Z1737" i="3"/>
  <c r="Y1737" i="3"/>
  <c r="AA1736" i="3"/>
  <c r="Z1736" i="3"/>
  <c r="Y1736" i="3"/>
  <c r="AA1735" i="3"/>
  <c r="Z1735" i="3"/>
  <c r="Y1735" i="3"/>
  <c r="AA1734" i="3"/>
  <c r="Z1734" i="3"/>
  <c r="Y1734" i="3"/>
  <c r="AA1733" i="3"/>
  <c r="Z1733" i="3"/>
  <c r="Y1733" i="3"/>
  <c r="AA1732" i="3"/>
  <c r="Z1732" i="3"/>
  <c r="Y1732" i="3"/>
  <c r="AA1731" i="3"/>
  <c r="Z1731" i="3"/>
  <c r="Y1731" i="3"/>
  <c r="AA1730" i="3"/>
  <c r="Z1730" i="3"/>
  <c r="Y1730" i="3"/>
  <c r="AA1729" i="3"/>
  <c r="Z1729" i="3"/>
  <c r="Y1729" i="3"/>
  <c r="AA1728" i="3"/>
  <c r="Z1728" i="3"/>
  <c r="Y1728" i="3"/>
  <c r="AA1727" i="3"/>
  <c r="Z1727" i="3"/>
  <c r="Y1727" i="3"/>
  <c r="AA1726" i="3"/>
  <c r="Z1726" i="3"/>
  <c r="Y1726" i="3"/>
  <c r="AA1725" i="3"/>
  <c r="Z1725" i="3"/>
  <c r="Y1725" i="3"/>
  <c r="AA1724" i="3"/>
  <c r="Z1724" i="3"/>
  <c r="Y1724" i="3"/>
  <c r="AA1723" i="3"/>
  <c r="Z1723" i="3"/>
  <c r="Y1723" i="3"/>
  <c r="AA1722" i="3"/>
  <c r="Z1722" i="3"/>
  <c r="Y1722" i="3"/>
  <c r="AA1721" i="3"/>
  <c r="Z1721" i="3"/>
  <c r="Y1721" i="3"/>
  <c r="AA1720" i="3"/>
  <c r="Z1720" i="3"/>
  <c r="Y1720" i="3"/>
  <c r="AA1719" i="3"/>
  <c r="Z1719" i="3"/>
  <c r="Y1719" i="3"/>
  <c r="AA1718" i="3"/>
  <c r="Z1718" i="3"/>
  <c r="Y1718" i="3"/>
  <c r="AA1717" i="3"/>
  <c r="Z1717" i="3"/>
  <c r="Y1717" i="3"/>
  <c r="AA1716" i="3"/>
  <c r="Z1716" i="3"/>
  <c r="Y1716" i="3"/>
  <c r="AA1715" i="3"/>
  <c r="Z1715" i="3"/>
  <c r="Y1715" i="3"/>
  <c r="AA1714" i="3"/>
  <c r="Z1714" i="3"/>
  <c r="Y1714" i="3"/>
  <c r="AA1713" i="3"/>
  <c r="Z1713" i="3"/>
  <c r="Y1713" i="3"/>
  <c r="AA1712" i="3"/>
  <c r="Z1712" i="3"/>
  <c r="Y1712" i="3"/>
  <c r="AA1711" i="3"/>
  <c r="Z1711" i="3"/>
  <c r="Y1711" i="3"/>
  <c r="AA1710" i="3"/>
  <c r="Z1710" i="3"/>
  <c r="Y1710" i="3"/>
  <c r="AA1709" i="3"/>
  <c r="Z1709" i="3"/>
  <c r="Y1709" i="3"/>
  <c r="AA1708" i="3"/>
  <c r="Z1708" i="3"/>
  <c r="Y1708" i="3"/>
  <c r="AA1707" i="3"/>
  <c r="Z1707" i="3"/>
  <c r="Y1707" i="3"/>
  <c r="AA1706" i="3"/>
  <c r="Z1706" i="3"/>
  <c r="Y1706" i="3"/>
  <c r="AA1705" i="3"/>
  <c r="Z1705" i="3"/>
  <c r="Y1705" i="3"/>
  <c r="AA1704" i="3"/>
  <c r="Z1704" i="3"/>
  <c r="Y1704" i="3"/>
  <c r="AA1703" i="3"/>
  <c r="Z1703" i="3"/>
  <c r="Y1703" i="3"/>
  <c r="AA1702" i="3"/>
  <c r="Z1702" i="3"/>
  <c r="Y1702" i="3"/>
  <c r="AA1701" i="3"/>
  <c r="Z1701" i="3"/>
  <c r="Y1701" i="3"/>
  <c r="AA1700" i="3"/>
  <c r="Z1700" i="3"/>
  <c r="Y1700" i="3"/>
  <c r="AA1699" i="3"/>
  <c r="Z1699" i="3"/>
  <c r="Y1699" i="3"/>
  <c r="AA1698" i="3"/>
  <c r="Z1698" i="3"/>
  <c r="Y1698" i="3"/>
  <c r="AA1697" i="3"/>
  <c r="Z1697" i="3"/>
  <c r="Y1697" i="3"/>
  <c r="AA1696" i="3"/>
  <c r="Z1696" i="3"/>
  <c r="Y1696" i="3"/>
  <c r="AA1695" i="3"/>
  <c r="Z1695" i="3"/>
  <c r="Y1695" i="3"/>
  <c r="AA1694" i="3"/>
  <c r="Z1694" i="3"/>
  <c r="Y1694" i="3"/>
  <c r="AA1693" i="3"/>
  <c r="Z1693" i="3"/>
  <c r="Y1693" i="3"/>
  <c r="AA1692" i="3"/>
  <c r="Z1692" i="3"/>
  <c r="Y1692" i="3"/>
  <c r="AA1691" i="3"/>
  <c r="Z1691" i="3"/>
  <c r="Y1691" i="3"/>
  <c r="AA1690" i="3"/>
  <c r="Z1690" i="3"/>
  <c r="Y1690" i="3"/>
  <c r="AA1689" i="3"/>
  <c r="Z1689" i="3"/>
  <c r="Y1689" i="3"/>
  <c r="AA1688" i="3"/>
  <c r="Z1688" i="3"/>
  <c r="Y1688" i="3"/>
  <c r="AA1687" i="3"/>
  <c r="Z1687" i="3"/>
  <c r="Y1687" i="3"/>
  <c r="AA1686" i="3"/>
  <c r="Z1686" i="3"/>
  <c r="Y1686" i="3"/>
  <c r="AA1685" i="3"/>
  <c r="Z1685" i="3"/>
  <c r="Y1685" i="3"/>
  <c r="AA1684" i="3"/>
  <c r="Z1684" i="3"/>
  <c r="Y1684" i="3"/>
  <c r="AA1683" i="3"/>
  <c r="Z1683" i="3"/>
  <c r="Y1683" i="3"/>
  <c r="AA1682" i="3"/>
  <c r="Z1682" i="3"/>
  <c r="Y1682" i="3"/>
  <c r="AA1681" i="3"/>
  <c r="Z1681" i="3"/>
  <c r="Y1681" i="3"/>
  <c r="AA1680" i="3"/>
  <c r="Z1680" i="3"/>
  <c r="Y1680" i="3"/>
  <c r="AA1679" i="3"/>
  <c r="Z1679" i="3"/>
  <c r="Y1679" i="3"/>
  <c r="AA1678" i="3"/>
  <c r="Z1678" i="3"/>
  <c r="Y1678" i="3"/>
  <c r="AA1677" i="3"/>
  <c r="Z1677" i="3"/>
  <c r="Y1677" i="3"/>
  <c r="AA1676" i="3"/>
  <c r="Z1676" i="3"/>
  <c r="Y1676" i="3"/>
  <c r="AA1675" i="3"/>
  <c r="Z1675" i="3"/>
  <c r="Y1675" i="3"/>
  <c r="AA1674" i="3"/>
  <c r="Z1674" i="3"/>
  <c r="Y1674" i="3"/>
  <c r="AA1673" i="3"/>
  <c r="Z1673" i="3"/>
  <c r="Y1673" i="3"/>
  <c r="AA1672" i="3"/>
  <c r="Z1672" i="3"/>
  <c r="Y1672" i="3"/>
  <c r="AA1671" i="3"/>
  <c r="Z1671" i="3"/>
  <c r="Y1671" i="3"/>
  <c r="AA1670" i="3"/>
  <c r="Z1670" i="3"/>
  <c r="Y1670" i="3"/>
  <c r="AA1669" i="3"/>
  <c r="Z1669" i="3"/>
  <c r="Y1669" i="3"/>
  <c r="AA1668" i="3"/>
  <c r="Z1668" i="3"/>
  <c r="Y1668" i="3"/>
  <c r="AA1667" i="3"/>
  <c r="Z1667" i="3"/>
  <c r="Y1667" i="3"/>
  <c r="AA1666" i="3"/>
  <c r="Z1666" i="3"/>
  <c r="Y1666" i="3"/>
  <c r="AA1665" i="3"/>
  <c r="Z1665" i="3"/>
  <c r="Y1665" i="3"/>
  <c r="AA1664" i="3"/>
  <c r="Z1664" i="3"/>
  <c r="Y1664" i="3"/>
  <c r="AA1663" i="3"/>
  <c r="Z1663" i="3"/>
  <c r="Y1663" i="3"/>
  <c r="AA1662" i="3"/>
  <c r="Z1662" i="3"/>
  <c r="Y1662" i="3"/>
  <c r="AA1661" i="3"/>
  <c r="Z1661" i="3"/>
  <c r="Y1661" i="3"/>
  <c r="AA1660" i="3"/>
  <c r="Z1660" i="3"/>
  <c r="Y1660" i="3"/>
  <c r="AA1659" i="3"/>
  <c r="Z1659" i="3"/>
  <c r="Y1659" i="3"/>
  <c r="AA1658" i="3"/>
  <c r="Z1658" i="3"/>
  <c r="Y1658" i="3"/>
  <c r="AA1657" i="3"/>
  <c r="Z1657" i="3"/>
  <c r="Y1657" i="3"/>
  <c r="AA1656" i="3"/>
  <c r="Z1656" i="3"/>
  <c r="Y1656" i="3"/>
  <c r="AA1655" i="3"/>
  <c r="Z1655" i="3"/>
  <c r="Y1655" i="3"/>
  <c r="AA1654" i="3"/>
  <c r="Z1654" i="3"/>
  <c r="Y1654" i="3"/>
  <c r="AA1653" i="3"/>
  <c r="Z1653" i="3"/>
  <c r="Y1653" i="3"/>
  <c r="AA1652" i="3"/>
  <c r="Z1652" i="3"/>
  <c r="Y1652" i="3"/>
  <c r="AA1651" i="3"/>
  <c r="Z1651" i="3"/>
  <c r="Y1651" i="3"/>
  <c r="AA1650" i="3"/>
  <c r="Z1650" i="3"/>
  <c r="Y1650" i="3"/>
  <c r="AA1649" i="3"/>
  <c r="Z1649" i="3"/>
  <c r="Y1649" i="3"/>
  <c r="AA1648" i="3"/>
  <c r="Z1648" i="3"/>
  <c r="Y1648" i="3"/>
  <c r="AA1647" i="3"/>
  <c r="Z1647" i="3"/>
  <c r="Y1647" i="3"/>
  <c r="AA1646" i="3"/>
  <c r="Z1646" i="3"/>
  <c r="Y1646" i="3"/>
  <c r="AA1645" i="3"/>
  <c r="Z1645" i="3"/>
  <c r="Y1645" i="3"/>
  <c r="AA1644" i="3"/>
  <c r="Z1644" i="3"/>
  <c r="Y1644" i="3"/>
  <c r="AA1643" i="3"/>
  <c r="Z1643" i="3"/>
  <c r="Y1643" i="3"/>
  <c r="AA1642" i="3"/>
  <c r="Z1642" i="3"/>
  <c r="Y1642" i="3"/>
  <c r="AA1641" i="3"/>
  <c r="Z1641" i="3"/>
  <c r="Y1641" i="3"/>
  <c r="AA1640" i="3"/>
  <c r="Z1640" i="3"/>
  <c r="Y1640" i="3"/>
  <c r="AA1639" i="3"/>
  <c r="Z1639" i="3"/>
  <c r="Y1639" i="3"/>
  <c r="AA1638" i="3"/>
  <c r="Z1638" i="3"/>
  <c r="Y1638" i="3"/>
  <c r="AA1637" i="3"/>
  <c r="Z1637" i="3"/>
  <c r="Y1637" i="3"/>
  <c r="AA1636" i="3"/>
  <c r="Z1636" i="3"/>
  <c r="Y1636" i="3"/>
  <c r="AA1635" i="3"/>
  <c r="Z1635" i="3"/>
  <c r="Y1635" i="3"/>
  <c r="AA1634" i="3"/>
  <c r="Z1634" i="3"/>
  <c r="Y1634" i="3"/>
  <c r="AA1633" i="3"/>
  <c r="Z1633" i="3"/>
  <c r="Y1633" i="3"/>
  <c r="AA1632" i="3"/>
  <c r="Z1632" i="3"/>
  <c r="Y1632" i="3"/>
  <c r="AA1631" i="3"/>
  <c r="Z1631" i="3"/>
  <c r="Y1631" i="3"/>
  <c r="AA1630" i="3"/>
  <c r="Z1630" i="3"/>
  <c r="Y1630" i="3"/>
  <c r="AA1629" i="3"/>
  <c r="Z1629" i="3"/>
  <c r="Y1629" i="3"/>
  <c r="AA1628" i="3"/>
  <c r="Z1628" i="3"/>
  <c r="Y1628" i="3"/>
  <c r="AA1627" i="3"/>
  <c r="Z1627" i="3"/>
  <c r="Y1627" i="3"/>
  <c r="AA1626" i="3"/>
  <c r="Z1626" i="3"/>
  <c r="Y1626" i="3"/>
  <c r="AA1625" i="3"/>
  <c r="Z1625" i="3"/>
  <c r="Y1625" i="3"/>
  <c r="AA1624" i="3"/>
  <c r="Z1624" i="3"/>
  <c r="Y1624" i="3"/>
  <c r="AA1623" i="3"/>
  <c r="Z1623" i="3"/>
  <c r="Y1623" i="3"/>
  <c r="AA1622" i="3"/>
  <c r="Z1622" i="3"/>
  <c r="Y1622" i="3"/>
  <c r="AA1621" i="3"/>
  <c r="Z1621" i="3"/>
  <c r="Y1621" i="3"/>
  <c r="AA1620" i="3"/>
  <c r="Z1620" i="3"/>
  <c r="Y1620" i="3"/>
  <c r="AA1619" i="3"/>
  <c r="Z1619" i="3"/>
  <c r="Y1619" i="3"/>
  <c r="AA1618" i="3"/>
  <c r="Z1618" i="3"/>
  <c r="Y1618" i="3"/>
  <c r="AA1617" i="3"/>
  <c r="Z1617" i="3"/>
  <c r="Y1617" i="3"/>
  <c r="AA1616" i="3"/>
  <c r="Z1616" i="3"/>
  <c r="Y1616" i="3"/>
  <c r="AA1615" i="3"/>
  <c r="Z1615" i="3"/>
  <c r="Y1615" i="3"/>
  <c r="AA1590" i="3"/>
  <c r="Z1590" i="3"/>
  <c r="Y1590" i="3"/>
  <c r="AA1589" i="3"/>
  <c r="Z1589" i="3"/>
  <c r="Y1589" i="3"/>
  <c r="AA1588" i="3"/>
  <c r="Z1588" i="3"/>
  <c r="Y1588" i="3"/>
  <c r="AA1587" i="3"/>
  <c r="Z1587" i="3"/>
  <c r="Y1587" i="3"/>
  <c r="AA1586" i="3"/>
  <c r="Z1586" i="3"/>
  <c r="Y1586" i="3"/>
  <c r="AA1585" i="3"/>
  <c r="Z1585" i="3"/>
  <c r="Y1585" i="3"/>
  <c r="AA1584" i="3"/>
  <c r="Z1584" i="3"/>
  <c r="Y1584" i="3"/>
  <c r="AA1583" i="3"/>
  <c r="Z1583" i="3"/>
  <c r="Y1583" i="3"/>
  <c r="AA1582" i="3"/>
  <c r="Z1582" i="3"/>
  <c r="Y1582" i="3"/>
  <c r="AA1581" i="3"/>
  <c r="Z1581" i="3"/>
  <c r="Y1581" i="3"/>
  <c r="AA1580" i="3"/>
  <c r="Z1580" i="3"/>
  <c r="Y1580" i="3"/>
  <c r="AA1579" i="3"/>
  <c r="Z1579" i="3"/>
  <c r="Y1579" i="3"/>
  <c r="AA1578" i="3"/>
  <c r="Z1578" i="3"/>
  <c r="Y1578" i="3"/>
  <c r="AA1577" i="3"/>
  <c r="Z1577" i="3"/>
  <c r="Y1577" i="3"/>
  <c r="AA1576" i="3"/>
  <c r="Z1576" i="3"/>
  <c r="Y1576" i="3"/>
  <c r="AA1575" i="3"/>
  <c r="Z1575" i="3"/>
  <c r="Y1575" i="3"/>
  <c r="AA1574" i="3"/>
  <c r="Z1574" i="3"/>
  <c r="Y1574" i="3"/>
  <c r="AA1573" i="3"/>
  <c r="Z1573" i="3"/>
  <c r="Y1573" i="3"/>
  <c r="AA1572" i="3"/>
  <c r="Z1572" i="3"/>
  <c r="Y1572" i="3"/>
  <c r="AA1571" i="3"/>
  <c r="Z1571" i="3"/>
  <c r="Y1571" i="3"/>
  <c r="AA1570" i="3"/>
  <c r="Z1570" i="3"/>
  <c r="Y1570" i="3"/>
  <c r="AA1569" i="3"/>
  <c r="Z1569" i="3"/>
  <c r="Y1569" i="3"/>
  <c r="AA1568" i="3"/>
  <c r="Z1568" i="3"/>
  <c r="Y1568" i="3"/>
  <c r="AA1567" i="3"/>
  <c r="Z1567" i="3"/>
  <c r="Y1567" i="3"/>
  <c r="AA1566" i="3"/>
  <c r="Z1566" i="3"/>
  <c r="Y1566" i="3"/>
  <c r="AA1565" i="3"/>
  <c r="Z1565" i="3"/>
  <c r="Y1565" i="3"/>
  <c r="AA1564" i="3"/>
  <c r="Z1564" i="3"/>
  <c r="Y1564" i="3"/>
  <c r="AA1563" i="3"/>
  <c r="Z1563" i="3"/>
  <c r="Y1563" i="3"/>
  <c r="AA1562" i="3"/>
  <c r="Z1562" i="3"/>
  <c r="Y1562" i="3"/>
  <c r="AA1561" i="3"/>
  <c r="Z1561" i="3"/>
  <c r="Y1561" i="3"/>
  <c r="AA1560" i="3"/>
  <c r="Z1560" i="3"/>
  <c r="Y1560" i="3"/>
  <c r="AA1559" i="3"/>
  <c r="Z1559" i="3"/>
  <c r="Y1559" i="3"/>
  <c r="AA1558" i="3"/>
  <c r="Z1558" i="3"/>
  <c r="Y1558" i="3"/>
  <c r="AA1557" i="3"/>
  <c r="Z1557" i="3"/>
  <c r="Y1557" i="3"/>
  <c r="AA1556" i="3"/>
  <c r="Z1556" i="3"/>
  <c r="Y1556" i="3"/>
  <c r="AA1555" i="3"/>
  <c r="Z1555" i="3"/>
  <c r="Y1555" i="3"/>
  <c r="AA1554" i="3"/>
  <c r="Z1554" i="3"/>
  <c r="Y1554" i="3"/>
  <c r="AA1553" i="3"/>
  <c r="Z1553" i="3"/>
  <c r="Y1553" i="3"/>
  <c r="AA1552" i="3"/>
  <c r="Z1552" i="3"/>
  <c r="Y1552" i="3"/>
  <c r="AA1551" i="3"/>
  <c r="Z1551" i="3"/>
  <c r="Y1551" i="3"/>
  <c r="AA1550" i="3"/>
  <c r="Z1550" i="3"/>
  <c r="Y1550" i="3"/>
  <c r="AA1549" i="3"/>
  <c r="Z1549" i="3"/>
  <c r="Y1549" i="3"/>
  <c r="AA1548" i="3"/>
  <c r="Z1548" i="3"/>
  <c r="Y1548" i="3"/>
  <c r="AA1547" i="3"/>
  <c r="Z1547" i="3"/>
  <c r="Y1547" i="3"/>
  <c r="AA1546" i="3"/>
  <c r="Z1546" i="3"/>
  <c r="Y1546" i="3"/>
  <c r="AA1545" i="3"/>
  <c r="Z1545" i="3"/>
  <c r="Y1545" i="3"/>
  <c r="AA1544" i="3"/>
  <c r="Z1544" i="3"/>
  <c r="Y1544" i="3"/>
  <c r="AA1543" i="3"/>
  <c r="Z1543" i="3"/>
  <c r="Y1543" i="3"/>
  <c r="AA1518" i="3"/>
  <c r="Z1518" i="3"/>
  <c r="Y1518" i="3"/>
  <c r="AA1517" i="3"/>
  <c r="Z1517" i="3"/>
  <c r="Y1517" i="3"/>
  <c r="AA1516" i="3"/>
  <c r="Z1516" i="3"/>
  <c r="Y1516" i="3"/>
  <c r="AA1515" i="3"/>
  <c r="Z1515" i="3"/>
  <c r="Y1515" i="3"/>
  <c r="AA1514" i="3"/>
  <c r="Z1514" i="3"/>
  <c r="Y1514" i="3"/>
  <c r="AA1513" i="3"/>
  <c r="Z1513" i="3"/>
  <c r="Y1513" i="3"/>
  <c r="AA1512" i="3"/>
  <c r="Z1512" i="3"/>
  <c r="Y1512" i="3"/>
  <c r="AA1511" i="3"/>
  <c r="Z1511" i="3"/>
  <c r="Y1511" i="3"/>
  <c r="AA1510" i="3"/>
  <c r="Z1510" i="3"/>
  <c r="Y1510" i="3"/>
  <c r="AA1509" i="3"/>
  <c r="Z1509" i="3"/>
  <c r="Y1509" i="3"/>
  <c r="AA1508" i="3"/>
  <c r="Z1508" i="3"/>
  <c r="Y1508" i="3"/>
  <c r="AA1507" i="3"/>
  <c r="Z1507" i="3"/>
  <c r="Y1507" i="3"/>
  <c r="AA1506" i="3"/>
  <c r="Z1506" i="3"/>
  <c r="Y1506" i="3"/>
  <c r="AA1505" i="3"/>
  <c r="Z1505" i="3"/>
  <c r="Y1505" i="3"/>
  <c r="AA1504" i="3"/>
  <c r="Z1504" i="3"/>
  <c r="Y1504" i="3"/>
  <c r="AA1503" i="3"/>
  <c r="Z1503" i="3"/>
  <c r="Y1503" i="3"/>
  <c r="AA1502" i="3"/>
  <c r="Z1502" i="3"/>
  <c r="Y1502" i="3"/>
  <c r="AA1501" i="3"/>
  <c r="Z1501" i="3"/>
  <c r="Y1501" i="3"/>
  <c r="AA1500" i="3"/>
  <c r="Z1500" i="3"/>
  <c r="Y1500" i="3"/>
  <c r="AA1499" i="3"/>
  <c r="Z1499" i="3"/>
  <c r="Y1499" i="3"/>
  <c r="AA1498" i="3"/>
  <c r="Z1498" i="3"/>
  <c r="Y1498" i="3"/>
  <c r="AA1497" i="3"/>
  <c r="Z1497" i="3"/>
  <c r="Y1497" i="3"/>
  <c r="AA1496" i="3"/>
  <c r="Z1496" i="3"/>
  <c r="Y1496" i="3"/>
  <c r="AA1495" i="3"/>
  <c r="Z1495" i="3"/>
  <c r="Y1495" i="3"/>
  <c r="AA1494" i="3"/>
  <c r="Z1494" i="3"/>
  <c r="Y1494" i="3"/>
  <c r="AA1493" i="3"/>
  <c r="Z1493" i="3"/>
  <c r="Y1493" i="3"/>
  <c r="AA1492" i="3"/>
  <c r="Z1492" i="3"/>
  <c r="Y1492" i="3"/>
  <c r="AA1491" i="3"/>
  <c r="Z1491" i="3"/>
  <c r="Y1491" i="3"/>
  <c r="AA1490" i="3"/>
  <c r="Z1490" i="3"/>
  <c r="Y1490" i="3"/>
  <c r="AA1489" i="3"/>
  <c r="Z1489" i="3"/>
  <c r="Y1489" i="3"/>
  <c r="AA1488" i="3"/>
  <c r="Z1488" i="3"/>
  <c r="Y1488" i="3"/>
  <c r="AA1487" i="3"/>
  <c r="Z1487" i="3"/>
  <c r="Y1487" i="3"/>
  <c r="AA1486" i="3"/>
  <c r="Z1486" i="3"/>
  <c r="Y1486" i="3"/>
  <c r="AA1485" i="3"/>
  <c r="Z1485" i="3"/>
  <c r="Y1485" i="3"/>
  <c r="AA1484" i="3"/>
  <c r="Z1484" i="3"/>
  <c r="Y1484" i="3"/>
  <c r="AA1483" i="3"/>
  <c r="Z1483" i="3"/>
  <c r="Y1483" i="3"/>
  <c r="AA1482" i="3"/>
  <c r="Z1482" i="3"/>
  <c r="Y1482" i="3"/>
  <c r="AA1481" i="3"/>
  <c r="Z1481" i="3"/>
  <c r="Y1481" i="3"/>
  <c r="AA1480" i="3"/>
  <c r="Z1480" i="3"/>
  <c r="Y1480" i="3"/>
  <c r="AA1479" i="3"/>
  <c r="Z1479" i="3"/>
  <c r="Y1479" i="3"/>
  <c r="AA1478" i="3"/>
  <c r="Z1478" i="3"/>
  <c r="Y1478" i="3"/>
  <c r="AA1477" i="3"/>
  <c r="Z1477" i="3"/>
  <c r="Y1477" i="3"/>
  <c r="AA1476" i="3"/>
  <c r="Z1476" i="3"/>
  <c r="Y1476" i="3"/>
  <c r="AA1475" i="3"/>
  <c r="Z1475" i="3"/>
  <c r="Y1475" i="3"/>
  <c r="AA1474" i="3"/>
  <c r="Z1474" i="3"/>
  <c r="Y1474" i="3"/>
  <c r="AA1473" i="3"/>
  <c r="Z1473" i="3"/>
  <c r="Y1473" i="3"/>
  <c r="AA1472" i="3"/>
  <c r="Z1472" i="3"/>
  <c r="Y1472" i="3"/>
  <c r="AA1471" i="3"/>
  <c r="Z1471" i="3"/>
  <c r="Y1471" i="3"/>
  <c r="AA1470" i="3"/>
  <c r="Z1470" i="3"/>
  <c r="Y1470" i="3"/>
  <c r="AA1469" i="3"/>
  <c r="Z1469" i="3"/>
  <c r="Y1469" i="3"/>
  <c r="AA1468" i="3"/>
  <c r="Z1468" i="3"/>
  <c r="Y1468" i="3"/>
  <c r="AA1467" i="3"/>
  <c r="Z1467" i="3"/>
  <c r="Y1467" i="3"/>
  <c r="AA1466" i="3"/>
  <c r="Z1466" i="3"/>
  <c r="Y1466" i="3"/>
  <c r="AA1465" i="3"/>
  <c r="Z1465" i="3"/>
  <c r="Y1465" i="3"/>
  <c r="AA1464" i="3"/>
  <c r="Z1464" i="3"/>
  <c r="Y1464" i="3"/>
  <c r="AA1463" i="3"/>
  <c r="Z1463" i="3"/>
  <c r="Y1463" i="3"/>
  <c r="AA1462" i="3"/>
  <c r="Z1462" i="3"/>
  <c r="Y1462" i="3"/>
  <c r="AA1461" i="3"/>
  <c r="Z1461" i="3"/>
  <c r="Y1461" i="3"/>
  <c r="AA1460" i="3"/>
  <c r="Z1460" i="3"/>
  <c r="Y1460" i="3"/>
  <c r="AA1459" i="3"/>
  <c r="Z1459" i="3"/>
  <c r="Y1459" i="3"/>
  <c r="AA1458" i="3"/>
  <c r="Z1458" i="3"/>
  <c r="Y1458" i="3"/>
  <c r="AA1457" i="3"/>
  <c r="Z1457" i="3"/>
  <c r="Y1457" i="3"/>
  <c r="AA1456" i="3"/>
  <c r="Z1456" i="3"/>
  <c r="Y1456" i="3"/>
  <c r="AA1455" i="3"/>
  <c r="Z1455" i="3"/>
  <c r="Y1455" i="3"/>
  <c r="AA1454" i="3"/>
  <c r="Z1454" i="3"/>
  <c r="Y1454" i="3"/>
  <c r="AA1453" i="3"/>
  <c r="Z1453" i="3"/>
  <c r="Y1453" i="3"/>
  <c r="AA1452" i="3"/>
  <c r="Z1452" i="3"/>
  <c r="Y1452" i="3"/>
  <c r="AA1451" i="3"/>
  <c r="Z1451" i="3"/>
  <c r="Y1451" i="3"/>
  <c r="AA1450" i="3"/>
  <c r="Z1450" i="3"/>
  <c r="Y1450" i="3"/>
  <c r="AA1449" i="3"/>
  <c r="Z1449" i="3"/>
  <c r="Y1449" i="3"/>
  <c r="AA1448" i="3"/>
  <c r="Z1448" i="3"/>
  <c r="Y1448" i="3"/>
  <c r="AA1447" i="3"/>
  <c r="Z1447" i="3"/>
  <c r="Y1447" i="3"/>
  <c r="AA1446" i="3"/>
  <c r="Z1446" i="3"/>
  <c r="Y1446" i="3"/>
  <c r="AA1445" i="3"/>
  <c r="Z1445" i="3"/>
  <c r="Y1445" i="3"/>
  <c r="AA1444" i="3"/>
  <c r="Z1444" i="3"/>
  <c r="Y1444" i="3"/>
  <c r="AA1443" i="3"/>
  <c r="Z1443" i="3"/>
  <c r="Y1443" i="3"/>
  <c r="AA1442" i="3"/>
  <c r="Z1442" i="3"/>
  <c r="Y1442" i="3"/>
  <c r="AA1441" i="3"/>
  <c r="Z1441" i="3"/>
  <c r="Y1441" i="3"/>
  <c r="AA1440" i="3"/>
  <c r="Z1440" i="3"/>
  <c r="Y1440" i="3"/>
  <c r="AA1439" i="3"/>
  <c r="Z1439" i="3"/>
  <c r="Y1439" i="3"/>
  <c r="AA1438" i="3"/>
  <c r="Z1438" i="3"/>
  <c r="Y1438" i="3"/>
  <c r="AA1437" i="3"/>
  <c r="Z1437" i="3"/>
  <c r="Y1437" i="3"/>
  <c r="AA1436" i="3"/>
  <c r="Z1436" i="3"/>
  <c r="Y1436" i="3"/>
  <c r="AA1435" i="3"/>
  <c r="Z1435" i="3"/>
  <c r="Y1435" i="3"/>
  <c r="AA1434" i="3"/>
  <c r="Z1434" i="3"/>
  <c r="Y1434" i="3"/>
  <c r="AA1433" i="3"/>
  <c r="Z1433" i="3"/>
  <c r="Y1433" i="3"/>
  <c r="AA1432" i="3"/>
  <c r="Z1432" i="3"/>
  <c r="Y1432" i="3"/>
  <c r="AA1431" i="3"/>
  <c r="Z1431" i="3"/>
  <c r="Y1431" i="3"/>
  <c r="AA1430" i="3"/>
  <c r="Z1430" i="3"/>
  <c r="Y1430" i="3"/>
  <c r="AA1429" i="3"/>
  <c r="Z1429" i="3"/>
  <c r="Y1429" i="3"/>
  <c r="AA1428" i="3"/>
  <c r="Z1428" i="3"/>
  <c r="Y1428" i="3"/>
  <c r="AA1427" i="3"/>
  <c r="Z1427" i="3"/>
  <c r="Y1427" i="3"/>
  <c r="AA1426" i="3"/>
  <c r="Z1426" i="3"/>
  <c r="Y1426" i="3"/>
  <c r="AA1425" i="3"/>
  <c r="Z1425" i="3"/>
  <c r="Y1425" i="3"/>
  <c r="AA1424" i="3"/>
  <c r="Z1424" i="3"/>
  <c r="Y1424" i="3"/>
  <c r="AA1423" i="3"/>
  <c r="Z1423" i="3"/>
  <c r="Y1423" i="3"/>
  <c r="AA1422" i="3"/>
  <c r="Z1422" i="3"/>
  <c r="Y1422" i="3"/>
  <c r="AA1421" i="3"/>
  <c r="Z1421" i="3"/>
  <c r="Y1421" i="3"/>
  <c r="AA1420" i="3"/>
  <c r="Z1420" i="3"/>
  <c r="Y1420" i="3"/>
  <c r="AA1419" i="3"/>
  <c r="Z1419" i="3"/>
  <c r="Y1419" i="3"/>
  <c r="AA1418" i="3"/>
  <c r="Z1418" i="3"/>
  <c r="Y1418" i="3"/>
  <c r="AA1417" i="3"/>
  <c r="Z1417" i="3"/>
  <c r="Y1417" i="3"/>
  <c r="AA1416" i="3"/>
  <c r="Z1416" i="3"/>
  <c r="Y1416" i="3"/>
  <c r="AA1415" i="3"/>
  <c r="Z1415" i="3"/>
  <c r="Y1415" i="3"/>
  <c r="AA1414" i="3"/>
  <c r="Z1414" i="3"/>
  <c r="Y1414" i="3"/>
  <c r="AA1413" i="3"/>
  <c r="Z1413" i="3"/>
  <c r="Y1413" i="3"/>
  <c r="AA1412" i="3"/>
  <c r="Z1412" i="3"/>
  <c r="Y1412" i="3"/>
  <c r="AA1411" i="3"/>
  <c r="Z1411" i="3"/>
  <c r="Y1411" i="3"/>
  <c r="AA1410" i="3"/>
  <c r="Z1410" i="3"/>
  <c r="Y1410" i="3"/>
  <c r="AA1409" i="3"/>
  <c r="Z1409" i="3"/>
  <c r="Y1409" i="3"/>
  <c r="AA1408" i="3"/>
  <c r="Z1408" i="3"/>
  <c r="Y1408" i="3"/>
  <c r="AA1407" i="3"/>
  <c r="Z1407" i="3"/>
  <c r="Y1407" i="3"/>
  <c r="AA1406" i="3"/>
  <c r="Z1406" i="3"/>
  <c r="Y1406" i="3"/>
  <c r="AA1405" i="3"/>
  <c r="Z1405" i="3"/>
  <c r="Y1405" i="3"/>
  <c r="AA1404" i="3"/>
  <c r="Z1404" i="3"/>
  <c r="Y1404" i="3"/>
  <c r="AA1403" i="3"/>
  <c r="Z1403" i="3"/>
  <c r="Y1403" i="3"/>
  <c r="AA1402" i="3"/>
  <c r="Z1402" i="3"/>
  <c r="Y1402" i="3"/>
  <c r="AA1401" i="3"/>
  <c r="Z1401" i="3"/>
  <c r="Y1401" i="3"/>
  <c r="AA1400" i="3"/>
  <c r="Z1400" i="3"/>
  <c r="Y1400" i="3"/>
  <c r="AA1399" i="3"/>
  <c r="Z1399" i="3"/>
  <c r="Y1399" i="3"/>
  <c r="AA1398" i="3"/>
  <c r="Z1398" i="3"/>
  <c r="Y1398" i="3"/>
  <c r="AA1397" i="3"/>
  <c r="Z1397" i="3"/>
  <c r="Y1397" i="3"/>
  <c r="AA1396" i="3"/>
  <c r="Z1396" i="3"/>
  <c r="Y1396" i="3"/>
  <c r="AA1395" i="3"/>
  <c r="Z1395" i="3"/>
  <c r="Y1395" i="3"/>
  <c r="AA1394" i="3"/>
  <c r="Z1394" i="3"/>
  <c r="Y1394" i="3"/>
  <c r="AA1393" i="3"/>
  <c r="Z1393" i="3"/>
  <c r="Y1393" i="3"/>
  <c r="AA1392" i="3"/>
  <c r="Z1392" i="3"/>
  <c r="Y1392" i="3"/>
  <c r="AA1391" i="3"/>
  <c r="Z1391" i="3"/>
  <c r="Y1391" i="3"/>
  <c r="AA1390" i="3"/>
  <c r="Z1390" i="3"/>
  <c r="Y1390" i="3"/>
  <c r="AA1389" i="3"/>
  <c r="Z1389" i="3"/>
  <c r="Y1389" i="3"/>
  <c r="AA1388" i="3"/>
  <c r="Z1388" i="3"/>
  <c r="Y1388" i="3"/>
  <c r="AA1387" i="3"/>
  <c r="Z1387" i="3"/>
  <c r="Y1387" i="3"/>
  <c r="AA1386" i="3"/>
  <c r="Z1386" i="3"/>
  <c r="Y1386" i="3"/>
  <c r="AA1385" i="3"/>
  <c r="Z1385" i="3"/>
  <c r="Y1385" i="3"/>
  <c r="AA1384" i="3"/>
  <c r="Z1384" i="3"/>
  <c r="Y1384" i="3"/>
  <c r="AA1383" i="3"/>
  <c r="Z1383" i="3"/>
  <c r="Y1383" i="3"/>
  <c r="AA1382" i="3"/>
  <c r="Z1382" i="3"/>
  <c r="Y1382" i="3"/>
  <c r="AA1381" i="3"/>
  <c r="Z1381" i="3"/>
  <c r="Y1381" i="3"/>
  <c r="AA1380" i="3"/>
  <c r="Z1380" i="3"/>
  <c r="Y1380" i="3"/>
  <c r="AA1379" i="3"/>
  <c r="Z1379" i="3"/>
  <c r="Y1379" i="3"/>
  <c r="AA1378" i="3"/>
  <c r="Z1378" i="3"/>
  <c r="Y1378" i="3"/>
  <c r="AA1377" i="3"/>
  <c r="Z1377" i="3"/>
  <c r="Y1377" i="3"/>
  <c r="AA1376" i="3"/>
  <c r="Z1376" i="3"/>
  <c r="Y1376" i="3"/>
  <c r="AA1375" i="3"/>
  <c r="Z1375" i="3"/>
  <c r="Y1375" i="3"/>
  <c r="AA1374" i="3"/>
  <c r="Z1374" i="3"/>
  <c r="Y1374" i="3"/>
  <c r="AA1373" i="3"/>
  <c r="Z1373" i="3"/>
  <c r="Y1373" i="3"/>
  <c r="AA1372" i="3"/>
  <c r="Z1372" i="3"/>
  <c r="Y1372" i="3"/>
  <c r="AA1371" i="3"/>
  <c r="Z1371" i="3"/>
  <c r="Y1371" i="3"/>
  <c r="AA1370" i="3"/>
  <c r="Z1370" i="3"/>
  <c r="Y1370" i="3"/>
  <c r="AA1369" i="3"/>
  <c r="Z1369" i="3"/>
  <c r="Y1369" i="3"/>
  <c r="AA1368" i="3"/>
  <c r="Z1368" i="3"/>
  <c r="Y1368" i="3"/>
  <c r="AA1367" i="3"/>
  <c r="Z1367" i="3"/>
  <c r="Y1367" i="3"/>
  <c r="AA1366" i="3"/>
  <c r="Z1366" i="3"/>
  <c r="Y1366" i="3"/>
  <c r="AA1365" i="3"/>
  <c r="Z1365" i="3"/>
  <c r="Y1365" i="3"/>
  <c r="AA1364" i="3"/>
  <c r="Z1364" i="3"/>
  <c r="Y1364" i="3"/>
  <c r="AA1363" i="3"/>
  <c r="Z1363" i="3"/>
  <c r="Y1363" i="3"/>
  <c r="AA1362" i="3"/>
  <c r="Z1362" i="3"/>
  <c r="Y1362" i="3"/>
  <c r="AA1361" i="3"/>
  <c r="Z1361" i="3"/>
  <c r="Y1361" i="3"/>
  <c r="AA1360" i="3"/>
  <c r="Z1360" i="3"/>
  <c r="Y1360" i="3"/>
  <c r="AA1359" i="3"/>
  <c r="Z1359" i="3"/>
  <c r="Y1359" i="3"/>
  <c r="AA1358" i="3"/>
  <c r="Z1358" i="3"/>
  <c r="Y1358" i="3"/>
  <c r="AA1357" i="3"/>
  <c r="Z1357" i="3"/>
  <c r="Y1357" i="3"/>
  <c r="AA1356" i="3"/>
  <c r="Z1356" i="3"/>
  <c r="Y1356" i="3"/>
  <c r="AA1355" i="3"/>
  <c r="Z1355" i="3"/>
  <c r="Y1355" i="3"/>
  <c r="AA1354" i="3"/>
  <c r="Z1354" i="3"/>
  <c r="Y1354" i="3"/>
  <c r="AA1353" i="3"/>
  <c r="Z1353" i="3"/>
  <c r="Y1353" i="3"/>
  <c r="AA1352" i="3"/>
  <c r="Z1352" i="3"/>
  <c r="Y1352" i="3"/>
  <c r="AA1351" i="3"/>
  <c r="Z1351" i="3"/>
  <c r="Y1351" i="3"/>
  <c r="AA1350" i="3"/>
  <c r="Z1350" i="3"/>
  <c r="Y1350" i="3"/>
  <c r="AA1349" i="3"/>
  <c r="Z1349" i="3"/>
  <c r="Y1349" i="3"/>
  <c r="AA1348" i="3"/>
  <c r="Z1348" i="3"/>
  <c r="Y1348" i="3"/>
  <c r="AA1347" i="3"/>
  <c r="Z1347" i="3"/>
  <c r="Y1347" i="3"/>
  <c r="AA1346" i="3"/>
  <c r="Z1346" i="3"/>
  <c r="Y1346" i="3"/>
  <c r="AA1345" i="3"/>
  <c r="Z1345" i="3"/>
  <c r="Y1345" i="3"/>
  <c r="AA1344" i="3"/>
  <c r="Z1344" i="3"/>
  <c r="Y1344" i="3"/>
  <c r="AA1343" i="3"/>
  <c r="Z1343" i="3"/>
  <c r="Y1343" i="3"/>
  <c r="AA1342" i="3"/>
  <c r="Z1342" i="3"/>
  <c r="Y1342" i="3"/>
  <c r="AA1341" i="3"/>
  <c r="Z1341" i="3"/>
  <c r="Y1341" i="3"/>
  <c r="AA1340" i="3"/>
  <c r="Z1340" i="3"/>
  <c r="Y1340" i="3"/>
  <c r="AA1339" i="3"/>
  <c r="Z1339" i="3"/>
  <c r="Y1339" i="3"/>
  <c r="AA1338" i="3"/>
  <c r="Z1338" i="3"/>
  <c r="Y1338" i="3"/>
  <c r="AA1337" i="3"/>
  <c r="Z1337" i="3"/>
  <c r="Y1337" i="3"/>
  <c r="AA1336" i="3"/>
  <c r="Z1336" i="3"/>
  <c r="Y1336" i="3"/>
  <c r="AA1335" i="3"/>
  <c r="Z1335" i="3"/>
  <c r="Y1335" i="3"/>
  <c r="AA1334" i="3"/>
  <c r="Z1334" i="3"/>
  <c r="Y1334" i="3"/>
  <c r="AA1333" i="3"/>
  <c r="Z1333" i="3"/>
  <c r="Y1333" i="3"/>
  <c r="AA1332" i="3"/>
  <c r="Z1332" i="3"/>
  <c r="Y1332" i="3"/>
  <c r="AA1331" i="3"/>
  <c r="Z1331" i="3"/>
  <c r="Y1331" i="3"/>
  <c r="AA1330" i="3"/>
  <c r="Z1330" i="3"/>
  <c r="Y1330" i="3"/>
  <c r="AA1329" i="3"/>
  <c r="Z1329" i="3"/>
  <c r="Y1329" i="3"/>
  <c r="AA1328" i="3"/>
  <c r="Z1328" i="3"/>
  <c r="Y1328" i="3"/>
  <c r="AA1327" i="3"/>
  <c r="Z1327" i="3"/>
  <c r="Y1327" i="3"/>
  <c r="AA1326" i="3"/>
  <c r="Z1326" i="3"/>
  <c r="Y1326" i="3"/>
  <c r="AA1325" i="3"/>
  <c r="Z1325" i="3"/>
  <c r="Y1325" i="3"/>
  <c r="AA1324" i="3"/>
  <c r="Z1324" i="3"/>
  <c r="Y1324" i="3"/>
  <c r="AA1323" i="3"/>
  <c r="Z1323" i="3"/>
  <c r="Y1323" i="3"/>
  <c r="AA1322" i="3"/>
  <c r="Z1322" i="3"/>
  <c r="Y1322" i="3"/>
  <c r="AA1321" i="3"/>
  <c r="Z1321" i="3"/>
  <c r="Y1321" i="3"/>
  <c r="AA1320" i="3"/>
  <c r="Z1320" i="3"/>
  <c r="Y1320" i="3"/>
  <c r="AA1319" i="3"/>
  <c r="Z1319" i="3"/>
  <c r="Y1319" i="3"/>
  <c r="AA1318" i="3"/>
  <c r="Z1318" i="3"/>
  <c r="Y1318" i="3"/>
  <c r="AA1317" i="3"/>
  <c r="Z1317" i="3"/>
  <c r="Y1317" i="3"/>
  <c r="AA1316" i="3"/>
  <c r="Z1316" i="3"/>
  <c r="Y1316" i="3"/>
  <c r="AA1315" i="3"/>
  <c r="Z1315" i="3"/>
  <c r="Y1315" i="3"/>
  <c r="AA1314" i="3"/>
  <c r="Z1314" i="3"/>
  <c r="Y1314" i="3"/>
  <c r="AA1313" i="3"/>
  <c r="Z1313" i="3"/>
  <c r="Y1313" i="3"/>
  <c r="AA1312" i="3"/>
  <c r="Z1312" i="3"/>
  <c r="Y1312" i="3"/>
  <c r="AA1311" i="3"/>
  <c r="Z1311" i="3"/>
  <c r="Y1311" i="3"/>
  <c r="AA1310" i="3"/>
  <c r="Z1310" i="3"/>
  <c r="Y1310" i="3"/>
  <c r="AA1309" i="3"/>
  <c r="Z1309" i="3"/>
  <c r="Y1309" i="3"/>
  <c r="AA1308" i="3"/>
  <c r="Z1308" i="3"/>
  <c r="Y1308" i="3"/>
  <c r="AA1307" i="3"/>
  <c r="Z1307" i="3"/>
  <c r="Y1307" i="3"/>
  <c r="AA1306" i="3"/>
  <c r="Z1306" i="3"/>
  <c r="Y1306" i="3"/>
  <c r="AA1305" i="3"/>
  <c r="Z1305" i="3"/>
  <c r="Y1305" i="3"/>
  <c r="AA1304" i="3"/>
  <c r="Z1304" i="3"/>
  <c r="Y1304" i="3"/>
  <c r="AA1303" i="3"/>
  <c r="Z1303" i="3"/>
  <c r="Y1303" i="3"/>
  <c r="AA1302" i="3"/>
  <c r="Z1302" i="3"/>
  <c r="Y1302" i="3"/>
  <c r="AA1301" i="3"/>
  <c r="Z1301" i="3"/>
  <c r="Y1301" i="3"/>
  <c r="AA1300" i="3"/>
  <c r="Z1300" i="3"/>
  <c r="Y1300" i="3"/>
  <c r="AA1299" i="3"/>
  <c r="Z1299" i="3"/>
  <c r="Y1299" i="3"/>
  <c r="AA1298" i="3"/>
  <c r="Z1298" i="3"/>
  <c r="Y1298" i="3"/>
  <c r="AA1297" i="3"/>
  <c r="Z1297" i="3"/>
  <c r="Y1297" i="3"/>
  <c r="AA1296" i="3"/>
  <c r="Z1296" i="3"/>
  <c r="Y1296" i="3"/>
  <c r="AA1295" i="3"/>
  <c r="Z1295" i="3"/>
  <c r="Y1295" i="3"/>
  <c r="AA1294" i="3"/>
  <c r="Z1294" i="3"/>
  <c r="Y1294" i="3"/>
  <c r="AA1293" i="3"/>
  <c r="Z1293" i="3"/>
  <c r="Y1293" i="3"/>
  <c r="AA1292" i="3"/>
  <c r="Z1292" i="3"/>
  <c r="Y1292" i="3"/>
  <c r="AA1291" i="3"/>
  <c r="Z1291" i="3"/>
  <c r="Y1291" i="3"/>
  <c r="AA1290" i="3"/>
  <c r="Z1290" i="3"/>
  <c r="Y1290" i="3"/>
  <c r="AA1289" i="3"/>
  <c r="Z1289" i="3"/>
  <c r="Y1289" i="3"/>
  <c r="AA1288" i="3"/>
  <c r="Z1288" i="3"/>
  <c r="Y1288" i="3"/>
  <c r="AA1287" i="3"/>
  <c r="Z1287" i="3"/>
  <c r="Y1287" i="3"/>
  <c r="AA1286" i="3"/>
  <c r="Z1286" i="3"/>
  <c r="Y1286" i="3"/>
  <c r="AA1285" i="3"/>
  <c r="Z1285" i="3"/>
  <c r="Y1285" i="3"/>
  <c r="AA1284" i="3"/>
  <c r="Z1284" i="3"/>
  <c r="Y1284" i="3"/>
  <c r="AA1283" i="3"/>
  <c r="Z1283" i="3"/>
  <c r="Y1283" i="3"/>
  <c r="AA1282" i="3"/>
  <c r="Z1282" i="3"/>
  <c r="Y1282" i="3"/>
  <c r="AA1281" i="3"/>
  <c r="Z1281" i="3"/>
  <c r="Y1281" i="3"/>
  <c r="AA1280" i="3"/>
  <c r="Z1280" i="3"/>
  <c r="Y1280" i="3"/>
  <c r="AA1279" i="3"/>
  <c r="Z1279" i="3"/>
  <c r="Y1279" i="3"/>
  <c r="AA1278" i="3"/>
  <c r="Z1278" i="3"/>
  <c r="Y1278" i="3"/>
  <c r="AA1277" i="3"/>
  <c r="Z1277" i="3"/>
  <c r="Y1277" i="3"/>
  <c r="AA1276" i="3"/>
  <c r="Z1276" i="3"/>
  <c r="Y1276" i="3"/>
  <c r="AA1275" i="3"/>
  <c r="Z1275" i="3"/>
  <c r="Y1275" i="3"/>
  <c r="AA1274" i="3"/>
  <c r="Z1274" i="3"/>
  <c r="Y1274" i="3"/>
  <c r="AA1273" i="3"/>
  <c r="Z1273" i="3"/>
  <c r="Y1273" i="3"/>
  <c r="AA1272" i="3"/>
  <c r="Z1272" i="3"/>
  <c r="Y1272" i="3"/>
  <c r="AA1271" i="3"/>
  <c r="Z1271" i="3"/>
  <c r="Y1271" i="3"/>
  <c r="AA1270" i="3"/>
  <c r="Z1270" i="3"/>
  <c r="Y1270" i="3"/>
  <c r="AA1269" i="3"/>
  <c r="Z1269" i="3"/>
  <c r="Y1269" i="3"/>
  <c r="AA1268" i="3"/>
  <c r="Z1268" i="3"/>
  <c r="Y1268" i="3"/>
  <c r="AA1267" i="3"/>
  <c r="Z1267" i="3"/>
  <c r="Y1267" i="3"/>
  <c r="AA1266" i="3"/>
  <c r="Z1266" i="3"/>
  <c r="Y1266" i="3"/>
  <c r="AA1265" i="3"/>
  <c r="Z1265" i="3"/>
  <c r="Y1265" i="3"/>
  <c r="AA1264" i="3"/>
  <c r="Z1264" i="3"/>
  <c r="Y1264" i="3"/>
  <c r="AA1263" i="3"/>
  <c r="Z1263" i="3"/>
  <c r="Y1263" i="3"/>
  <c r="AA1262" i="3"/>
  <c r="Z1262" i="3"/>
  <c r="Y1262" i="3"/>
  <c r="AA1261" i="3"/>
  <c r="Z1261" i="3"/>
  <c r="Y1261" i="3"/>
  <c r="AA1260" i="3"/>
  <c r="Z1260" i="3"/>
  <c r="Y1260" i="3"/>
  <c r="AA1259" i="3"/>
  <c r="Z1259" i="3"/>
  <c r="Y1259" i="3"/>
  <c r="AA1258" i="3"/>
  <c r="Z1258" i="3"/>
  <c r="Y1258" i="3"/>
  <c r="AA1257" i="3"/>
  <c r="Z1257" i="3"/>
  <c r="Y1257" i="3"/>
  <c r="AA1256" i="3"/>
  <c r="Z1256" i="3"/>
  <c r="Y1256" i="3"/>
  <c r="AA1255" i="3"/>
  <c r="Z1255" i="3"/>
  <c r="Y1255" i="3"/>
  <c r="AA1254" i="3"/>
  <c r="Z1254" i="3"/>
  <c r="Y1254" i="3"/>
  <c r="AA1253" i="3"/>
  <c r="Z1253" i="3"/>
  <c r="Y1253" i="3"/>
  <c r="AA1252" i="3"/>
  <c r="Z1252" i="3"/>
  <c r="Y1252" i="3"/>
  <c r="AA1251" i="3"/>
  <c r="Z1251" i="3"/>
  <c r="Y1251" i="3"/>
  <c r="AA1250" i="3"/>
  <c r="Z1250" i="3"/>
  <c r="Y1250" i="3"/>
  <c r="AA1249" i="3"/>
  <c r="Z1249" i="3"/>
  <c r="Y1249" i="3"/>
  <c r="AA1248" i="3"/>
  <c r="Z1248" i="3"/>
  <c r="Y1248" i="3"/>
  <c r="AA1247" i="3"/>
  <c r="Z1247" i="3"/>
  <c r="Y1247" i="3"/>
  <c r="AA1246" i="3"/>
  <c r="Z1246" i="3"/>
  <c r="Y1246" i="3"/>
  <c r="AA1245" i="3"/>
  <c r="Z1245" i="3"/>
  <c r="Y1245" i="3"/>
  <c r="AA1244" i="3"/>
  <c r="Z1244" i="3"/>
  <c r="Y1244" i="3"/>
  <c r="AA1243" i="3"/>
  <c r="Z1243" i="3"/>
  <c r="Y1243" i="3"/>
  <c r="AA1242" i="3"/>
  <c r="Z1242" i="3"/>
  <c r="Y1242" i="3"/>
  <c r="AA1241" i="3"/>
  <c r="Z1241" i="3"/>
  <c r="Y1241" i="3"/>
  <c r="AA1240" i="3"/>
  <c r="Z1240" i="3"/>
  <c r="Y1240" i="3"/>
  <c r="AA1239" i="3"/>
  <c r="Z1239" i="3"/>
  <c r="Y1239" i="3"/>
  <c r="AA1238" i="3"/>
  <c r="Z1238" i="3"/>
  <c r="Y1238" i="3"/>
  <c r="AA1237" i="3"/>
  <c r="Z1237" i="3"/>
  <c r="Y1237" i="3"/>
  <c r="AA1236" i="3"/>
  <c r="Z1236" i="3"/>
  <c r="Y1236" i="3"/>
  <c r="AA1235" i="3"/>
  <c r="Z1235" i="3"/>
  <c r="Y1235" i="3"/>
  <c r="AA1234" i="3"/>
  <c r="Z1234" i="3"/>
  <c r="Y1234" i="3"/>
  <c r="AA1233" i="3"/>
  <c r="Z1233" i="3"/>
  <c r="Y1233" i="3"/>
  <c r="AA1232" i="3"/>
  <c r="Z1232" i="3"/>
  <c r="Y1232" i="3"/>
  <c r="AA1231" i="3"/>
  <c r="Z1231" i="3"/>
  <c r="Y1231" i="3"/>
  <c r="AA1230" i="3"/>
  <c r="Z1230" i="3"/>
  <c r="Y1230" i="3"/>
  <c r="AA1229" i="3"/>
  <c r="Z1229" i="3"/>
  <c r="Y1229" i="3"/>
  <c r="AA1228" i="3"/>
  <c r="Z1228" i="3"/>
  <c r="Y1228" i="3"/>
  <c r="AA1227" i="3"/>
  <c r="Z1227" i="3"/>
  <c r="Y1227" i="3"/>
  <c r="AA1226" i="3"/>
  <c r="Z1226" i="3"/>
  <c r="Y1226" i="3"/>
  <c r="AA1225" i="3"/>
  <c r="Z1225" i="3"/>
  <c r="Y1225" i="3"/>
  <c r="AA1224" i="3"/>
  <c r="Z1224" i="3"/>
  <c r="Y1224" i="3"/>
  <c r="AA1223" i="3"/>
  <c r="Z1223" i="3"/>
  <c r="Y1223" i="3"/>
  <c r="AA1222" i="3"/>
  <c r="Z1222" i="3"/>
  <c r="Y1222" i="3"/>
  <c r="AA1221" i="3"/>
  <c r="Z1221" i="3"/>
  <c r="Y1221" i="3"/>
  <c r="AA1220" i="3"/>
  <c r="Z1220" i="3"/>
  <c r="Y1220" i="3"/>
  <c r="AA1219" i="3"/>
  <c r="Z1219" i="3"/>
  <c r="Y1219" i="3"/>
  <c r="AA1218" i="3"/>
  <c r="Z1218" i="3"/>
  <c r="Y1218" i="3"/>
  <c r="AA1217" i="3"/>
  <c r="Z1217" i="3"/>
  <c r="Y1217" i="3"/>
  <c r="AA1216" i="3"/>
  <c r="Z1216" i="3"/>
  <c r="Y1216" i="3"/>
  <c r="AA1215" i="3"/>
  <c r="Z1215" i="3"/>
  <c r="Y1215" i="3"/>
  <c r="AA1214" i="3"/>
  <c r="Z1214" i="3"/>
  <c r="Y1214" i="3"/>
  <c r="AA1213" i="3"/>
  <c r="Z1213" i="3"/>
  <c r="Y1213" i="3"/>
  <c r="AA1212" i="3"/>
  <c r="Z1212" i="3"/>
  <c r="Y1212" i="3"/>
  <c r="AA1211" i="3"/>
  <c r="Z1211" i="3"/>
  <c r="Y1211" i="3"/>
  <c r="AA1210" i="3"/>
  <c r="Z1210" i="3"/>
  <c r="Y1210" i="3"/>
  <c r="AA1209" i="3"/>
  <c r="Z1209" i="3"/>
  <c r="Y1209" i="3"/>
  <c r="AA1208" i="3"/>
  <c r="Z1208" i="3"/>
  <c r="Y1208" i="3"/>
  <c r="AA1207" i="3"/>
  <c r="Z1207" i="3"/>
  <c r="Y1207" i="3"/>
  <c r="AA1206" i="3"/>
  <c r="Z1206" i="3"/>
  <c r="Y1206" i="3"/>
  <c r="AA1205" i="3"/>
  <c r="Z1205" i="3"/>
  <c r="Y1205" i="3"/>
  <c r="AA1204" i="3"/>
  <c r="Z1204" i="3"/>
  <c r="Y1204" i="3"/>
  <c r="AA1203" i="3"/>
  <c r="Z1203" i="3"/>
  <c r="Y1203" i="3"/>
  <c r="AA1202" i="3"/>
  <c r="Z1202" i="3"/>
  <c r="Y1202" i="3"/>
  <c r="AA1201" i="3"/>
  <c r="Z1201" i="3"/>
  <c r="Y1201" i="3"/>
  <c r="AA1200" i="3"/>
  <c r="Z1200" i="3"/>
  <c r="Y1200" i="3"/>
  <c r="AA1199" i="3"/>
  <c r="Z1199" i="3"/>
  <c r="Y1199" i="3"/>
  <c r="AA1198" i="3"/>
  <c r="Z1198" i="3"/>
  <c r="Y1198" i="3"/>
  <c r="AA1197" i="3"/>
  <c r="Z1197" i="3"/>
  <c r="Y1197" i="3"/>
  <c r="AA1196" i="3"/>
  <c r="Z1196" i="3"/>
  <c r="Y1196" i="3"/>
  <c r="AA1195" i="3"/>
  <c r="Z1195" i="3"/>
  <c r="Y1195" i="3"/>
  <c r="AA1194" i="3"/>
  <c r="Z1194" i="3"/>
  <c r="Y1194" i="3"/>
  <c r="AA1193" i="3"/>
  <c r="Z1193" i="3"/>
  <c r="Y1193" i="3"/>
  <c r="AA1192" i="3"/>
  <c r="Z1192" i="3"/>
  <c r="Y1192" i="3"/>
  <c r="AA1191" i="3"/>
  <c r="Z1191" i="3"/>
  <c r="Y1191" i="3"/>
  <c r="AA1190" i="3"/>
  <c r="Z1190" i="3"/>
  <c r="Y1190" i="3"/>
  <c r="AA1189" i="3"/>
  <c r="Z1189" i="3"/>
  <c r="Y1189" i="3"/>
  <c r="AA1188" i="3"/>
  <c r="Z1188" i="3"/>
  <c r="Y1188" i="3"/>
  <c r="AA1187" i="3"/>
  <c r="Z1187" i="3"/>
  <c r="Y1187" i="3"/>
  <c r="AA1186" i="3"/>
  <c r="Z1186" i="3"/>
  <c r="Y1186" i="3"/>
  <c r="AA1185" i="3"/>
  <c r="Z1185" i="3"/>
  <c r="Y1185" i="3"/>
  <c r="AA1184" i="3"/>
  <c r="Z1184" i="3"/>
  <c r="Y1184" i="3"/>
  <c r="AA1183" i="3"/>
  <c r="Z1183" i="3"/>
  <c r="Y1183" i="3"/>
  <c r="AA1182" i="3"/>
  <c r="Z1182" i="3"/>
  <c r="Y1182" i="3"/>
  <c r="AA1181" i="3"/>
  <c r="Z1181" i="3"/>
  <c r="Y1181" i="3"/>
  <c r="AA1180" i="3"/>
  <c r="Z1180" i="3"/>
  <c r="Y1180" i="3"/>
  <c r="AA1179" i="3"/>
  <c r="Z1179" i="3"/>
  <c r="Y1179" i="3"/>
  <c r="AA1178" i="3"/>
  <c r="Z1178" i="3"/>
  <c r="Y1178" i="3"/>
  <c r="AA1177" i="3"/>
  <c r="Z1177" i="3"/>
  <c r="Y1177" i="3"/>
  <c r="AA1176" i="3"/>
  <c r="Z1176" i="3"/>
  <c r="Y1176" i="3"/>
  <c r="AA1175" i="3"/>
  <c r="Z1175" i="3"/>
  <c r="Y1175" i="3"/>
  <c r="AA1174" i="3"/>
  <c r="Z1174" i="3"/>
  <c r="Y1174" i="3"/>
  <c r="AA1173" i="3"/>
  <c r="Z1173" i="3"/>
  <c r="Y1173" i="3"/>
  <c r="AA1172" i="3"/>
  <c r="Z1172" i="3"/>
  <c r="Y1172" i="3"/>
  <c r="AA1171" i="3"/>
  <c r="Z1171" i="3"/>
  <c r="Y1171" i="3"/>
  <c r="AA1170" i="3"/>
  <c r="Z1170" i="3"/>
  <c r="Y1170" i="3"/>
  <c r="AA1169" i="3"/>
  <c r="Z1169" i="3"/>
  <c r="Y1169" i="3"/>
  <c r="AA1168" i="3"/>
  <c r="Z1168" i="3"/>
  <c r="Y1168" i="3"/>
  <c r="AA1167" i="3"/>
  <c r="Z1167" i="3"/>
  <c r="Y1167" i="3"/>
  <c r="AA1166" i="3"/>
  <c r="Z1166" i="3"/>
  <c r="Y1166" i="3"/>
  <c r="AA1165" i="3"/>
  <c r="Z1165" i="3"/>
  <c r="Y1165" i="3"/>
  <c r="AA1164" i="3"/>
  <c r="Z1164" i="3"/>
  <c r="Y1164" i="3"/>
  <c r="AA1163" i="3"/>
  <c r="Z1163" i="3"/>
  <c r="Y1163" i="3"/>
  <c r="AA1162" i="3"/>
  <c r="Z1162" i="3"/>
  <c r="Y1162" i="3"/>
  <c r="AA1161" i="3"/>
  <c r="Z1161" i="3"/>
  <c r="Y1161" i="3"/>
  <c r="AA1160" i="3"/>
  <c r="Z1160" i="3"/>
  <c r="Y1160" i="3"/>
  <c r="AA1159" i="3"/>
  <c r="Z1159" i="3"/>
  <c r="Y1159" i="3"/>
  <c r="AA1158" i="3"/>
  <c r="Z1158" i="3"/>
  <c r="Y1158" i="3"/>
  <c r="AA1157" i="3"/>
  <c r="Z1157" i="3"/>
  <c r="Y1157" i="3"/>
  <c r="AA1156" i="3"/>
  <c r="Z1156" i="3"/>
  <c r="Y1156" i="3"/>
  <c r="AA1155" i="3"/>
  <c r="Z1155" i="3"/>
  <c r="Y1155" i="3"/>
  <c r="AA1154" i="3"/>
  <c r="Z1154" i="3"/>
  <c r="Y1154" i="3"/>
  <c r="AA1153" i="3"/>
  <c r="Z1153" i="3"/>
  <c r="Y1153" i="3"/>
  <c r="AA1152" i="3"/>
  <c r="Z1152" i="3"/>
  <c r="Y1152" i="3"/>
  <c r="AA1151" i="3"/>
  <c r="Z1151" i="3"/>
  <c r="Y1151" i="3"/>
  <c r="AA1150" i="3"/>
  <c r="Z1150" i="3"/>
  <c r="Y1150" i="3"/>
  <c r="AA1149" i="3"/>
  <c r="Z1149" i="3"/>
  <c r="Y1149" i="3"/>
  <c r="AA1148" i="3"/>
  <c r="Z1148" i="3"/>
  <c r="Y1148" i="3"/>
  <c r="AA1147" i="3"/>
  <c r="Z1147" i="3"/>
  <c r="Y1147" i="3"/>
  <c r="AA1146" i="3"/>
  <c r="Z1146" i="3"/>
  <c r="Y1146" i="3"/>
  <c r="AA1145" i="3"/>
  <c r="Z1145" i="3"/>
  <c r="Y1145" i="3"/>
  <c r="AA1144" i="3"/>
  <c r="Z1144" i="3"/>
  <c r="Y1144" i="3"/>
  <c r="AA1143" i="3"/>
  <c r="Z1143" i="3"/>
  <c r="Y1143" i="3"/>
  <c r="AA1142" i="3"/>
  <c r="Z1142" i="3"/>
  <c r="Y1142" i="3"/>
  <c r="AA1141" i="3"/>
  <c r="Z1141" i="3"/>
  <c r="Y1141" i="3"/>
  <c r="AA1140" i="3"/>
  <c r="Z1140" i="3"/>
  <c r="Y1140" i="3"/>
  <c r="AA1139" i="3"/>
  <c r="Z1139" i="3"/>
  <c r="Y1139" i="3"/>
  <c r="AA1138" i="3"/>
  <c r="Z1138" i="3"/>
  <c r="Y1138" i="3"/>
  <c r="AA1137" i="3"/>
  <c r="Z1137" i="3"/>
  <c r="Y1137" i="3"/>
  <c r="AA1136" i="3"/>
  <c r="Z1136" i="3"/>
  <c r="Y1136" i="3"/>
  <c r="AA1135" i="3"/>
  <c r="Z1135" i="3"/>
  <c r="Y1135" i="3"/>
  <c r="AA1134" i="3"/>
  <c r="Z1134" i="3"/>
  <c r="Y1134" i="3"/>
  <c r="AA1133" i="3"/>
  <c r="Z1133" i="3"/>
  <c r="Y1133" i="3"/>
  <c r="AA1132" i="3"/>
  <c r="Z1132" i="3"/>
  <c r="Y1132" i="3"/>
  <c r="AA1131" i="3"/>
  <c r="Z1131" i="3"/>
  <c r="Y1131" i="3"/>
  <c r="AA1130" i="3"/>
  <c r="Z1130" i="3"/>
  <c r="Y1130" i="3"/>
  <c r="AA1129" i="3"/>
  <c r="Z1129" i="3"/>
  <c r="Y1129" i="3"/>
  <c r="AA1128" i="3"/>
  <c r="Z1128" i="3"/>
  <c r="Y1128" i="3"/>
  <c r="AA1127" i="3"/>
  <c r="Z1127" i="3"/>
  <c r="Y1127" i="3"/>
  <c r="AA1126" i="3"/>
  <c r="Z1126" i="3"/>
  <c r="Y1126" i="3"/>
  <c r="AA1125" i="3"/>
  <c r="Z1125" i="3"/>
  <c r="Y1125" i="3"/>
  <c r="AA1124" i="3"/>
  <c r="Z1124" i="3"/>
  <c r="Y1124" i="3"/>
  <c r="AA1123" i="3"/>
  <c r="Z1123" i="3"/>
  <c r="Y1123" i="3"/>
  <c r="AA1122" i="3"/>
  <c r="Z1122" i="3"/>
  <c r="Y1122" i="3"/>
  <c r="AA1121" i="3"/>
  <c r="Z1121" i="3"/>
  <c r="Y1121" i="3"/>
  <c r="AA1120" i="3"/>
  <c r="Z1120" i="3"/>
  <c r="Y1120" i="3"/>
  <c r="AA1119" i="3"/>
  <c r="Z1119" i="3"/>
  <c r="Y1119" i="3"/>
  <c r="AA1118" i="3"/>
  <c r="Z1118" i="3"/>
  <c r="Y1118" i="3"/>
  <c r="AA1117" i="3"/>
  <c r="Z1117" i="3"/>
  <c r="Y1117" i="3"/>
  <c r="AA1116" i="3"/>
  <c r="Z1116" i="3"/>
  <c r="Y1116" i="3"/>
  <c r="AA1115" i="3"/>
  <c r="Z1115" i="3"/>
  <c r="Y1115" i="3"/>
  <c r="AA1114" i="3"/>
  <c r="Z1114" i="3"/>
  <c r="Y1114" i="3"/>
  <c r="AA1113" i="3"/>
  <c r="Z1113" i="3"/>
  <c r="Y1113" i="3"/>
  <c r="AA1112" i="3"/>
  <c r="Z1112" i="3"/>
  <c r="Y1112" i="3"/>
  <c r="AA1111" i="3"/>
  <c r="Z1111" i="3"/>
  <c r="Y1111" i="3"/>
  <c r="AA1110" i="3"/>
  <c r="Z1110" i="3"/>
  <c r="Y1110" i="3"/>
  <c r="AA1109" i="3"/>
  <c r="Z1109" i="3"/>
  <c r="Y1109" i="3"/>
  <c r="AA1108" i="3"/>
  <c r="Z1108" i="3"/>
  <c r="Y1108" i="3"/>
  <c r="AA1107" i="3"/>
  <c r="Z1107" i="3"/>
  <c r="Y1107" i="3"/>
  <c r="AA1106" i="3"/>
  <c r="Z1106" i="3"/>
  <c r="Y1106" i="3"/>
  <c r="AA1105" i="3"/>
  <c r="Z1105" i="3"/>
  <c r="Y1105" i="3"/>
  <c r="AA1104" i="3"/>
  <c r="Z1104" i="3"/>
  <c r="Y1104" i="3"/>
  <c r="AA1103" i="3"/>
  <c r="Z1103" i="3"/>
  <c r="Y1103" i="3"/>
  <c r="AA1102" i="3"/>
  <c r="Z1102" i="3"/>
  <c r="Y1102" i="3"/>
  <c r="AA1101" i="3"/>
  <c r="Z1101" i="3"/>
  <c r="Y1101" i="3"/>
  <c r="AA1100" i="3"/>
  <c r="Z1100" i="3"/>
  <c r="Y1100" i="3"/>
  <c r="AA1099" i="3"/>
  <c r="Z1099" i="3"/>
  <c r="Y1099" i="3"/>
  <c r="AA1098" i="3"/>
  <c r="Z1098" i="3"/>
  <c r="Y1098" i="3"/>
  <c r="AA1097" i="3"/>
  <c r="Z1097" i="3"/>
  <c r="Y1097" i="3"/>
  <c r="AA1096" i="3"/>
  <c r="Z1096" i="3"/>
  <c r="Y1096" i="3"/>
  <c r="AA1095" i="3"/>
  <c r="Z1095" i="3"/>
  <c r="Y1095" i="3"/>
  <c r="AA1094" i="3"/>
  <c r="Z1094" i="3"/>
  <c r="Y1094" i="3"/>
  <c r="AA1093" i="3"/>
  <c r="Z1093" i="3"/>
  <c r="Y1093" i="3"/>
  <c r="AA1092" i="3"/>
  <c r="Z1092" i="3"/>
  <c r="Y1092" i="3"/>
  <c r="AA1091" i="3"/>
  <c r="Z1091" i="3"/>
  <c r="Y1091" i="3"/>
  <c r="AA1090" i="3"/>
  <c r="Z1090" i="3"/>
  <c r="Y1090" i="3"/>
  <c r="AA1089" i="3"/>
  <c r="Z1089" i="3"/>
  <c r="Y1089" i="3"/>
  <c r="AA1088" i="3"/>
  <c r="Z1088" i="3"/>
  <c r="Y1088" i="3"/>
  <c r="AA1087" i="3"/>
  <c r="Z1087" i="3"/>
  <c r="Y1087" i="3"/>
  <c r="AA1062" i="3"/>
  <c r="Z1062" i="3"/>
  <c r="Y1062" i="3"/>
  <c r="AA1061" i="3"/>
  <c r="Z1061" i="3"/>
  <c r="Y1061" i="3"/>
  <c r="AA1060" i="3"/>
  <c r="Z1060" i="3"/>
  <c r="Y1060" i="3"/>
  <c r="AA1059" i="3"/>
  <c r="Z1059" i="3"/>
  <c r="Y1059" i="3"/>
  <c r="AA1058" i="3"/>
  <c r="Z1058" i="3"/>
  <c r="Y1058" i="3"/>
  <c r="AA1057" i="3"/>
  <c r="Z1057" i="3"/>
  <c r="Y1057" i="3"/>
  <c r="AA1056" i="3"/>
  <c r="Z1056" i="3"/>
  <c r="Y1056" i="3"/>
  <c r="AA1055" i="3"/>
  <c r="Z1055" i="3"/>
  <c r="Y1055" i="3"/>
  <c r="AA1054" i="3"/>
  <c r="Z1054" i="3"/>
  <c r="Y1054" i="3"/>
  <c r="AA1053" i="3"/>
  <c r="Z1053" i="3"/>
  <c r="Y1053" i="3"/>
  <c r="AA1052" i="3"/>
  <c r="Z1052" i="3"/>
  <c r="Y1052" i="3"/>
  <c r="AA1051" i="3"/>
  <c r="Z1051" i="3"/>
  <c r="Y1051" i="3"/>
  <c r="AA1050" i="3"/>
  <c r="Z1050" i="3"/>
  <c r="Y1050" i="3"/>
  <c r="AA1049" i="3"/>
  <c r="Z1049" i="3"/>
  <c r="Y1049" i="3"/>
  <c r="AA1048" i="3"/>
  <c r="Z1048" i="3"/>
  <c r="Y1048" i="3"/>
  <c r="AA1047" i="3"/>
  <c r="Z1047" i="3"/>
  <c r="Y1047" i="3"/>
  <c r="AA1046" i="3"/>
  <c r="Z1046" i="3"/>
  <c r="Y1046" i="3"/>
  <c r="AA1045" i="3"/>
  <c r="Z1045" i="3"/>
  <c r="Y1045" i="3"/>
  <c r="AA1044" i="3"/>
  <c r="Z1044" i="3"/>
  <c r="Y1044" i="3"/>
  <c r="AA1043" i="3"/>
  <c r="Z1043" i="3"/>
  <c r="Y1043" i="3"/>
  <c r="AA1042" i="3"/>
  <c r="Z1042" i="3"/>
  <c r="Y1042" i="3"/>
  <c r="AA1041" i="3"/>
  <c r="Z1041" i="3"/>
  <c r="Y1041" i="3"/>
  <c r="AA1040" i="3"/>
  <c r="Z1040" i="3"/>
  <c r="Y1040" i="3"/>
  <c r="AA1039" i="3"/>
  <c r="Z1039" i="3"/>
  <c r="Y1039" i="3"/>
  <c r="AA1038" i="3"/>
  <c r="Z1038" i="3"/>
  <c r="Y1038" i="3"/>
  <c r="AA1037" i="3"/>
  <c r="Z1037" i="3"/>
  <c r="Y1037" i="3"/>
  <c r="AA1036" i="3"/>
  <c r="Z1036" i="3"/>
  <c r="Y1036" i="3"/>
  <c r="AA1035" i="3"/>
  <c r="Z1035" i="3"/>
  <c r="Y1035" i="3"/>
  <c r="AA1034" i="3"/>
  <c r="Z1034" i="3"/>
  <c r="Y1034" i="3"/>
  <c r="AA1033" i="3"/>
  <c r="Z1033" i="3"/>
  <c r="Y1033" i="3"/>
  <c r="AA1032" i="3"/>
  <c r="Z1032" i="3"/>
  <c r="Y1032" i="3"/>
  <c r="AA1031" i="3"/>
  <c r="Z1031" i="3"/>
  <c r="Y1031" i="3"/>
  <c r="AA1030" i="3"/>
  <c r="Z1030" i="3"/>
  <c r="Y1030" i="3"/>
  <c r="AA1029" i="3"/>
  <c r="Z1029" i="3"/>
  <c r="Y1029" i="3"/>
  <c r="AA1028" i="3"/>
  <c r="Z1028" i="3"/>
  <c r="Y1028" i="3"/>
  <c r="AA1027" i="3"/>
  <c r="Z1027" i="3"/>
  <c r="Y1027" i="3"/>
  <c r="AA1026" i="3"/>
  <c r="Z1026" i="3"/>
  <c r="Y1026" i="3"/>
  <c r="AA1025" i="3"/>
  <c r="Z1025" i="3"/>
  <c r="Y1025" i="3"/>
  <c r="AA1024" i="3"/>
  <c r="Z1024" i="3"/>
  <c r="Y1024" i="3"/>
  <c r="AA1023" i="3"/>
  <c r="Z1023" i="3"/>
  <c r="Y1023" i="3"/>
  <c r="AA1022" i="3"/>
  <c r="Z1022" i="3"/>
  <c r="Y1022" i="3"/>
  <c r="AA1021" i="3"/>
  <c r="Z1021" i="3"/>
  <c r="Y1021" i="3"/>
  <c r="AA1020" i="3"/>
  <c r="Z1020" i="3"/>
  <c r="Y1020" i="3"/>
  <c r="AA1019" i="3"/>
  <c r="Z1019" i="3"/>
  <c r="Y1019" i="3"/>
  <c r="AA1018" i="3"/>
  <c r="Z1018" i="3"/>
  <c r="Y1018" i="3"/>
  <c r="AA1017" i="3"/>
  <c r="Z1017" i="3"/>
  <c r="Y1017" i="3"/>
  <c r="AA1016" i="3"/>
  <c r="Z1016" i="3"/>
  <c r="Y1016" i="3"/>
  <c r="AA1015" i="3"/>
  <c r="Z1015" i="3"/>
  <c r="Y1015" i="3"/>
  <c r="AA990" i="3"/>
  <c r="Z990" i="3"/>
  <c r="Y990" i="3"/>
  <c r="AA989" i="3"/>
  <c r="Z989" i="3"/>
  <c r="Y989" i="3"/>
  <c r="AA988" i="3"/>
  <c r="Z988" i="3"/>
  <c r="Y988" i="3"/>
  <c r="AA987" i="3"/>
  <c r="Z987" i="3"/>
  <c r="Y987" i="3"/>
  <c r="AA986" i="3"/>
  <c r="Z986" i="3"/>
  <c r="Y986" i="3"/>
  <c r="AA985" i="3"/>
  <c r="Z985" i="3"/>
  <c r="Y985" i="3"/>
  <c r="AA984" i="3"/>
  <c r="Z984" i="3"/>
  <c r="Y984" i="3"/>
  <c r="AA983" i="3"/>
  <c r="Z983" i="3"/>
  <c r="Y983" i="3"/>
  <c r="AA982" i="3"/>
  <c r="Z982" i="3"/>
  <c r="Y982" i="3"/>
  <c r="AA981" i="3"/>
  <c r="Z981" i="3"/>
  <c r="Y981" i="3"/>
  <c r="AA980" i="3"/>
  <c r="Z980" i="3"/>
  <c r="Y980" i="3"/>
  <c r="AA979" i="3"/>
  <c r="Z979" i="3"/>
  <c r="Y979" i="3"/>
  <c r="AA978" i="3"/>
  <c r="Z978" i="3"/>
  <c r="Y978" i="3"/>
  <c r="AA977" i="3"/>
  <c r="Z977" i="3"/>
  <c r="Y977" i="3"/>
  <c r="AA976" i="3"/>
  <c r="Z976" i="3"/>
  <c r="Y976" i="3"/>
  <c r="AA975" i="3"/>
  <c r="Z975" i="3"/>
  <c r="Y975" i="3"/>
  <c r="AA974" i="3"/>
  <c r="Z974" i="3"/>
  <c r="Y974" i="3"/>
  <c r="AA973" i="3"/>
  <c r="Z973" i="3"/>
  <c r="Y973" i="3"/>
  <c r="AA972" i="3"/>
  <c r="Z972" i="3"/>
  <c r="Y972" i="3"/>
  <c r="AA971" i="3"/>
  <c r="Z971" i="3"/>
  <c r="Y971" i="3"/>
  <c r="AA970" i="3"/>
  <c r="Z970" i="3"/>
  <c r="Y970" i="3"/>
  <c r="AA969" i="3"/>
  <c r="Z969" i="3"/>
  <c r="Y969" i="3"/>
  <c r="AA968" i="3"/>
  <c r="Z968" i="3"/>
  <c r="Y968" i="3"/>
  <c r="AA967" i="3"/>
  <c r="Z967" i="3"/>
  <c r="Y967" i="3"/>
  <c r="AA966" i="3"/>
  <c r="Z966" i="3"/>
  <c r="Y966" i="3"/>
  <c r="AA965" i="3"/>
  <c r="Z965" i="3"/>
  <c r="Y965" i="3"/>
  <c r="AA964" i="3"/>
  <c r="Z964" i="3"/>
  <c r="Y964" i="3"/>
  <c r="AA963" i="3"/>
  <c r="Z963" i="3"/>
  <c r="Y963" i="3"/>
  <c r="AA962" i="3"/>
  <c r="Z962" i="3"/>
  <c r="Y962" i="3"/>
  <c r="AA961" i="3"/>
  <c r="Z961" i="3"/>
  <c r="Y961" i="3"/>
  <c r="AA960" i="3"/>
  <c r="Z960" i="3"/>
  <c r="Y960" i="3"/>
  <c r="AA959" i="3"/>
  <c r="Z959" i="3"/>
  <c r="Y959" i="3"/>
  <c r="AA958" i="3"/>
  <c r="Z958" i="3"/>
  <c r="Y958" i="3"/>
  <c r="AA957" i="3"/>
  <c r="Z957" i="3"/>
  <c r="Y957" i="3"/>
  <c r="AA956" i="3"/>
  <c r="Z956" i="3"/>
  <c r="Y956" i="3"/>
  <c r="AA955" i="3"/>
  <c r="Z955" i="3"/>
  <c r="Y955" i="3"/>
  <c r="AA954" i="3"/>
  <c r="Z954" i="3"/>
  <c r="Y954" i="3"/>
  <c r="AA953" i="3"/>
  <c r="Z953" i="3"/>
  <c r="Y953" i="3"/>
  <c r="AA952" i="3"/>
  <c r="Z952" i="3"/>
  <c r="Y952" i="3"/>
  <c r="AA951" i="3"/>
  <c r="Z951" i="3"/>
  <c r="Y951" i="3"/>
  <c r="AA950" i="3"/>
  <c r="Z950" i="3"/>
  <c r="Y950" i="3"/>
  <c r="AA949" i="3"/>
  <c r="Z949" i="3"/>
  <c r="Y949" i="3"/>
  <c r="AA948" i="3"/>
  <c r="Z948" i="3"/>
  <c r="Y948" i="3"/>
  <c r="AA947" i="3"/>
  <c r="Z947" i="3"/>
  <c r="Y947" i="3"/>
  <c r="AA946" i="3"/>
  <c r="Z946" i="3"/>
  <c r="Y946" i="3"/>
  <c r="AA945" i="3"/>
  <c r="Z945" i="3"/>
  <c r="Y945" i="3"/>
  <c r="AA944" i="3"/>
  <c r="Z944" i="3"/>
  <c r="Y944" i="3"/>
  <c r="AA943" i="3"/>
  <c r="Z943" i="3"/>
  <c r="Y943" i="3"/>
  <c r="AA942" i="3"/>
  <c r="Z942" i="3"/>
  <c r="Y942" i="3"/>
  <c r="AA941" i="3"/>
  <c r="Z941" i="3"/>
  <c r="Y941" i="3"/>
  <c r="AA940" i="3"/>
  <c r="Z940" i="3"/>
  <c r="Y940" i="3"/>
  <c r="AA939" i="3"/>
  <c r="Z939" i="3"/>
  <c r="Y939" i="3"/>
  <c r="AA938" i="3"/>
  <c r="Z938" i="3"/>
  <c r="Y938" i="3"/>
  <c r="AA937" i="3"/>
  <c r="Z937" i="3"/>
  <c r="Y937" i="3"/>
  <c r="AA936" i="3"/>
  <c r="Z936" i="3"/>
  <c r="Y936" i="3"/>
  <c r="AA935" i="3"/>
  <c r="Z935" i="3"/>
  <c r="Y935" i="3"/>
  <c r="AA934" i="3"/>
  <c r="Z934" i="3"/>
  <c r="Y934" i="3"/>
  <c r="AA933" i="3"/>
  <c r="Z933" i="3"/>
  <c r="Y933" i="3"/>
  <c r="AA932" i="3"/>
  <c r="Z932" i="3"/>
  <c r="Y932" i="3"/>
  <c r="AA931" i="3"/>
  <c r="Z931" i="3"/>
  <c r="Y931" i="3"/>
  <c r="AA930" i="3"/>
  <c r="Z930" i="3"/>
  <c r="Y930" i="3"/>
  <c r="AA929" i="3"/>
  <c r="Z929" i="3"/>
  <c r="Y929" i="3"/>
  <c r="AA928" i="3"/>
  <c r="Z928" i="3"/>
  <c r="Y928" i="3"/>
  <c r="AA927" i="3"/>
  <c r="Z927" i="3"/>
  <c r="Y927" i="3"/>
  <c r="AA926" i="3"/>
  <c r="Z926" i="3"/>
  <c r="Y926" i="3"/>
  <c r="AA925" i="3"/>
  <c r="Z925" i="3"/>
  <c r="Y925" i="3"/>
  <c r="AA924" i="3"/>
  <c r="Z924" i="3"/>
  <c r="Y924" i="3"/>
  <c r="AA923" i="3"/>
  <c r="Z923" i="3"/>
  <c r="Y923" i="3"/>
  <c r="AA922" i="3"/>
  <c r="Z922" i="3"/>
  <c r="Y922" i="3"/>
  <c r="AA921" i="3"/>
  <c r="Z921" i="3"/>
  <c r="Y921" i="3"/>
  <c r="AA920" i="3"/>
  <c r="Z920" i="3"/>
  <c r="Y920" i="3"/>
  <c r="AA919" i="3"/>
  <c r="Z919" i="3"/>
  <c r="Y919" i="3"/>
  <c r="AA918" i="3"/>
  <c r="Z918" i="3"/>
  <c r="Y918" i="3"/>
  <c r="AA917" i="3"/>
  <c r="Z917" i="3"/>
  <c r="Y917" i="3"/>
  <c r="AA916" i="3"/>
  <c r="Z916" i="3"/>
  <c r="Y916" i="3"/>
  <c r="AA915" i="3"/>
  <c r="Z915" i="3"/>
  <c r="Y915" i="3"/>
  <c r="AA914" i="3"/>
  <c r="Z914" i="3"/>
  <c r="Y914" i="3"/>
  <c r="AA913" i="3"/>
  <c r="Z913" i="3"/>
  <c r="Y913" i="3"/>
  <c r="AA912" i="3"/>
  <c r="Z912" i="3"/>
  <c r="Y912" i="3"/>
  <c r="AA911" i="3"/>
  <c r="Z911" i="3"/>
  <c r="Y911" i="3"/>
  <c r="AA910" i="3"/>
  <c r="Z910" i="3"/>
  <c r="Y910" i="3"/>
  <c r="AA909" i="3"/>
  <c r="Z909" i="3"/>
  <c r="Y909" i="3"/>
  <c r="AA908" i="3"/>
  <c r="Z908" i="3"/>
  <c r="Y908" i="3"/>
  <c r="AA907" i="3"/>
  <c r="Z907" i="3"/>
  <c r="Y907" i="3"/>
  <c r="AA906" i="3"/>
  <c r="Z906" i="3"/>
  <c r="Y906" i="3"/>
  <c r="AA905" i="3"/>
  <c r="Z905" i="3"/>
  <c r="Y905" i="3"/>
  <c r="AA904" i="3"/>
  <c r="Z904" i="3"/>
  <c r="Y904" i="3"/>
  <c r="AA903" i="3"/>
  <c r="Z903" i="3"/>
  <c r="Y903" i="3"/>
  <c r="AA902" i="3"/>
  <c r="Z902" i="3"/>
  <c r="Y902" i="3"/>
  <c r="AA901" i="3"/>
  <c r="Z901" i="3"/>
  <c r="Y901" i="3"/>
  <c r="AA900" i="3"/>
  <c r="Z900" i="3"/>
  <c r="Y900" i="3"/>
  <c r="AA899" i="3"/>
  <c r="Z899" i="3"/>
  <c r="Y899" i="3"/>
  <c r="AA898" i="3"/>
  <c r="Z898" i="3"/>
  <c r="Y898" i="3"/>
  <c r="AA897" i="3"/>
  <c r="Z897" i="3"/>
  <c r="Y897" i="3"/>
  <c r="AA896" i="3"/>
  <c r="Z896" i="3"/>
  <c r="Y896" i="3"/>
  <c r="AA895" i="3"/>
  <c r="Z895" i="3"/>
  <c r="Y895" i="3"/>
  <c r="AA894" i="3"/>
  <c r="Z894" i="3"/>
  <c r="Y894" i="3"/>
  <c r="AA893" i="3"/>
  <c r="Z893" i="3"/>
  <c r="Y893" i="3"/>
  <c r="AA892" i="3"/>
  <c r="Z892" i="3"/>
  <c r="Y892" i="3"/>
  <c r="AA891" i="3"/>
  <c r="Z891" i="3"/>
  <c r="Y891" i="3"/>
  <c r="AA890" i="3"/>
  <c r="Z890" i="3"/>
  <c r="Y890" i="3"/>
  <c r="AA889" i="3"/>
  <c r="Z889" i="3"/>
  <c r="Y889" i="3"/>
  <c r="AA888" i="3"/>
  <c r="Z888" i="3"/>
  <c r="Y888" i="3"/>
  <c r="AA887" i="3"/>
  <c r="Z887" i="3"/>
  <c r="Y887" i="3"/>
  <c r="AA886" i="3"/>
  <c r="Z886" i="3"/>
  <c r="Y886" i="3"/>
  <c r="AA885" i="3"/>
  <c r="Z885" i="3"/>
  <c r="Y885" i="3"/>
  <c r="AA884" i="3"/>
  <c r="Z884" i="3"/>
  <c r="Y884" i="3"/>
  <c r="AA883" i="3"/>
  <c r="Z883" i="3"/>
  <c r="Y883" i="3"/>
  <c r="AA882" i="3"/>
  <c r="Z882" i="3"/>
  <c r="Y882" i="3"/>
  <c r="AA881" i="3"/>
  <c r="Z881" i="3"/>
  <c r="Y881" i="3"/>
  <c r="AA880" i="3"/>
  <c r="Z880" i="3"/>
  <c r="Y880" i="3"/>
  <c r="AA879" i="3"/>
  <c r="Z879" i="3"/>
  <c r="Y879" i="3"/>
  <c r="AA878" i="3"/>
  <c r="Z878" i="3"/>
  <c r="Y878" i="3"/>
  <c r="AA877" i="3"/>
  <c r="Z877" i="3"/>
  <c r="Y877" i="3"/>
  <c r="AA876" i="3"/>
  <c r="Z876" i="3"/>
  <c r="Y876" i="3"/>
  <c r="AA875" i="3"/>
  <c r="Z875" i="3"/>
  <c r="Y875" i="3"/>
  <c r="AA874" i="3"/>
  <c r="Z874" i="3"/>
  <c r="Y874" i="3"/>
  <c r="AA873" i="3"/>
  <c r="Z873" i="3"/>
  <c r="Y873" i="3"/>
  <c r="AA872" i="3"/>
  <c r="Z872" i="3"/>
  <c r="Y872" i="3"/>
  <c r="AA871" i="3"/>
  <c r="Z871" i="3"/>
  <c r="Y871" i="3"/>
  <c r="AA870" i="3"/>
  <c r="Z870" i="3"/>
  <c r="Y870" i="3"/>
  <c r="AA869" i="3"/>
  <c r="Z869" i="3"/>
  <c r="Y869" i="3"/>
  <c r="AA868" i="3"/>
  <c r="Z868" i="3"/>
  <c r="Y868" i="3"/>
  <c r="AA867" i="3"/>
  <c r="Z867" i="3"/>
  <c r="Y867" i="3"/>
  <c r="AA866" i="3"/>
  <c r="Z866" i="3"/>
  <c r="Y866" i="3"/>
  <c r="AA865" i="3"/>
  <c r="Z865" i="3"/>
  <c r="Y865" i="3"/>
  <c r="AA864" i="3"/>
  <c r="Z864" i="3"/>
  <c r="Y864" i="3"/>
  <c r="AA863" i="3"/>
  <c r="Z863" i="3"/>
  <c r="Y863" i="3"/>
  <c r="AA862" i="3"/>
  <c r="Z862" i="3"/>
  <c r="Y862" i="3"/>
  <c r="AA861" i="3"/>
  <c r="Z861" i="3"/>
  <c r="Y861" i="3"/>
  <c r="AA860" i="3"/>
  <c r="Z860" i="3"/>
  <c r="Y860" i="3"/>
  <c r="AA859" i="3"/>
  <c r="Z859" i="3"/>
  <c r="Y859" i="3"/>
  <c r="AA858" i="3"/>
  <c r="Z858" i="3"/>
  <c r="Y858" i="3"/>
  <c r="AA857" i="3"/>
  <c r="Z857" i="3"/>
  <c r="Y857" i="3"/>
  <c r="AA856" i="3"/>
  <c r="Z856" i="3"/>
  <c r="Y856" i="3"/>
  <c r="AA855" i="3"/>
  <c r="Z855" i="3"/>
  <c r="Y855" i="3"/>
  <c r="AA854" i="3"/>
  <c r="Z854" i="3"/>
  <c r="Y854" i="3"/>
  <c r="AA853" i="3"/>
  <c r="Z853" i="3"/>
  <c r="Y853" i="3"/>
  <c r="AA852" i="3"/>
  <c r="Z852" i="3"/>
  <c r="Y852" i="3"/>
  <c r="AA851" i="3"/>
  <c r="Z851" i="3"/>
  <c r="Y851" i="3"/>
  <c r="AA850" i="3"/>
  <c r="Z850" i="3"/>
  <c r="Y850" i="3"/>
  <c r="AA849" i="3"/>
  <c r="Z849" i="3"/>
  <c r="Y849" i="3"/>
  <c r="AA848" i="3"/>
  <c r="Z848" i="3"/>
  <c r="Y848" i="3"/>
  <c r="AA847" i="3"/>
  <c r="Z847" i="3"/>
  <c r="Y847" i="3"/>
  <c r="AA846" i="3"/>
  <c r="Z846" i="3"/>
  <c r="Y846" i="3"/>
  <c r="AA845" i="3"/>
  <c r="Z845" i="3"/>
  <c r="Y845" i="3"/>
  <c r="AA844" i="3"/>
  <c r="Z844" i="3"/>
  <c r="Y844" i="3"/>
  <c r="AA843" i="3"/>
  <c r="Z843" i="3"/>
  <c r="Y843" i="3"/>
  <c r="AA842" i="3"/>
  <c r="Z842" i="3"/>
  <c r="Y842" i="3"/>
  <c r="AA841" i="3"/>
  <c r="Z841" i="3"/>
  <c r="Y841" i="3"/>
  <c r="AA840" i="3"/>
  <c r="Z840" i="3"/>
  <c r="Y840" i="3"/>
  <c r="AA839" i="3"/>
  <c r="Z839" i="3"/>
  <c r="Y839" i="3"/>
  <c r="AA838" i="3"/>
  <c r="Z838" i="3"/>
  <c r="Y838" i="3"/>
  <c r="AA837" i="3"/>
  <c r="Z837" i="3"/>
  <c r="Y837" i="3"/>
  <c r="AA836" i="3"/>
  <c r="Z836" i="3"/>
  <c r="Y836" i="3"/>
  <c r="AA835" i="3"/>
  <c r="Z835" i="3"/>
  <c r="Y835" i="3"/>
  <c r="AA834" i="3"/>
  <c r="Z834" i="3"/>
  <c r="Y834" i="3"/>
  <c r="AA833" i="3"/>
  <c r="Z833" i="3"/>
  <c r="Y833" i="3"/>
  <c r="AA832" i="3"/>
  <c r="Z832" i="3"/>
  <c r="Y832" i="3"/>
  <c r="AA831" i="3"/>
  <c r="Z831" i="3"/>
  <c r="Y831" i="3"/>
  <c r="AA830" i="3"/>
  <c r="Z830" i="3"/>
  <c r="Y830" i="3"/>
  <c r="AA829" i="3"/>
  <c r="Z829" i="3"/>
  <c r="Y829" i="3"/>
  <c r="AA828" i="3"/>
  <c r="Z828" i="3"/>
  <c r="Y828" i="3"/>
  <c r="AA827" i="3"/>
  <c r="Z827" i="3"/>
  <c r="Y827" i="3"/>
  <c r="AA826" i="3"/>
  <c r="Z826" i="3"/>
  <c r="Y826" i="3"/>
  <c r="AA825" i="3"/>
  <c r="Z825" i="3"/>
  <c r="Y825" i="3"/>
  <c r="AA824" i="3"/>
  <c r="Z824" i="3"/>
  <c r="Y824" i="3"/>
  <c r="AA823" i="3"/>
  <c r="Z823" i="3"/>
  <c r="Y823" i="3"/>
  <c r="AA822" i="3"/>
  <c r="Z822" i="3"/>
  <c r="Y822" i="3"/>
  <c r="AA821" i="3"/>
  <c r="Z821" i="3"/>
  <c r="Y821" i="3"/>
  <c r="AA820" i="3"/>
  <c r="Z820" i="3"/>
  <c r="Y820" i="3"/>
  <c r="AA819" i="3"/>
  <c r="Z819" i="3"/>
  <c r="Y819" i="3"/>
  <c r="AA818" i="3"/>
  <c r="Z818" i="3"/>
  <c r="Y818" i="3"/>
  <c r="AA817" i="3"/>
  <c r="Z817" i="3"/>
  <c r="Y817" i="3"/>
  <c r="AA816" i="3"/>
  <c r="Z816" i="3"/>
  <c r="Y816" i="3"/>
  <c r="AA815" i="3"/>
  <c r="Z815" i="3"/>
  <c r="Y815" i="3"/>
  <c r="AA814" i="3"/>
  <c r="Z814" i="3"/>
  <c r="Y814" i="3"/>
  <c r="AA813" i="3"/>
  <c r="Z813" i="3"/>
  <c r="Y813" i="3"/>
  <c r="AA812" i="3"/>
  <c r="Z812" i="3"/>
  <c r="Y812" i="3"/>
  <c r="AA811" i="3"/>
  <c r="Z811" i="3"/>
  <c r="Y811" i="3"/>
  <c r="AA810" i="3"/>
  <c r="Z810" i="3"/>
  <c r="Y810" i="3"/>
  <c r="AA809" i="3"/>
  <c r="Z809" i="3"/>
  <c r="Y809" i="3"/>
  <c r="AA808" i="3"/>
  <c r="Z808" i="3"/>
  <c r="Y808" i="3"/>
  <c r="AA807" i="3"/>
  <c r="Z807" i="3"/>
  <c r="Y807" i="3"/>
  <c r="AA806" i="3"/>
  <c r="Z806" i="3"/>
  <c r="Y806" i="3"/>
  <c r="AA805" i="3"/>
  <c r="Z805" i="3"/>
  <c r="Y805" i="3"/>
  <c r="AA804" i="3"/>
  <c r="Z804" i="3"/>
  <c r="Y804" i="3"/>
  <c r="AA803" i="3"/>
  <c r="Z803" i="3"/>
  <c r="Y803" i="3"/>
  <c r="AA802" i="3"/>
  <c r="Z802" i="3"/>
  <c r="Y802" i="3"/>
  <c r="AA801" i="3"/>
  <c r="Z801" i="3"/>
  <c r="Y801" i="3"/>
  <c r="AA800" i="3"/>
  <c r="Z800" i="3"/>
  <c r="Y800" i="3"/>
  <c r="AA799" i="3"/>
  <c r="Z799" i="3"/>
  <c r="Y799" i="3"/>
  <c r="AA798" i="3"/>
  <c r="Z798" i="3"/>
  <c r="Y798" i="3"/>
  <c r="AA797" i="3"/>
  <c r="Z797" i="3"/>
  <c r="Y797" i="3"/>
  <c r="AA796" i="3"/>
  <c r="Z796" i="3"/>
  <c r="Y796" i="3"/>
  <c r="AA795" i="3"/>
  <c r="Z795" i="3"/>
  <c r="Y795" i="3"/>
  <c r="AA794" i="3"/>
  <c r="Z794" i="3"/>
  <c r="Y794" i="3"/>
  <c r="AA793" i="3"/>
  <c r="Z793" i="3"/>
  <c r="Y793" i="3"/>
  <c r="AA792" i="3"/>
  <c r="Z792" i="3"/>
  <c r="Y792" i="3"/>
  <c r="AA791" i="3"/>
  <c r="Z791" i="3"/>
  <c r="Y791" i="3"/>
  <c r="AA790" i="3"/>
  <c r="Z790" i="3"/>
  <c r="Y790" i="3"/>
  <c r="AA789" i="3"/>
  <c r="Z789" i="3"/>
  <c r="Y789" i="3"/>
  <c r="AA788" i="3"/>
  <c r="Z788" i="3"/>
  <c r="Y788" i="3"/>
  <c r="AA787" i="3"/>
  <c r="Z787" i="3"/>
  <c r="Y787" i="3"/>
  <c r="AA786" i="3"/>
  <c r="Z786" i="3"/>
  <c r="Y786" i="3"/>
  <c r="AA785" i="3"/>
  <c r="Z785" i="3"/>
  <c r="Y785" i="3"/>
  <c r="AA784" i="3"/>
  <c r="Z784" i="3"/>
  <c r="Y784" i="3"/>
  <c r="AA783" i="3"/>
  <c r="Z783" i="3"/>
  <c r="Y783" i="3"/>
  <c r="AA782" i="3"/>
  <c r="Z782" i="3"/>
  <c r="Y782" i="3"/>
  <c r="AA781" i="3"/>
  <c r="Z781" i="3"/>
  <c r="Y781" i="3"/>
  <c r="AA780" i="3"/>
  <c r="Z780" i="3"/>
  <c r="Y780" i="3"/>
  <c r="AA779" i="3"/>
  <c r="Z779" i="3"/>
  <c r="Y779" i="3"/>
  <c r="AA778" i="3"/>
  <c r="Z778" i="3"/>
  <c r="Y778" i="3"/>
  <c r="AA777" i="3"/>
  <c r="Z777" i="3"/>
  <c r="Y777" i="3"/>
  <c r="AA776" i="3"/>
  <c r="Z776" i="3"/>
  <c r="Y776" i="3"/>
  <c r="AA775" i="3"/>
  <c r="Z775" i="3"/>
  <c r="Y775" i="3"/>
  <c r="AA774" i="3"/>
  <c r="Z774" i="3"/>
  <c r="Y774" i="3"/>
  <c r="AA773" i="3"/>
  <c r="Z773" i="3"/>
  <c r="Y773" i="3"/>
  <c r="AA772" i="3"/>
  <c r="Z772" i="3"/>
  <c r="Y772" i="3"/>
  <c r="AA771" i="3"/>
  <c r="Z771" i="3"/>
  <c r="Y771" i="3"/>
  <c r="AA770" i="3"/>
  <c r="Z770" i="3"/>
  <c r="Y770" i="3"/>
  <c r="AA769" i="3"/>
  <c r="Z769" i="3"/>
  <c r="Y769" i="3"/>
  <c r="AA768" i="3"/>
  <c r="Z768" i="3"/>
  <c r="Y768" i="3"/>
  <c r="AA767" i="3"/>
  <c r="Z767" i="3"/>
  <c r="Y767" i="3"/>
  <c r="AA766" i="3"/>
  <c r="Z766" i="3"/>
  <c r="Y766" i="3"/>
  <c r="AA765" i="3"/>
  <c r="Z765" i="3"/>
  <c r="Y765" i="3"/>
  <c r="AA764" i="3"/>
  <c r="Z764" i="3"/>
  <c r="Y764" i="3"/>
  <c r="AA763" i="3"/>
  <c r="Z763" i="3"/>
  <c r="Y763" i="3"/>
  <c r="AA762" i="3"/>
  <c r="Z762" i="3"/>
  <c r="Y762" i="3"/>
  <c r="AA761" i="3"/>
  <c r="Z761" i="3"/>
  <c r="Y761" i="3"/>
  <c r="AA760" i="3"/>
  <c r="Z760" i="3"/>
  <c r="Y760" i="3"/>
  <c r="AA759" i="3"/>
  <c r="Z759" i="3"/>
  <c r="Y759" i="3"/>
  <c r="AA758" i="3"/>
  <c r="Z758" i="3"/>
  <c r="Y758" i="3"/>
  <c r="AA757" i="3"/>
  <c r="Z757" i="3"/>
  <c r="Y757" i="3"/>
  <c r="AA756" i="3"/>
  <c r="Z756" i="3"/>
  <c r="Y756" i="3"/>
  <c r="AA755" i="3"/>
  <c r="Z755" i="3"/>
  <c r="Y755" i="3"/>
  <c r="AA754" i="3"/>
  <c r="Z754" i="3"/>
  <c r="Y754" i="3"/>
  <c r="AA753" i="3"/>
  <c r="Z753" i="3"/>
  <c r="Y753" i="3"/>
  <c r="AA752" i="3"/>
  <c r="Z752" i="3"/>
  <c r="Y752" i="3"/>
  <c r="AA751" i="3"/>
  <c r="Z751" i="3"/>
  <c r="Y751" i="3"/>
  <c r="AA750" i="3"/>
  <c r="Z750" i="3"/>
  <c r="Y750" i="3"/>
  <c r="AA749" i="3"/>
  <c r="Z749" i="3"/>
  <c r="Y749" i="3"/>
  <c r="AA748" i="3"/>
  <c r="Z748" i="3"/>
  <c r="Y748" i="3"/>
  <c r="AA747" i="3"/>
  <c r="Z747" i="3"/>
  <c r="Y747" i="3"/>
  <c r="AA746" i="3"/>
  <c r="Z746" i="3"/>
  <c r="Y746" i="3"/>
  <c r="AA745" i="3"/>
  <c r="Z745" i="3"/>
  <c r="Y745" i="3"/>
  <c r="AA744" i="3"/>
  <c r="Z744" i="3"/>
  <c r="Y744" i="3"/>
  <c r="AA743" i="3"/>
  <c r="Z743" i="3"/>
  <c r="Y743" i="3"/>
  <c r="AA742" i="3"/>
  <c r="Z742" i="3"/>
  <c r="Y742" i="3"/>
  <c r="AA741" i="3"/>
  <c r="Z741" i="3"/>
  <c r="Y741" i="3"/>
  <c r="AA740" i="3"/>
  <c r="Z740" i="3"/>
  <c r="Y740" i="3"/>
  <c r="AA739" i="3"/>
  <c r="Z739" i="3"/>
  <c r="Y739" i="3"/>
  <c r="AA738" i="3"/>
  <c r="Z738" i="3"/>
  <c r="Y738" i="3"/>
  <c r="AA737" i="3"/>
  <c r="Z737" i="3"/>
  <c r="Y737" i="3"/>
  <c r="AA736" i="3"/>
  <c r="Z736" i="3"/>
  <c r="Y736" i="3"/>
  <c r="AA735" i="3"/>
  <c r="Z735" i="3"/>
  <c r="Y735" i="3"/>
  <c r="AA734" i="3"/>
  <c r="Z734" i="3"/>
  <c r="Y734" i="3"/>
  <c r="AA733" i="3"/>
  <c r="Z733" i="3"/>
  <c r="Y733" i="3"/>
  <c r="AA732" i="3"/>
  <c r="Z732" i="3"/>
  <c r="Y732" i="3"/>
  <c r="AA731" i="3"/>
  <c r="Z731" i="3"/>
  <c r="Y731" i="3"/>
  <c r="AA730" i="3"/>
  <c r="Z730" i="3"/>
  <c r="Y730" i="3"/>
  <c r="AA729" i="3"/>
  <c r="Z729" i="3"/>
  <c r="Y729" i="3"/>
  <c r="AA728" i="3"/>
  <c r="Z728" i="3"/>
  <c r="Y728" i="3"/>
  <c r="AA727" i="3"/>
  <c r="Z727" i="3"/>
  <c r="Y727" i="3"/>
  <c r="AA726" i="3"/>
  <c r="Z726" i="3"/>
  <c r="Y726" i="3"/>
  <c r="AA725" i="3"/>
  <c r="Z725" i="3"/>
  <c r="Y725" i="3"/>
  <c r="AA724" i="3"/>
  <c r="Z724" i="3"/>
  <c r="Y724" i="3"/>
  <c r="AA723" i="3"/>
  <c r="Z723" i="3"/>
  <c r="Y723" i="3"/>
  <c r="AA722" i="3"/>
  <c r="Z722" i="3"/>
  <c r="Y722" i="3"/>
  <c r="AA721" i="3"/>
  <c r="Z721" i="3"/>
  <c r="Y721" i="3"/>
  <c r="AA720" i="3"/>
  <c r="Z720" i="3"/>
  <c r="Y720" i="3"/>
  <c r="AA719" i="3"/>
  <c r="Z719" i="3"/>
  <c r="Y719" i="3"/>
  <c r="AA718" i="3"/>
  <c r="Z718" i="3"/>
  <c r="Y718" i="3"/>
  <c r="AA717" i="3"/>
  <c r="Z717" i="3"/>
  <c r="Y717" i="3"/>
  <c r="AA716" i="3"/>
  <c r="Z716" i="3"/>
  <c r="Y716" i="3"/>
  <c r="AA715" i="3"/>
  <c r="Z715" i="3"/>
  <c r="Y715" i="3"/>
  <c r="AA714" i="3"/>
  <c r="Z714" i="3"/>
  <c r="Y714" i="3"/>
  <c r="AA713" i="3"/>
  <c r="Z713" i="3"/>
  <c r="Y713" i="3"/>
  <c r="AA712" i="3"/>
  <c r="Z712" i="3"/>
  <c r="Y712" i="3"/>
  <c r="AA711" i="3"/>
  <c r="Z711" i="3"/>
  <c r="Y711" i="3"/>
  <c r="AA710" i="3"/>
  <c r="Z710" i="3"/>
  <c r="Y710" i="3"/>
  <c r="AA709" i="3"/>
  <c r="Z709" i="3"/>
  <c r="Y709" i="3"/>
  <c r="AA708" i="3"/>
  <c r="Z708" i="3"/>
  <c r="Y708" i="3"/>
  <c r="AA707" i="3"/>
  <c r="Z707" i="3"/>
  <c r="Y707" i="3"/>
  <c r="AA706" i="3"/>
  <c r="Z706" i="3"/>
  <c r="Y706" i="3"/>
  <c r="AA705" i="3"/>
  <c r="Z705" i="3"/>
  <c r="Y705" i="3"/>
  <c r="AA704" i="3"/>
  <c r="Z704" i="3"/>
  <c r="Y704" i="3"/>
  <c r="AA703" i="3"/>
  <c r="Z703" i="3"/>
  <c r="Y703" i="3"/>
  <c r="AA702" i="3"/>
  <c r="Z702" i="3"/>
  <c r="Y702" i="3"/>
  <c r="AA701" i="3"/>
  <c r="Z701" i="3"/>
  <c r="Y701" i="3"/>
  <c r="AA700" i="3"/>
  <c r="Z700" i="3"/>
  <c r="Y700" i="3"/>
  <c r="AA699" i="3"/>
  <c r="Z699" i="3"/>
  <c r="Y699" i="3"/>
  <c r="AA698" i="3"/>
  <c r="Z698" i="3"/>
  <c r="Y698" i="3"/>
  <c r="AA697" i="3"/>
  <c r="Z697" i="3"/>
  <c r="Y697" i="3"/>
  <c r="AA696" i="3"/>
  <c r="Z696" i="3"/>
  <c r="Y696" i="3"/>
  <c r="AA695" i="3"/>
  <c r="Z695" i="3"/>
  <c r="Y695" i="3"/>
  <c r="AA694" i="3"/>
  <c r="Z694" i="3"/>
  <c r="Y694" i="3"/>
  <c r="AA693" i="3"/>
  <c r="Z693" i="3"/>
  <c r="Y693" i="3"/>
  <c r="AA692" i="3"/>
  <c r="Z692" i="3"/>
  <c r="Y692" i="3"/>
  <c r="AA691" i="3"/>
  <c r="Z691" i="3"/>
  <c r="Y691" i="3"/>
  <c r="AA690" i="3"/>
  <c r="Z690" i="3"/>
  <c r="Y690" i="3"/>
  <c r="AA689" i="3"/>
  <c r="Z689" i="3"/>
  <c r="Y689" i="3"/>
  <c r="AA688" i="3"/>
  <c r="Z688" i="3"/>
  <c r="Y688" i="3"/>
  <c r="AA687" i="3"/>
  <c r="Z687" i="3"/>
  <c r="Y687" i="3"/>
  <c r="AA686" i="3"/>
  <c r="Z686" i="3"/>
  <c r="Y686" i="3"/>
  <c r="AA685" i="3"/>
  <c r="Z685" i="3"/>
  <c r="Y685" i="3"/>
  <c r="AA684" i="3"/>
  <c r="Z684" i="3"/>
  <c r="Y684" i="3"/>
  <c r="AA683" i="3"/>
  <c r="Z683" i="3"/>
  <c r="Y683" i="3"/>
  <c r="AA682" i="3"/>
  <c r="Z682" i="3"/>
  <c r="Y682" i="3"/>
  <c r="AA681" i="3"/>
  <c r="Z681" i="3"/>
  <c r="Y681" i="3"/>
  <c r="AA680" i="3"/>
  <c r="Z680" i="3"/>
  <c r="Y680" i="3"/>
  <c r="AA679" i="3"/>
  <c r="Z679" i="3"/>
  <c r="Y679" i="3"/>
  <c r="AA678" i="3"/>
  <c r="Z678" i="3"/>
  <c r="Y678" i="3"/>
  <c r="AA677" i="3"/>
  <c r="Z677" i="3"/>
  <c r="Y677" i="3"/>
  <c r="AA676" i="3"/>
  <c r="Z676" i="3"/>
  <c r="Y676" i="3"/>
  <c r="AA675" i="3"/>
  <c r="Z675" i="3"/>
  <c r="Y675" i="3"/>
  <c r="AA674" i="3"/>
  <c r="Z674" i="3"/>
  <c r="Y674" i="3"/>
  <c r="AA673" i="3"/>
  <c r="Z673" i="3"/>
  <c r="Y673" i="3"/>
  <c r="AA672" i="3"/>
  <c r="Z672" i="3"/>
  <c r="Y672" i="3"/>
  <c r="AA671" i="3"/>
  <c r="Z671" i="3"/>
  <c r="Y671" i="3"/>
  <c r="AA670" i="3"/>
  <c r="Z670" i="3"/>
  <c r="Y670" i="3"/>
  <c r="AA669" i="3"/>
  <c r="Z669" i="3"/>
  <c r="Y669" i="3"/>
  <c r="AA668" i="3"/>
  <c r="Z668" i="3"/>
  <c r="Y668" i="3"/>
  <c r="AA667" i="3"/>
  <c r="Z667" i="3"/>
  <c r="Y667" i="3"/>
  <c r="AA666" i="3"/>
  <c r="Z666" i="3"/>
  <c r="Y666" i="3"/>
  <c r="AA665" i="3"/>
  <c r="Z665" i="3"/>
  <c r="Y665" i="3"/>
  <c r="AA664" i="3"/>
  <c r="Z664" i="3"/>
  <c r="Y664" i="3"/>
  <c r="AA663" i="3"/>
  <c r="Z663" i="3"/>
  <c r="Y663" i="3"/>
  <c r="AA662" i="3"/>
  <c r="Z662" i="3"/>
  <c r="Y662" i="3"/>
  <c r="AA661" i="3"/>
  <c r="Z661" i="3"/>
  <c r="Y661" i="3"/>
  <c r="AA660" i="3"/>
  <c r="Z660" i="3"/>
  <c r="Y660" i="3"/>
  <c r="AA659" i="3"/>
  <c r="Z659" i="3"/>
  <c r="Y659" i="3"/>
  <c r="AA658" i="3"/>
  <c r="Z658" i="3"/>
  <c r="Y658" i="3"/>
  <c r="AA657" i="3"/>
  <c r="Z657" i="3"/>
  <c r="Y657" i="3"/>
  <c r="AA656" i="3"/>
  <c r="Z656" i="3"/>
  <c r="Y656" i="3"/>
  <c r="AA655" i="3"/>
  <c r="Z655" i="3"/>
  <c r="Y655" i="3"/>
  <c r="AA654" i="3"/>
  <c r="Z654" i="3"/>
  <c r="Y654" i="3"/>
  <c r="AA653" i="3"/>
  <c r="Z653" i="3"/>
  <c r="Y653" i="3"/>
  <c r="AA652" i="3"/>
  <c r="Z652" i="3"/>
  <c r="Y652" i="3"/>
  <c r="AA651" i="3"/>
  <c r="Z651" i="3"/>
  <c r="Y651" i="3"/>
  <c r="AA650" i="3"/>
  <c r="Z650" i="3"/>
  <c r="Y650" i="3"/>
  <c r="AA649" i="3"/>
  <c r="Z649" i="3"/>
  <c r="Y649" i="3"/>
  <c r="AA648" i="3"/>
  <c r="Z648" i="3"/>
  <c r="Y648" i="3"/>
  <c r="AA647" i="3"/>
  <c r="Z647" i="3"/>
  <c r="Y647" i="3"/>
  <c r="AA646" i="3"/>
  <c r="Z646" i="3"/>
  <c r="Y646" i="3"/>
  <c r="AA645" i="3"/>
  <c r="Z645" i="3"/>
  <c r="Y645" i="3"/>
  <c r="AA644" i="3"/>
  <c r="Z644" i="3"/>
  <c r="Y644" i="3"/>
  <c r="AA643" i="3"/>
  <c r="Z643" i="3"/>
  <c r="Y643" i="3"/>
  <c r="AA642" i="3"/>
  <c r="Z642" i="3"/>
  <c r="Y642" i="3"/>
  <c r="AA641" i="3"/>
  <c r="Z641" i="3"/>
  <c r="Y641" i="3"/>
  <c r="AA640" i="3"/>
  <c r="Z640" i="3"/>
  <c r="Y640" i="3"/>
  <c r="AA639" i="3"/>
  <c r="Z639" i="3"/>
  <c r="Y639" i="3"/>
  <c r="AA638" i="3"/>
  <c r="Z638" i="3"/>
  <c r="Y638" i="3"/>
  <c r="AA637" i="3"/>
  <c r="Z637" i="3"/>
  <c r="Y637" i="3"/>
  <c r="AA636" i="3"/>
  <c r="Z636" i="3"/>
  <c r="Y636" i="3"/>
  <c r="AA635" i="3"/>
  <c r="Z635" i="3"/>
  <c r="Y635" i="3"/>
  <c r="AA634" i="3"/>
  <c r="Z634" i="3"/>
  <c r="Y634" i="3"/>
  <c r="AA633" i="3"/>
  <c r="Z633" i="3"/>
  <c r="Y633" i="3"/>
  <c r="AA632" i="3"/>
  <c r="Z632" i="3"/>
  <c r="Y632" i="3"/>
  <c r="AA631" i="3"/>
  <c r="Z631" i="3"/>
  <c r="Y631" i="3"/>
  <c r="AA630" i="3"/>
  <c r="Z630" i="3"/>
  <c r="Y630" i="3"/>
  <c r="AA629" i="3"/>
  <c r="Z629" i="3"/>
  <c r="Y629" i="3"/>
  <c r="AA628" i="3"/>
  <c r="Z628" i="3"/>
  <c r="Y628" i="3"/>
  <c r="AA627" i="3"/>
  <c r="Z627" i="3"/>
  <c r="Y627" i="3"/>
  <c r="AA626" i="3"/>
  <c r="Z626" i="3"/>
  <c r="Y626" i="3"/>
  <c r="AA625" i="3"/>
  <c r="Z625" i="3"/>
  <c r="Y625" i="3"/>
  <c r="AA624" i="3"/>
  <c r="Z624" i="3"/>
  <c r="Y624" i="3"/>
  <c r="AA623" i="3"/>
  <c r="Z623" i="3"/>
  <c r="Y623" i="3"/>
  <c r="AA622" i="3"/>
  <c r="Z622" i="3"/>
  <c r="Y622" i="3"/>
  <c r="AA621" i="3"/>
  <c r="Z621" i="3"/>
  <c r="Y621" i="3"/>
  <c r="AA620" i="3"/>
  <c r="Z620" i="3"/>
  <c r="Y620" i="3"/>
  <c r="AA619" i="3"/>
  <c r="Z619" i="3"/>
  <c r="Y619" i="3"/>
  <c r="AA618" i="3"/>
  <c r="Z618" i="3"/>
  <c r="Y618" i="3"/>
  <c r="AA617" i="3"/>
  <c r="Z617" i="3"/>
  <c r="Y617" i="3"/>
  <c r="AA616" i="3"/>
  <c r="Z616" i="3"/>
  <c r="Y616" i="3"/>
  <c r="AA615" i="3"/>
  <c r="Z615" i="3"/>
  <c r="Y615" i="3"/>
  <c r="AA614" i="3"/>
  <c r="Z614" i="3"/>
  <c r="Y614" i="3"/>
  <c r="AA613" i="3"/>
  <c r="Z613" i="3"/>
  <c r="Y613" i="3"/>
  <c r="AA612" i="3"/>
  <c r="Z612" i="3"/>
  <c r="Y612" i="3"/>
  <c r="AA611" i="3"/>
  <c r="Z611" i="3"/>
  <c r="Y611" i="3"/>
  <c r="AA610" i="3"/>
  <c r="Z610" i="3"/>
  <c r="Y610" i="3"/>
  <c r="AA609" i="3"/>
  <c r="Z609" i="3"/>
  <c r="Y609" i="3"/>
  <c r="AA608" i="3"/>
  <c r="Z608" i="3"/>
  <c r="Y608" i="3"/>
  <c r="AA607" i="3"/>
  <c r="Z607" i="3"/>
  <c r="Y607" i="3"/>
  <c r="AA606" i="3"/>
  <c r="Z606" i="3"/>
  <c r="Y606" i="3"/>
  <c r="AA605" i="3"/>
  <c r="Z605" i="3"/>
  <c r="Y605" i="3"/>
  <c r="AA604" i="3"/>
  <c r="Z604" i="3"/>
  <c r="Y604" i="3"/>
  <c r="AA603" i="3"/>
  <c r="Z603" i="3"/>
  <c r="Y603" i="3"/>
  <c r="AA602" i="3"/>
  <c r="Z602" i="3"/>
  <c r="Y602" i="3"/>
  <c r="AA601" i="3"/>
  <c r="Z601" i="3"/>
  <c r="Y601" i="3"/>
  <c r="AA600" i="3"/>
  <c r="Z600" i="3"/>
  <c r="Y600" i="3"/>
  <c r="AA599" i="3"/>
  <c r="Z599" i="3"/>
  <c r="Y599" i="3"/>
  <c r="AA598" i="3"/>
  <c r="Z598" i="3"/>
  <c r="Y598" i="3"/>
  <c r="AA597" i="3"/>
  <c r="Z597" i="3"/>
  <c r="Y597" i="3"/>
  <c r="AA596" i="3"/>
  <c r="Z596" i="3"/>
  <c r="Y596" i="3"/>
  <c r="AA595" i="3"/>
  <c r="Z595" i="3"/>
  <c r="Y595" i="3"/>
  <c r="AA594" i="3"/>
  <c r="Z594" i="3"/>
  <c r="Y594" i="3"/>
  <c r="AA593" i="3"/>
  <c r="Z593" i="3"/>
  <c r="Y593" i="3"/>
  <c r="AA592" i="3"/>
  <c r="Z592" i="3"/>
  <c r="Y592" i="3"/>
  <c r="AA591" i="3"/>
  <c r="Z591" i="3"/>
  <c r="Y591" i="3"/>
  <c r="AA590" i="3"/>
  <c r="Z590" i="3"/>
  <c r="Y590" i="3"/>
  <c r="AA589" i="3"/>
  <c r="Z589" i="3"/>
  <c r="Y589" i="3"/>
  <c r="AA588" i="3"/>
  <c r="Z588" i="3"/>
  <c r="Y588" i="3"/>
  <c r="AA587" i="3"/>
  <c r="Z587" i="3"/>
  <c r="Y587" i="3"/>
  <c r="AA586" i="3"/>
  <c r="Z586" i="3"/>
  <c r="Y586" i="3"/>
  <c r="AA585" i="3"/>
  <c r="Z585" i="3"/>
  <c r="Y585" i="3"/>
  <c r="AA584" i="3"/>
  <c r="Z584" i="3"/>
  <c r="Y584" i="3"/>
  <c r="AA583" i="3"/>
  <c r="Z583" i="3"/>
  <c r="Y583" i="3"/>
  <c r="AA582" i="3"/>
  <c r="Z582" i="3"/>
  <c r="Y582" i="3"/>
  <c r="AA581" i="3"/>
  <c r="Z581" i="3"/>
  <c r="Y581" i="3"/>
  <c r="AA580" i="3"/>
  <c r="Z580" i="3"/>
  <c r="Y580" i="3"/>
  <c r="AA579" i="3"/>
  <c r="Z579" i="3"/>
  <c r="Y579" i="3"/>
  <c r="AA578" i="3"/>
  <c r="Z578" i="3"/>
  <c r="Y578" i="3"/>
  <c r="AA577" i="3"/>
  <c r="Z577" i="3"/>
  <c r="Y577" i="3"/>
  <c r="AA576" i="3"/>
  <c r="Z576" i="3"/>
  <c r="Y576" i="3"/>
  <c r="AA575" i="3"/>
  <c r="Z575" i="3"/>
  <c r="Y575" i="3"/>
  <c r="AA574" i="3"/>
  <c r="Z574" i="3"/>
  <c r="Y574" i="3"/>
  <c r="AA573" i="3"/>
  <c r="Z573" i="3"/>
  <c r="Y573" i="3"/>
  <c r="AA572" i="3"/>
  <c r="Z572" i="3"/>
  <c r="Y572" i="3"/>
  <c r="AA571" i="3"/>
  <c r="Z571" i="3"/>
  <c r="Y571" i="3"/>
  <c r="AA570" i="3"/>
  <c r="Z570" i="3"/>
  <c r="Y570" i="3"/>
  <c r="AA569" i="3"/>
  <c r="Z569" i="3"/>
  <c r="Y569" i="3"/>
  <c r="AA568" i="3"/>
  <c r="Z568" i="3"/>
  <c r="Y568" i="3"/>
  <c r="AA567" i="3"/>
  <c r="Z567" i="3"/>
  <c r="Y567" i="3"/>
  <c r="AA566" i="3"/>
  <c r="Z566" i="3"/>
  <c r="Y566" i="3"/>
  <c r="AA565" i="3"/>
  <c r="Z565" i="3"/>
  <c r="Y565" i="3"/>
  <c r="AA564" i="3"/>
  <c r="Z564" i="3"/>
  <c r="Y564" i="3"/>
  <c r="AA563" i="3"/>
  <c r="Z563" i="3"/>
  <c r="Y563" i="3"/>
  <c r="AA562" i="3"/>
  <c r="Z562" i="3"/>
  <c r="Y562" i="3"/>
  <c r="AA561" i="3"/>
  <c r="Z561" i="3"/>
  <c r="Y561" i="3"/>
  <c r="AA560" i="3"/>
  <c r="Z560" i="3"/>
  <c r="Y560" i="3"/>
  <c r="AA559" i="3"/>
  <c r="Z559" i="3"/>
  <c r="Y559" i="3"/>
  <c r="AA534" i="3"/>
  <c r="Z534" i="3"/>
  <c r="Y534" i="3"/>
  <c r="AA533" i="3"/>
  <c r="Z533" i="3"/>
  <c r="Y533" i="3"/>
  <c r="AA532" i="3"/>
  <c r="Z532" i="3"/>
  <c r="Y532" i="3"/>
  <c r="AA531" i="3"/>
  <c r="Z531" i="3"/>
  <c r="Y531" i="3"/>
  <c r="AA530" i="3"/>
  <c r="Z530" i="3"/>
  <c r="Y530" i="3"/>
  <c r="AA529" i="3"/>
  <c r="Z529" i="3"/>
  <c r="Y529" i="3"/>
  <c r="AA528" i="3"/>
  <c r="Z528" i="3"/>
  <c r="Y528" i="3"/>
  <c r="AA527" i="3"/>
  <c r="Z527" i="3"/>
  <c r="Y527" i="3"/>
  <c r="AA526" i="3"/>
  <c r="Z526" i="3"/>
  <c r="Y526" i="3"/>
  <c r="AA525" i="3"/>
  <c r="Z525" i="3"/>
  <c r="Y525" i="3"/>
  <c r="AA524" i="3"/>
  <c r="Z524" i="3"/>
  <c r="Y524" i="3"/>
  <c r="AA523" i="3"/>
  <c r="Z523" i="3"/>
  <c r="Y523" i="3"/>
  <c r="AA522" i="3"/>
  <c r="Z522" i="3"/>
  <c r="Y522" i="3"/>
  <c r="AA521" i="3"/>
  <c r="Z521" i="3"/>
  <c r="Y521" i="3"/>
  <c r="AA520" i="3"/>
  <c r="Z520" i="3"/>
  <c r="Y520" i="3"/>
  <c r="AA519" i="3"/>
  <c r="Z519" i="3"/>
  <c r="Y519" i="3"/>
  <c r="AA518" i="3"/>
  <c r="Z518" i="3"/>
  <c r="Y518" i="3"/>
  <c r="AA517" i="3"/>
  <c r="Z517" i="3"/>
  <c r="Y517" i="3"/>
  <c r="AA516" i="3"/>
  <c r="Z516" i="3"/>
  <c r="Y516" i="3"/>
  <c r="AA515" i="3"/>
  <c r="Z515" i="3"/>
  <c r="Y515" i="3"/>
  <c r="AA514" i="3"/>
  <c r="Z514" i="3"/>
  <c r="Y514" i="3"/>
  <c r="AA513" i="3"/>
  <c r="Z513" i="3"/>
  <c r="Y513" i="3"/>
  <c r="AA512" i="3"/>
  <c r="Z512" i="3"/>
  <c r="Y512" i="3"/>
  <c r="AA511" i="3"/>
  <c r="Z511" i="3"/>
  <c r="Y511" i="3"/>
  <c r="AA510" i="3"/>
  <c r="Z510" i="3"/>
  <c r="Y510" i="3"/>
  <c r="AA509" i="3"/>
  <c r="Z509" i="3"/>
  <c r="Y509" i="3"/>
  <c r="AA508" i="3"/>
  <c r="Z508" i="3"/>
  <c r="Y508" i="3"/>
  <c r="AA507" i="3"/>
  <c r="Z507" i="3"/>
  <c r="Y507" i="3"/>
  <c r="AA506" i="3"/>
  <c r="Z506" i="3"/>
  <c r="Y506" i="3"/>
  <c r="AA505" i="3"/>
  <c r="Z505" i="3"/>
  <c r="Y505" i="3"/>
  <c r="AA504" i="3"/>
  <c r="Z504" i="3"/>
  <c r="Y504" i="3"/>
  <c r="AA503" i="3"/>
  <c r="Z503" i="3"/>
  <c r="Y503" i="3"/>
  <c r="AA502" i="3"/>
  <c r="Z502" i="3"/>
  <c r="Y502" i="3"/>
  <c r="AA501" i="3"/>
  <c r="Z501" i="3"/>
  <c r="Y501" i="3"/>
  <c r="AA500" i="3"/>
  <c r="Z500" i="3"/>
  <c r="Y500" i="3"/>
  <c r="AA499" i="3"/>
  <c r="Z499" i="3"/>
  <c r="Y499" i="3"/>
  <c r="AA498" i="3"/>
  <c r="Z498" i="3"/>
  <c r="Y498" i="3"/>
  <c r="AA497" i="3"/>
  <c r="Z497" i="3"/>
  <c r="Y497" i="3"/>
  <c r="AA496" i="3"/>
  <c r="Z496" i="3"/>
  <c r="Y496" i="3"/>
  <c r="AA495" i="3"/>
  <c r="Z495" i="3"/>
  <c r="Y495" i="3"/>
  <c r="AA494" i="3"/>
  <c r="Z494" i="3"/>
  <c r="Y494" i="3"/>
  <c r="AA493" i="3"/>
  <c r="Z493" i="3"/>
  <c r="Y493" i="3"/>
  <c r="AA492" i="3"/>
  <c r="Z492" i="3"/>
  <c r="Y492" i="3"/>
  <c r="AA491" i="3"/>
  <c r="Z491" i="3"/>
  <c r="Y491" i="3"/>
  <c r="AA490" i="3"/>
  <c r="Z490" i="3"/>
  <c r="Y490" i="3"/>
  <c r="AA489" i="3"/>
  <c r="Z489" i="3"/>
  <c r="Y489" i="3"/>
  <c r="AA488" i="3"/>
  <c r="Z488" i="3"/>
  <c r="Y488" i="3"/>
  <c r="AA487" i="3"/>
  <c r="Z487" i="3"/>
  <c r="Y487" i="3"/>
  <c r="AA486" i="3"/>
  <c r="Z486" i="3"/>
  <c r="Y486" i="3"/>
  <c r="AA485" i="3"/>
  <c r="Z485" i="3"/>
  <c r="Y485" i="3"/>
  <c r="AA484" i="3"/>
  <c r="Z484" i="3"/>
  <c r="Y484" i="3"/>
  <c r="AA483" i="3"/>
  <c r="Z483" i="3"/>
  <c r="Y483" i="3"/>
  <c r="AA482" i="3"/>
  <c r="Z482" i="3"/>
  <c r="Y482" i="3"/>
  <c r="AA481" i="3"/>
  <c r="Z481" i="3"/>
  <c r="Y481" i="3"/>
  <c r="AA480" i="3"/>
  <c r="Z480" i="3"/>
  <c r="Y480" i="3"/>
  <c r="AA479" i="3"/>
  <c r="Z479" i="3"/>
  <c r="Y479" i="3"/>
  <c r="AA478" i="3"/>
  <c r="Z478" i="3"/>
  <c r="Y478" i="3"/>
  <c r="AA477" i="3"/>
  <c r="Z477" i="3"/>
  <c r="Y477" i="3"/>
  <c r="AA476" i="3"/>
  <c r="Z476" i="3"/>
  <c r="Y476" i="3"/>
  <c r="AA475" i="3"/>
  <c r="Z475" i="3"/>
  <c r="Y475" i="3"/>
  <c r="AA474" i="3"/>
  <c r="Z474" i="3"/>
  <c r="Y474" i="3"/>
  <c r="AA473" i="3"/>
  <c r="Z473" i="3"/>
  <c r="Y473" i="3"/>
  <c r="AA472" i="3"/>
  <c r="Z472" i="3"/>
  <c r="Y472" i="3"/>
  <c r="AA471" i="3"/>
  <c r="Z471" i="3"/>
  <c r="Y471" i="3"/>
  <c r="AA470" i="3"/>
  <c r="Z470" i="3"/>
  <c r="Y470" i="3"/>
  <c r="AA469" i="3"/>
  <c r="Z469" i="3"/>
  <c r="Y469" i="3"/>
  <c r="AA468" i="3"/>
  <c r="Z468" i="3"/>
  <c r="Y468" i="3"/>
  <c r="AA467" i="3"/>
  <c r="Z467" i="3"/>
  <c r="Y467" i="3"/>
  <c r="AA466" i="3"/>
  <c r="Z466" i="3"/>
  <c r="Y466" i="3"/>
  <c r="AA465" i="3"/>
  <c r="Z465" i="3"/>
  <c r="Y465" i="3"/>
  <c r="AA464" i="3"/>
  <c r="Z464" i="3"/>
  <c r="Y464" i="3"/>
  <c r="AA463" i="3"/>
  <c r="Z463" i="3"/>
  <c r="Y463" i="3"/>
  <c r="AA403" i="3"/>
  <c r="Z403" i="3"/>
  <c r="Y403" i="3"/>
  <c r="AA456" i="3"/>
  <c r="Z456" i="3"/>
  <c r="Y456" i="3"/>
  <c r="AA391" i="3"/>
  <c r="Z391" i="3"/>
  <c r="Y391" i="3"/>
  <c r="AA409" i="3"/>
  <c r="Z409" i="3"/>
  <c r="Y409" i="3"/>
  <c r="AA444" i="3"/>
  <c r="Z444" i="3"/>
  <c r="Y444" i="3"/>
  <c r="AA446" i="3"/>
  <c r="Z446" i="3"/>
  <c r="Y446" i="3"/>
  <c r="AA405" i="3"/>
  <c r="Z405" i="3"/>
  <c r="Y405" i="3"/>
  <c r="AA448" i="3"/>
  <c r="Z448" i="3"/>
  <c r="Y448" i="3"/>
  <c r="AA460" i="3"/>
  <c r="Z460" i="3"/>
  <c r="Y460" i="3"/>
  <c r="AA452" i="3"/>
  <c r="Z452" i="3"/>
  <c r="Y452" i="3"/>
  <c r="AA450" i="3"/>
  <c r="Z450" i="3"/>
  <c r="Y450" i="3"/>
  <c r="AA442" i="3"/>
  <c r="Z442" i="3"/>
  <c r="Y442" i="3"/>
  <c r="AA411" i="3"/>
  <c r="Z411" i="3"/>
  <c r="Y411" i="3"/>
  <c r="AA462" i="3"/>
  <c r="Z462" i="3"/>
  <c r="Y462" i="3"/>
  <c r="AA401" i="3"/>
  <c r="Z401" i="3"/>
  <c r="Y401" i="3"/>
  <c r="AA454" i="3"/>
  <c r="Z454" i="3"/>
  <c r="Y454" i="3"/>
  <c r="AA397" i="3"/>
  <c r="Z397" i="3"/>
  <c r="Y397" i="3"/>
  <c r="AA440" i="3"/>
  <c r="Z440" i="3"/>
  <c r="Y440" i="3"/>
  <c r="AA393" i="3"/>
  <c r="Z393" i="3"/>
  <c r="Y393" i="3"/>
  <c r="AA458" i="3"/>
  <c r="Z458" i="3"/>
  <c r="Y458" i="3"/>
  <c r="AA399" i="3"/>
  <c r="Z399" i="3"/>
  <c r="Y399" i="3"/>
  <c r="AA395" i="3"/>
  <c r="Z395" i="3"/>
  <c r="Y395" i="3"/>
  <c r="AA407" i="3"/>
  <c r="Z407" i="3"/>
  <c r="Y407" i="3"/>
  <c r="AA413" i="3"/>
  <c r="Z413" i="3"/>
  <c r="Y413" i="3"/>
  <c r="AA438" i="3"/>
  <c r="Z438" i="3"/>
  <c r="Y438" i="3"/>
  <c r="AA437" i="3"/>
  <c r="Z437" i="3"/>
  <c r="Y437" i="3"/>
  <c r="AA436" i="3"/>
  <c r="Z436" i="3"/>
  <c r="Y436" i="3"/>
  <c r="AA435" i="3"/>
  <c r="Z435" i="3"/>
  <c r="Y435" i="3"/>
  <c r="AA434" i="3"/>
  <c r="Z434" i="3"/>
  <c r="Y434" i="3"/>
  <c r="AA433" i="3"/>
  <c r="Z433" i="3"/>
  <c r="Y433" i="3"/>
  <c r="AA432" i="3"/>
  <c r="Z432" i="3"/>
  <c r="Y432" i="3"/>
  <c r="AA431" i="3"/>
  <c r="Z431" i="3"/>
  <c r="Y431" i="3"/>
  <c r="AA430" i="3"/>
  <c r="Z430" i="3"/>
  <c r="Y430" i="3"/>
  <c r="AA429" i="3"/>
  <c r="Z429" i="3"/>
  <c r="Y429" i="3"/>
  <c r="AA428" i="3"/>
  <c r="Z428" i="3"/>
  <c r="Y428" i="3"/>
  <c r="AA427" i="3"/>
  <c r="Z427" i="3"/>
  <c r="Y427" i="3"/>
  <c r="AA426" i="3"/>
  <c r="Z426" i="3"/>
  <c r="Y426" i="3"/>
  <c r="AA425" i="3"/>
  <c r="Z425" i="3"/>
  <c r="Y425" i="3"/>
  <c r="AA424" i="3"/>
  <c r="Z424" i="3"/>
  <c r="Y424" i="3"/>
  <c r="AA423" i="3"/>
  <c r="Z423" i="3"/>
  <c r="Y423" i="3"/>
  <c r="AA422" i="3"/>
  <c r="Z422" i="3"/>
  <c r="Y422" i="3"/>
  <c r="AA421" i="3"/>
  <c r="Z421" i="3"/>
  <c r="Y421" i="3"/>
  <c r="AA420" i="3"/>
  <c r="Z420" i="3"/>
  <c r="Y420" i="3"/>
  <c r="AA419" i="3"/>
  <c r="Z419" i="3"/>
  <c r="Y419" i="3"/>
  <c r="AA418" i="3"/>
  <c r="Z418" i="3"/>
  <c r="Y418" i="3"/>
  <c r="AA417" i="3"/>
  <c r="Z417" i="3"/>
  <c r="Y417" i="3"/>
  <c r="AA416" i="3"/>
  <c r="Z416" i="3"/>
  <c r="Y416" i="3"/>
  <c r="AA415" i="3"/>
  <c r="Z415" i="3"/>
  <c r="Y415" i="3"/>
  <c r="AA414" i="3"/>
  <c r="Z414" i="3"/>
  <c r="Y414" i="3"/>
  <c r="AA445" i="3"/>
  <c r="Z445" i="3"/>
  <c r="Y445" i="3"/>
  <c r="AA408" i="3"/>
  <c r="Z408" i="3"/>
  <c r="Y408" i="3"/>
  <c r="AA461" i="3"/>
  <c r="Z461" i="3"/>
  <c r="Y461" i="3"/>
  <c r="AA410" i="3"/>
  <c r="Z410" i="3"/>
  <c r="Y410" i="3"/>
  <c r="AA447" i="3"/>
  <c r="Z447" i="3"/>
  <c r="Y447" i="3"/>
  <c r="AA406" i="3"/>
  <c r="Z406" i="3"/>
  <c r="Y406" i="3"/>
  <c r="AA394" i="3"/>
  <c r="Z394" i="3"/>
  <c r="Y394" i="3"/>
  <c r="AA392" i="3"/>
  <c r="Z392" i="3"/>
  <c r="Y392" i="3"/>
  <c r="AA412" i="3"/>
  <c r="Z412" i="3"/>
  <c r="Y412" i="3"/>
  <c r="AA439" i="3"/>
  <c r="Z439" i="3"/>
  <c r="Y439" i="3"/>
  <c r="AA390" i="3"/>
  <c r="Z390" i="3"/>
  <c r="Y390" i="3"/>
  <c r="AA443" i="3"/>
  <c r="Z443" i="3"/>
  <c r="Y443" i="3"/>
  <c r="AA400" i="3"/>
  <c r="Z400" i="3"/>
  <c r="Y400" i="3"/>
  <c r="AA457" i="3"/>
  <c r="Z457" i="3"/>
  <c r="Y457" i="3"/>
  <c r="AA404" i="3"/>
  <c r="Z404" i="3"/>
  <c r="Y404" i="3"/>
  <c r="AA459" i="3"/>
  <c r="Z459" i="3"/>
  <c r="Y459" i="3"/>
  <c r="AA398" i="3"/>
  <c r="Z398" i="3"/>
  <c r="Y398" i="3"/>
  <c r="AA453" i="3"/>
  <c r="Z453" i="3"/>
  <c r="Y453" i="3"/>
  <c r="AA402" i="3"/>
  <c r="Z402" i="3"/>
  <c r="Y402" i="3"/>
  <c r="AA455" i="3"/>
  <c r="Z455" i="3"/>
  <c r="Y455" i="3"/>
  <c r="AA396" i="3"/>
  <c r="Z396" i="3"/>
  <c r="Y396" i="3"/>
  <c r="AA449" i="3"/>
  <c r="Z449" i="3"/>
  <c r="Y449" i="3"/>
  <c r="AA451" i="3"/>
  <c r="Z451" i="3"/>
  <c r="Y451" i="3"/>
  <c r="AA441" i="3"/>
  <c r="Z441" i="3"/>
  <c r="Y441" i="3"/>
  <c r="AA389" i="3"/>
  <c r="Z389" i="3"/>
  <c r="Y389" i="3"/>
  <c r="AA388" i="3"/>
  <c r="Z388" i="3"/>
  <c r="Y388" i="3"/>
  <c r="AA387" i="3"/>
  <c r="Z387" i="3"/>
  <c r="Y387" i="3"/>
  <c r="AA386" i="3"/>
  <c r="Z386" i="3"/>
  <c r="Y386" i="3"/>
  <c r="AA385" i="3"/>
  <c r="Z385" i="3"/>
  <c r="Y385" i="3"/>
  <c r="AA384" i="3"/>
  <c r="Z384" i="3"/>
  <c r="Y384" i="3"/>
  <c r="AA383" i="3"/>
  <c r="Z383" i="3"/>
  <c r="Y383" i="3"/>
  <c r="AA382" i="3"/>
  <c r="Z382" i="3"/>
  <c r="Y382" i="3"/>
  <c r="AA381" i="3"/>
  <c r="Z381" i="3"/>
  <c r="Y381" i="3"/>
  <c r="AA380" i="3"/>
  <c r="Z380" i="3"/>
  <c r="Y380" i="3"/>
  <c r="AA379" i="3"/>
  <c r="Z379" i="3"/>
  <c r="Y379" i="3"/>
  <c r="AA378" i="3"/>
  <c r="Z378" i="3"/>
  <c r="Y378" i="3"/>
  <c r="AA377" i="3"/>
  <c r="Z377" i="3"/>
  <c r="Y377" i="3"/>
  <c r="AA376" i="3"/>
  <c r="Z376" i="3"/>
  <c r="Y376" i="3"/>
  <c r="AA375" i="3"/>
  <c r="Z375" i="3"/>
  <c r="Y375" i="3"/>
  <c r="AA374" i="3"/>
  <c r="Z374" i="3"/>
  <c r="Y374" i="3"/>
  <c r="AA373" i="3"/>
  <c r="Z373" i="3"/>
  <c r="Y373" i="3"/>
  <c r="AA372" i="3"/>
  <c r="Z372" i="3"/>
  <c r="Y372" i="3"/>
  <c r="AA371" i="3"/>
  <c r="Z371" i="3"/>
  <c r="Y371" i="3"/>
  <c r="AA370" i="3"/>
  <c r="Z370" i="3"/>
  <c r="Y370" i="3"/>
  <c r="AA369" i="3"/>
  <c r="Z369" i="3"/>
  <c r="Y369" i="3"/>
  <c r="AA368" i="3"/>
  <c r="Z368" i="3"/>
  <c r="Y368" i="3"/>
  <c r="AA367" i="3"/>
  <c r="Z367" i="3"/>
  <c r="Y367" i="3"/>
  <c r="AA366" i="3"/>
  <c r="Z366" i="3"/>
  <c r="Y366" i="3"/>
  <c r="AA365" i="3"/>
  <c r="Z365" i="3"/>
  <c r="Y365" i="3"/>
  <c r="AA364" i="3"/>
  <c r="Z364" i="3"/>
  <c r="Y364" i="3"/>
  <c r="AA363" i="3"/>
  <c r="Z363" i="3"/>
  <c r="Y363" i="3"/>
  <c r="AA362" i="3"/>
  <c r="Z362" i="3"/>
  <c r="Y362" i="3"/>
  <c r="AA361" i="3"/>
  <c r="Z361" i="3"/>
  <c r="Y361" i="3"/>
  <c r="AA360" i="3"/>
  <c r="Z360" i="3"/>
  <c r="Y360" i="3"/>
  <c r="AA359" i="3"/>
  <c r="Z359" i="3"/>
  <c r="Y359" i="3"/>
  <c r="AA358" i="3"/>
  <c r="Z358" i="3"/>
  <c r="Y358" i="3"/>
  <c r="AA357" i="3"/>
  <c r="Z357" i="3"/>
  <c r="Y357" i="3"/>
  <c r="AA356" i="3"/>
  <c r="Z356" i="3"/>
  <c r="Y356" i="3"/>
  <c r="AA355" i="3"/>
  <c r="Z355" i="3"/>
  <c r="Y355" i="3"/>
  <c r="AA354" i="3"/>
  <c r="Z354" i="3"/>
  <c r="Y354" i="3"/>
  <c r="AA353" i="3"/>
  <c r="Z353" i="3"/>
  <c r="Y353" i="3"/>
  <c r="AA352" i="3"/>
  <c r="Z352" i="3"/>
  <c r="Y352" i="3"/>
  <c r="AA351" i="3"/>
  <c r="Z351" i="3"/>
  <c r="Y351" i="3"/>
  <c r="AA350" i="3"/>
  <c r="Z350" i="3"/>
  <c r="Y350" i="3"/>
  <c r="AA349" i="3"/>
  <c r="Z349" i="3"/>
  <c r="Y349" i="3"/>
  <c r="AA348" i="3"/>
  <c r="Z348" i="3"/>
  <c r="Y348" i="3"/>
  <c r="AA347" i="3"/>
  <c r="Z347" i="3"/>
  <c r="Y347" i="3"/>
  <c r="AA346" i="3"/>
  <c r="Z346" i="3"/>
  <c r="Y346" i="3"/>
  <c r="AA345" i="3"/>
  <c r="Z345" i="3"/>
  <c r="Y345" i="3"/>
  <c r="AA344" i="3"/>
  <c r="Z344" i="3"/>
  <c r="Y344" i="3"/>
  <c r="AA343" i="3"/>
  <c r="Z343" i="3"/>
  <c r="Y343" i="3"/>
  <c r="AA342" i="3"/>
  <c r="Z342" i="3"/>
  <c r="Y342" i="3"/>
  <c r="AA341" i="3"/>
  <c r="Z341" i="3"/>
  <c r="Y341" i="3"/>
  <c r="AA340" i="3"/>
  <c r="Z340" i="3"/>
  <c r="Y340" i="3"/>
  <c r="AA339" i="3"/>
  <c r="Z339" i="3"/>
  <c r="Y339" i="3"/>
  <c r="AA338" i="3"/>
  <c r="Z338" i="3"/>
  <c r="Y338" i="3"/>
  <c r="AA337" i="3"/>
  <c r="Z337" i="3"/>
  <c r="Y337" i="3"/>
  <c r="AA336" i="3"/>
  <c r="Z336" i="3"/>
  <c r="Y336" i="3"/>
  <c r="AA335" i="3"/>
  <c r="Z335" i="3"/>
  <c r="Y335" i="3"/>
  <c r="AA334" i="3"/>
  <c r="Z334" i="3"/>
  <c r="Y334" i="3"/>
  <c r="AA333" i="3"/>
  <c r="Z333" i="3"/>
  <c r="Y333" i="3"/>
  <c r="AA332" i="3"/>
  <c r="Z332" i="3"/>
  <c r="Y332" i="3"/>
  <c r="AA331" i="3"/>
  <c r="Z331" i="3"/>
  <c r="Y331" i="3"/>
  <c r="AA330" i="3"/>
  <c r="Z330" i="3"/>
  <c r="Y330" i="3"/>
  <c r="AA329" i="3"/>
  <c r="Z329" i="3"/>
  <c r="Y329" i="3"/>
  <c r="AA328" i="3"/>
  <c r="Z328" i="3"/>
  <c r="Y328" i="3"/>
  <c r="AA327" i="3"/>
  <c r="Z327" i="3"/>
  <c r="Y327" i="3"/>
  <c r="AA326" i="3"/>
  <c r="Z326" i="3"/>
  <c r="Y326" i="3"/>
  <c r="AA325" i="3"/>
  <c r="Z325" i="3"/>
  <c r="Y325" i="3"/>
  <c r="AA324" i="3"/>
  <c r="Z324" i="3"/>
  <c r="Y324" i="3"/>
  <c r="AA323" i="3"/>
  <c r="Z323" i="3"/>
  <c r="Y323" i="3"/>
  <c r="AA322" i="3"/>
  <c r="Z322" i="3"/>
  <c r="Y322" i="3"/>
  <c r="AA321" i="3"/>
  <c r="Z321" i="3"/>
  <c r="Y321" i="3"/>
  <c r="AA320" i="3"/>
  <c r="Z320" i="3"/>
  <c r="Y320" i="3"/>
  <c r="AA319" i="3"/>
  <c r="Z319" i="3"/>
  <c r="Y319" i="3"/>
  <c r="AA318" i="3"/>
  <c r="Z318" i="3"/>
  <c r="Y318" i="3"/>
  <c r="AA317" i="3"/>
  <c r="Z317" i="3"/>
  <c r="Y317" i="3"/>
  <c r="AA316" i="3"/>
  <c r="Z316" i="3"/>
  <c r="Y316" i="3"/>
  <c r="AA315" i="3"/>
  <c r="Z315" i="3"/>
  <c r="Y315" i="3"/>
  <c r="AA314" i="3"/>
  <c r="Z314" i="3"/>
  <c r="Y314" i="3"/>
  <c r="AA313" i="3"/>
  <c r="Z313" i="3"/>
  <c r="Y313" i="3"/>
  <c r="AA312" i="3"/>
  <c r="Z312" i="3"/>
  <c r="Y312" i="3"/>
  <c r="AA311" i="3"/>
  <c r="Z311" i="3"/>
  <c r="Y311" i="3"/>
  <c r="AA310" i="3"/>
  <c r="Z310" i="3"/>
  <c r="Y310" i="3"/>
  <c r="AA309" i="3"/>
  <c r="Z309" i="3"/>
  <c r="Y309" i="3"/>
  <c r="AA308" i="3"/>
  <c r="Z308" i="3"/>
  <c r="Y308" i="3"/>
  <c r="AA307" i="3"/>
  <c r="Z307" i="3"/>
  <c r="Y307" i="3"/>
  <c r="AA306" i="3"/>
  <c r="Z306" i="3"/>
  <c r="Y306" i="3"/>
  <c r="AA305" i="3"/>
  <c r="Z305" i="3"/>
  <c r="Y305" i="3"/>
  <c r="AA304" i="3"/>
  <c r="Z304" i="3"/>
  <c r="Y304" i="3"/>
  <c r="AA303" i="3"/>
  <c r="Z303" i="3"/>
  <c r="Y303" i="3"/>
  <c r="AA302" i="3"/>
  <c r="Z302" i="3"/>
  <c r="Y302" i="3"/>
  <c r="AA301" i="3"/>
  <c r="Z301" i="3"/>
  <c r="Y301" i="3"/>
  <c r="AA300" i="3"/>
  <c r="Z300" i="3"/>
  <c r="Y300" i="3"/>
  <c r="AA299" i="3"/>
  <c r="Z299" i="3"/>
  <c r="Y299" i="3"/>
  <c r="AA298" i="3"/>
  <c r="Z298" i="3"/>
  <c r="Y298" i="3"/>
  <c r="AA297" i="3"/>
  <c r="Z297" i="3"/>
  <c r="Y297" i="3"/>
  <c r="AA296" i="3"/>
  <c r="Z296" i="3"/>
  <c r="Y296" i="3"/>
  <c r="AA295" i="3"/>
  <c r="Z295" i="3"/>
  <c r="Y295" i="3"/>
  <c r="AA294" i="3"/>
  <c r="Z294" i="3"/>
  <c r="Y294" i="3"/>
  <c r="AA293" i="3"/>
  <c r="Z293" i="3"/>
  <c r="Y293" i="3"/>
  <c r="AA292" i="3"/>
  <c r="Z292" i="3"/>
  <c r="Y292" i="3"/>
  <c r="AA291" i="3"/>
  <c r="Z291" i="3"/>
  <c r="Y291" i="3"/>
  <c r="AA290" i="3"/>
  <c r="Z290" i="3"/>
  <c r="Y290" i="3"/>
  <c r="AA289" i="3"/>
  <c r="Z289" i="3"/>
  <c r="Y289" i="3"/>
  <c r="AA288" i="3"/>
  <c r="Z288" i="3"/>
  <c r="Y288" i="3"/>
  <c r="AA287" i="3"/>
  <c r="Z287" i="3"/>
  <c r="Y287" i="3"/>
  <c r="AA286" i="3"/>
  <c r="Z286" i="3"/>
  <c r="Y286" i="3"/>
  <c r="AA285" i="3"/>
  <c r="Z285" i="3"/>
  <c r="Y285" i="3"/>
  <c r="AA284" i="3"/>
  <c r="Z284" i="3"/>
  <c r="Y284" i="3"/>
  <c r="AA283" i="3"/>
  <c r="Z283" i="3"/>
  <c r="Y283" i="3"/>
  <c r="AA282" i="3"/>
  <c r="Z282" i="3"/>
  <c r="Y282" i="3"/>
  <c r="AA281" i="3"/>
  <c r="Z281" i="3"/>
  <c r="Y281" i="3"/>
  <c r="AA280" i="3"/>
  <c r="Z280" i="3"/>
  <c r="Y280" i="3"/>
  <c r="AA279" i="3"/>
  <c r="Z279" i="3"/>
  <c r="Y279" i="3"/>
  <c r="AA278" i="3"/>
  <c r="Z278" i="3"/>
  <c r="Y278" i="3"/>
  <c r="AA277" i="3"/>
  <c r="Z277" i="3"/>
  <c r="Y277" i="3"/>
  <c r="AA276" i="3"/>
  <c r="Z276" i="3"/>
  <c r="Y276" i="3"/>
  <c r="AA275" i="3"/>
  <c r="Z275" i="3"/>
  <c r="Y275" i="3"/>
  <c r="AA274" i="3"/>
  <c r="Z274" i="3"/>
  <c r="Y274" i="3"/>
  <c r="AA273" i="3"/>
  <c r="Z273" i="3"/>
  <c r="Y273" i="3"/>
  <c r="AA272" i="3"/>
  <c r="Z272" i="3"/>
  <c r="Y272" i="3"/>
  <c r="AA271" i="3"/>
  <c r="Z271" i="3"/>
  <c r="Y271" i="3"/>
  <c r="AA270" i="3"/>
  <c r="Z270" i="3"/>
  <c r="Y270" i="3"/>
  <c r="AA269" i="3"/>
  <c r="Z269" i="3"/>
  <c r="Y269" i="3"/>
  <c r="AA268" i="3"/>
  <c r="Z268" i="3"/>
  <c r="Y268" i="3"/>
  <c r="AA267" i="3"/>
  <c r="Z267" i="3"/>
  <c r="Y267" i="3"/>
  <c r="AA266" i="3"/>
  <c r="Z266" i="3"/>
  <c r="Y266" i="3"/>
  <c r="AA265" i="3"/>
  <c r="Z265" i="3"/>
  <c r="Y265" i="3"/>
  <c r="AA264" i="3"/>
  <c r="Z264" i="3"/>
  <c r="Y264" i="3"/>
  <c r="AA263" i="3"/>
  <c r="Z263" i="3"/>
  <c r="Y263" i="3"/>
  <c r="AA262" i="3"/>
  <c r="Z262" i="3"/>
  <c r="Y262" i="3"/>
  <c r="AA261" i="3"/>
  <c r="Z261" i="3"/>
  <c r="Y261" i="3"/>
  <c r="AA260" i="3"/>
  <c r="Z260" i="3"/>
  <c r="Y260" i="3"/>
  <c r="AA259" i="3"/>
  <c r="Z259" i="3"/>
  <c r="Y259" i="3"/>
  <c r="AA258" i="3"/>
  <c r="Z258" i="3"/>
  <c r="Y258" i="3"/>
  <c r="AA257" i="3"/>
  <c r="Z257" i="3"/>
  <c r="Y257" i="3"/>
  <c r="AA256" i="3"/>
  <c r="Z256" i="3"/>
  <c r="Y256" i="3"/>
  <c r="AA255" i="3"/>
  <c r="Z255" i="3"/>
  <c r="Y255" i="3"/>
  <c r="AA254" i="3"/>
  <c r="Z254" i="3"/>
  <c r="Y254" i="3"/>
  <c r="AA253" i="3"/>
  <c r="Z253" i="3"/>
  <c r="Y253" i="3"/>
  <c r="AA252" i="3"/>
  <c r="Z252" i="3"/>
  <c r="Y252" i="3"/>
  <c r="AA251" i="3"/>
  <c r="Z251" i="3"/>
  <c r="Y251" i="3"/>
  <c r="AA250" i="3"/>
  <c r="Z250" i="3"/>
  <c r="Y250" i="3"/>
  <c r="AA249" i="3"/>
  <c r="Z249" i="3"/>
  <c r="Y249" i="3"/>
  <c r="AA248" i="3"/>
  <c r="Z248" i="3"/>
  <c r="Y248" i="3"/>
  <c r="AA247" i="3"/>
  <c r="Z247" i="3"/>
  <c r="Y247" i="3"/>
  <c r="AA246" i="3"/>
  <c r="Z246" i="3"/>
  <c r="Y246" i="3"/>
  <c r="AA245" i="3"/>
  <c r="Z245" i="3"/>
  <c r="Y245" i="3"/>
  <c r="AA244" i="3"/>
  <c r="Z244" i="3"/>
  <c r="Y244" i="3"/>
  <c r="AA243" i="3"/>
  <c r="Z243" i="3"/>
  <c r="Y243" i="3"/>
  <c r="AA242" i="3"/>
  <c r="Z242" i="3"/>
  <c r="Y242" i="3"/>
  <c r="AA241" i="3"/>
  <c r="Z241" i="3"/>
  <c r="Y241" i="3"/>
  <c r="AA240" i="3"/>
  <c r="Z240" i="3"/>
  <c r="Y240" i="3"/>
  <c r="AA239" i="3"/>
  <c r="Z239" i="3"/>
  <c r="Y239" i="3"/>
  <c r="AA238" i="3"/>
  <c r="Z238" i="3"/>
  <c r="Y238" i="3"/>
  <c r="AA237" i="3"/>
  <c r="Z237" i="3"/>
  <c r="Y237" i="3"/>
  <c r="AA236" i="3"/>
  <c r="Z236" i="3"/>
  <c r="Y236" i="3"/>
  <c r="AA235" i="3"/>
  <c r="Z235" i="3"/>
  <c r="Y235" i="3"/>
  <c r="AA234" i="3"/>
  <c r="Z234" i="3"/>
  <c r="Y234" i="3"/>
  <c r="AA233" i="3"/>
  <c r="Z233" i="3"/>
  <c r="Y233" i="3"/>
  <c r="AA232" i="3"/>
  <c r="Z232" i="3"/>
  <c r="Y232" i="3"/>
  <c r="AA231" i="3"/>
  <c r="Z231" i="3"/>
  <c r="Y231" i="3"/>
  <c r="AA230" i="3"/>
  <c r="Z230" i="3"/>
  <c r="Y230" i="3"/>
  <c r="AA229" i="3"/>
  <c r="Z229" i="3"/>
  <c r="Y229" i="3"/>
  <c r="AA228" i="3"/>
  <c r="Z228" i="3"/>
  <c r="Y228" i="3"/>
  <c r="AA227" i="3"/>
  <c r="Z227" i="3"/>
  <c r="Y227" i="3"/>
  <c r="AA226" i="3"/>
  <c r="Z226" i="3"/>
  <c r="Y226" i="3"/>
  <c r="AA225" i="3"/>
  <c r="Z225" i="3"/>
  <c r="Y225" i="3"/>
  <c r="AA224" i="3"/>
  <c r="Z224" i="3"/>
  <c r="Y224" i="3"/>
  <c r="AA223" i="3"/>
  <c r="Z223" i="3"/>
  <c r="Y223" i="3"/>
  <c r="AA222" i="3"/>
  <c r="Z222" i="3"/>
  <c r="Y222" i="3"/>
  <c r="AA221" i="3"/>
  <c r="Z221" i="3"/>
  <c r="Y221" i="3"/>
  <c r="AA220" i="3"/>
  <c r="Z220" i="3"/>
  <c r="Y220" i="3"/>
  <c r="AA219" i="3"/>
  <c r="Z219" i="3"/>
  <c r="Y219" i="3"/>
  <c r="AA218" i="3"/>
  <c r="Z218" i="3"/>
  <c r="Y218" i="3"/>
  <c r="AA217" i="3"/>
  <c r="Z217" i="3"/>
  <c r="Y217" i="3"/>
  <c r="AA216" i="3"/>
  <c r="Z216" i="3"/>
  <c r="Y216" i="3"/>
  <c r="AA215" i="3"/>
  <c r="Z215" i="3"/>
  <c r="Y215" i="3"/>
  <c r="AA214" i="3"/>
  <c r="Z214" i="3"/>
  <c r="Y214" i="3"/>
  <c r="AA213" i="3"/>
  <c r="Z213" i="3"/>
  <c r="Y213" i="3"/>
  <c r="AA212" i="3"/>
  <c r="Z212" i="3"/>
  <c r="Y212" i="3"/>
  <c r="AA211" i="3"/>
  <c r="Z211" i="3"/>
  <c r="Y211" i="3"/>
  <c r="AA210" i="3"/>
  <c r="Z210" i="3"/>
  <c r="Y210" i="3"/>
  <c r="AA209" i="3"/>
  <c r="Z209" i="3"/>
  <c r="Y209" i="3"/>
  <c r="AA208" i="3"/>
  <c r="Z208" i="3"/>
  <c r="Y208" i="3"/>
  <c r="AA207" i="3"/>
  <c r="Z207" i="3"/>
  <c r="Y207" i="3"/>
  <c r="AA206" i="3"/>
  <c r="Z206" i="3"/>
  <c r="Y206" i="3"/>
  <c r="AA205" i="3"/>
  <c r="Z205" i="3"/>
  <c r="Y205" i="3"/>
  <c r="AA204" i="3"/>
  <c r="Z204" i="3"/>
  <c r="Y204" i="3"/>
  <c r="AA203" i="3"/>
  <c r="Z203" i="3"/>
  <c r="Y203" i="3"/>
  <c r="AA202" i="3"/>
  <c r="Z202" i="3"/>
  <c r="Y202" i="3"/>
  <c r="AA201" i="3"/>
  <c r="Z201" i="3"/>
  <c r="Y201" i="3"/>
  <c r="AA200" i="3"/>
  <c r="Z200" i="3"/>
  <c r="Y200" i="3"/>
  <c r="AA199" i="3"/>
  <c r="Z199" i="3"/>
  <c r="Y199" i="3"/>
  <c r="AA198" i="3"/>
  <c r="Z198" i="3"/>
  <c r="Y198" i="3"/>
  <c r="AA197" i="3"/>
  <c r="Z197" i="3"/>
  <c r="Y197" i="3"/>
  <c r="AA196" i="3"/>
  <c r="Z196" i="3"/>
  <c r="Y196" i="3"/>
  <c r="AA195" i="3"/>
  <c r="Z195" i="3"/>
  <c r="Y195" i="3"/>
  <c r="AA194" i="3"/>
  <c r="Z194" i="3"/>
  <c r="Y194" i="3"/>
  <c r="AA193" i="3"/>
  <c r="Z193" i="3"/>
  <c r="Y193" i="3"/>
  <c r="AA192" i="3"/>
  <c r="Z192" i="3"/>
  <c r="Y192" i="3"/>
  <c r="AA191" i="3"/>
  <c r="Z191" i="3"/>
  <c r="Y191" i="3"/>
  <c r="AA190" i="3"/>
  <c r="Z190" i="3"/>
  <c r="Y190" i="3"/>
  <c r="AA189" i="3"/>
  <c r="Z189" i="3"/>
  <c r="Y189" i="3"/>
  <c r="AA188" i="3"/>
  <c r="Z188" i="3"/>
  <c r="Y188" i="3"/>
  <c r="AA187" i="3"/>
  <c r="Z187" i="3"/>
  <c r="Y187" i="3"/>
  <c r="AA186" i="3"/>
  <c r="Z186" i="3"/>
  <c r="Y186" i="3"/>
  <c r="AA185" i="3"/>
  <c r="Z185" i="3"/>
  <c r="Y185" i="3"/>
  <c r="AA184" i="3"/>
  <c r="Z184" i="3"/>
  <c r="Y184" i="3"/>
  <c r="AA183" i="3"/>
  <c r="Z183" i="3"/>
  <c r="Y183" i="3"/>
  <c r="AA182" i="3"/>
  <c r="Z182" i="3"/>
  <c r="Y182" i="3"/>
  <c r="AA181" i="3"/>
  <c r="Z181" i="3"/>
  <c r="Y181" i="3"/>
  <c r="AA180" i="3"/>
  <c r="Z180" i="3"/>
  <c r="Y180" i="3"/>
  <c r="AA179" i="3"/>
  <c r="Z179" i="3"/>
  <c r="Y179" i="3"/>
  <c r="AA178" i="3"/>
  <c r="Z178" i="3"/>
  <c r="Y178" i="3"/>
  <c r="AA177" i="3"/>
  <c r="Z177" i="3"/>
  <c r="Y177" i="3"/>
  <c r="AA176" i="3"/>
  <c r="Z176" i="3"/>
  <c r="Y176" i="3"/>
  <c r="AA175" i="3"/>
  <c r="Z175" i="3"/>
  <c r="Y175" i="3"/>
  <c r="AA174" i="3"/>
  <c r="Z174" i="3"/>
  <c r="Y174" i="3"/>
  <c r="AA173" i="3"/>
  <c r="Z173" i="3"/>
  <c r="Y173" i="3"/>
  <c r="AA172" i="3"/>
  <c r="Z172" i="3"/>
  <c r="Y172" i="3"/>
  <c r="AA171" i="3"/>
  <c r="Z171" i="3"/>
  <c r="Y171" i="3"/>
  <c r="AA170" i="3"/>
  <c r="Z170" i="3"/>
  <c r="Y170" i="3"/>
  <c r="AA169" i="3"/>
  <c r="Z169" i="3"/>
  <c r="Y169" i="3"/>
  <c r="AA168" i="3"/>
  <c r="Z168" i="3"/>
  <c r="Y168" i="3"/>
  <c r="AA167" i="3"/>
  <c r="Z167" i="3"/>
  <c r="Y167" i="3"/>
  <c r="AA166" i="3"/>
  <c r="Z166" i="3"/>
  <c r="Y166" i="3"/>
  <c r="AA165" i="3"/>
  <c r="Z165" i="3"/>
  <c r="Y165" i="3"/>
  <c r="AA164" i="3"/>
  <c r="Z164" i="3"/>
  <c r="Y164" i="3"/>
  <c r="AA163" i="3"/>
  <c r="Z163" i="3"/>
  <c r="Y163" i="3"/>
  <c r="AA162" i="3"/>
  <c r="Z162" i="3"/>
  <c r="Y162" i="3"/>
  <c r="AA161" i="3"/>
  <c r="Z161" i="3"/>
  <c r="Y161" i="3"/>
  <c r="AA160" i="3"/>
  <c r="Z160" i="3"/>
  <c r="Y160" i="3"/>
  <c r="AA159" i="3"/>
  <c r="Z159" i="3"/>
  <c r="Y159" i="3"/>
  <c r="AA158" i="3"/>
  <c r="Z158" i="3"/>
  <c r="Y158" i="3"/>
  <c r="AA157" i="3"/>
  <c r="Z157" i="3"/>
  <c r="Y157" i="3"/>
  <c r="AA156" i="3"/>
  <c r="Z156" i="3"/>
  <c r="Y156" i="3"/>
  <c r="AA155" i="3"/>
  <c r="Z155" i="3"/>
  <c r="Y155" i="3"/>
  <c r="AA154" i="3"/>
  <c r="Z154" i="3"/>
  <c r="Y154" i="3"/>
  <c r="AA153" i="3"/>
  <c r="Z153" i="3"/>
  <c r="Y153" i="3"/>
  <c r="AA152" i="3"/>
  <c r="Z152" i="3"/>
  <c r="Y152" i="3"/>
  <c r="AA151" i="3"/>
  <c r="Z151" i="3"/>
  <c r="Y151" i="3"/>
  <c r="AA150" i="3"/>
  <c r="Z150" i="3"/>
  <c r="Y150" i="3"/>
  <c r="AA149" i="3"/>
  <c r="Z149" i="3"/>
  <c r="Y149" i="3"/>
  <c r="AA148" i="3"/>
  <c r="Z148" i="3"/>
  <c r="Y148" i="3"/>
  <c r="AA147" i="3"/>
  <c r="Z147" i="3"/>
  <c r="Y147" i="3"/>
  <c r="AA146" i="3"/>
  <c r="Z146" i="3"/>
  <c r="Y146" i="3"/>
  <c r="AA145" i="3"/>
  <c r="Z145" i="3"/>
  <c r="Y145" i="3"/>
  <c r="AA144" i="3"/>
  <c r="Z144" i="3"/>
  <c r="Y144" i="3"/>
  <c r="AA143" i="3"/>
  <c r="Z143" i="3"/>
  <c r="Y143" i="3"/>
  <c r="AA142" i="3"/>
  <c r="Z142" i="3"/>
  <c r="Y142" i="3"/>
  <c r="AA141" i="3"/>
  <c r="Z141" i="3"/>
  <c r="Y141" i="3"/>
  <c r="AA140" i="3"/>
  <c r="Z140" i="3"/>
  <c r="Y140" i="3"/>
  <c r="AA139" i="3"/>
  <c r="Z139" i="3"/>
  <c r="Y139" i="3"/>
  <c r="AA138" i="3"/>
  <c r="Z138" i="3"/>
  <c r="Y138" i="3"/>
  <c r="AA137" i="3"/>
  <c r="Z137" i="3"/>
  <c r="Y137" i="3"/>
  <c r="AA136" i="3"/>
  <c r="Z136" i="3"/>
  <c r="Y136" i="3"/>
  <c r="AA135" i="3"/>
  <c r="Z135" i="3"/>
  <c r="Y135" i="3"/>
  <c r="AA134" i="3"/>
  <c r="Z134" i="3"/>
  <c r="Y134" i="3"/>
  <c r="AA133" i="3"/>
  <c r="Z133" i="3"/>
  <c r="Y133" i="3"/>
  <c r="AA132" i="3"/>
  <c r="Z132" i="3"/>
  <c r="Y132" i="3"/>
  <c r="AA131" i="3"/>
  <c r="Z131" i="3"/>
  <c r="Y131" i="3"/>
  <c r="AA130" i="3"/>
  <c r="Z130" i="3"/>
  <c r="Y130" i="3"/>
  <c r="AA129" i="3"/>
  <c r="Z129" i="3"/>
  <c r="Y129" i="3"/>
  <c r="AA128" i="3"/>
  <c r="Z128" i="3"/>
  <c r="Y128" i="3"/>
  <c r="AA127" i="3"/>
  <c r="Z127" i="3"/>
  <c r="Y127" i="3"/>
  <c r="AA126" i="3"/>
  <c r="Z126" i="3"/>
  <c r="Y126" i="3"/>
  <c r="AA125" i="3"/>
  <c r="Z125" i="3"/>
  <c r="Y125" i="3"/>
  <c r="AA124" i="3"/>
  <c r="Z124" i="3"/>
  <c r="Y124" i="3"/>
  <c r="AA123" i="3"/>
  <c r="Z123" i="3"/>
  <c r="Y123" i="3"/>
  <c r="AA122" i="3"/>
  <c r="Z122" i="3"/>
  <c r="Y122" i="3"/>
  <c r="AA121" i="3"/>
  <c r="Z121" i="3"/>
  <c r="Y121" i="3"/>
  <c r="AA120" i="3"/>
  <c r="Z120" i="3"/>
  <c r="Y120" i="3"/>
  <c r="AA119" i="3"/>
  <c r="Z119" i="3"/>
  <c r="Y119" i="3"/>
  <c r="AA118" i="3"/>
  <c r="Z118" i="3"/>
  <c r="Y118" i="3"/>
  <c r="AA117" i="3"/>
  <c r="Z117" i="3"/>
  <c r="Y117" i="3"/>
  <c r="AA116" i="3"/>
  <c r="Z116" i="3"/>
  <c r="Y116" i="3"/>
  <c r="AA115" i="3"/>
  <c r="Z115" i="3"/>
  <c r="Y115" i="3"/>
  <c r="AA114" i="3"/>
  <c r="Z114" i="3"/>
  <c r="Y114" i="3"/>
  <c r="AA113" i="3"/>
  <c r="Z113" i="3"/>
  <c r="Y113" i="3"/>
  <c r="AA112" i="3"/>
  <c r="Z112" i="3"/>
  <c r="Y112" i="3"/>
  <c r="AA111" i="3"/>
  <c r="Z111" i="3"/>
  <c r="Y111" i="3"/>
  <c r="AA110" i="3"/>
  <c r="Z110" i="3"/>
  <c r="Y110" i="3"/>
  <c r="AA109" i="3"/>
  <c r="Z109" i="3"/>
  <c r="Y109" i="3"/>
  <c r="AA108" i="3"/>
  <c r="Z108" i="3"/>
  <c r="Y108" i="3"/>
  <c r="AA107" i="3"/>
  <c r="Z107" i="3"/>
  <c r="Y107" i="3"/>
  <c r="AA106" i="3"/>
  <c r="Z106" i="3"/>
  <c r="Y106" i="3"/>
  <c r="AA105" i="3"/>
  <c r="Z105" i="3"/>
  <c r="Y105" i="3"/>
  <c r="AA104" i="3"/>
  <c r="Z104" i="3"/>
  <c r="Y104" i="3"/>
  <c r="AA103" i="3"/>
  <c r="Z103" i="3"/>
  <c r="Y103" i="3"/>
  <c r="AA102" i="3"/>
  <c r="Z102" i="3"/>
  <c r="Y102" i="3"/>
  <c r="AA101" i="3"/>
  <c r="Z101" i="3"/>
  <c r="Y101" i="3"/>
  <c r="AA100" i="3"/>
  <c r="Z100" i="3"/>
  <c r="Y100" i="3"/>
  <c r="AA99" i="3"/>
  <c r="Z99" i="3"/>
  <c r="Y99" i="3"/>
  <c r="AA98" i="3"/>
  <c r="Z98" i="3"/>
  <c r="Y98" i="3"/>
  <c r="AA97" i="3"/>
  <c r="Z97" i="3"/>
  <c r="Y97" i="3"/>
  <c r="AA96" i="3"/>
  <c r="Z96" i="3"/>
  <c r="Y96" i="3"/>
  <c r="AA95" i="3"/>
  <c r="Z95" i="3"/>
  <c r="Y95" i="3"/>
  <c r="AA94" i="3"/>
  <c r="Z94" i="3"/>
  <c r="Y94" i="3"/>
  <c r="AA93" i="3"/>
  <c r="Z93" i="3"/>
  <c r="Y93" i="3"/>
  <c r="AA92" i="3"/>
  <c r="Z92" i="3"/>
  <c r="Y92" i="3"/>
  <c r="AA91" i="3"/>
  <c r="Z91" i="3"/>
  <c r="Y91" i="3"/>
  <c r="AA90" i="3"/>
  <c r="Z90" i="3"/>
  <c r="Y90" i="3"/>
  <c r="AA89" i="3"/>
  <c r="Z89" i="3"/>
  <c r="Y89" i="3"/>
  <c r="AA88" i="3"/>
  <c r="Z88" i="3"/>
  <c r="Y88" i="3"/>
  <c r="AA87" i="3"/>
  <c r="Z87" i="3"/>
  <c r="Y87" i="3"/>
  <c r="AA86" i="3"/>
  <c r="Z86" i="3"/>
  <c r="Y86" i="3"/>
  <c r="AA85" i="3"/>
  <c r="Z85" i="3"/>
  <c r="Y85" i="3"/>
  <c r="AA84" i="3"/>
  <c r="Z84" i="3"/>
  <c r="Y84" i="3"/>
  <c r="AA83" i="3"/>
  <c r="Z83" i="3"/>
  <c r="Y83" i="3"/>
  <c r="AA82" i="3"/>
  <c r="Z82" i="3"/>
  <c r="Y82" i="3"/>
  <c r="AA81" i="3"/>
  <c r="Z81" i="3"/>
  <c r="Y81" i="3"/>
  <c r="AA80" i="3"/>
  <c r="Z80" i="3"/>
  <c r="Y80" i="3"/>
  <c r="AA79" i="3"/>
  <c r="Z79" i="3"/>
  <c r="Y79" i="3"/>
  <c r="AA78" i="3"/>
  <c r="Z78" i="3"/>
  <c r="Y78" i="3"/>
  <c r="AA77" i="3"/>
  <c r="Z77" i="3"/>
  <c r="Y77" i="3"/>
  <c r="AA76" i="3"/>
  <c r="Z76" i="3"/>
  <c r="Y76" i="3"/>
  <c r="AA75" i="3"/>
  <c r="Z75" i="3"/>
  <c r="Y75" i="3"/>
  <c r="AA74" i="3"/>
  <c r="Z74" i="3"/>
  <c r="Y74" i="3"/>
  <c r="AA73" i="3"/>
  <c r="Z73" i="3"/>
  <c r="Y73" i="3"/>
  <c r="AA72" i="3"/>
  <c r="Z72" i="3"/>
  <c r="Y72" i="3"/>
  <c r="AA71" i="3"/>
  <c r="Z71" i="3"/>
  <c r="Y71" i="3"/>
  <c r="AA70" i="3"/>
  <c r="Z70" i="3"/>
  <c r="Y70" i="3"/>
  <c r="AA69" i="3"/>
  <c r="Z69" i="3"/>
  <c r="Y69" i="3"/>
  <c r="AA68" i="3"/>
  <c r="Z68" i="3"/>
  <c r="Y68" i="3"/>
  <c r="AA67" i="3"/>
  <c r="Z67" i="3"/>
  <c r="Y67" i="3"/>
  <c r="AA66" i="3"/>
  <c r="Z66" i="3"/>
  <c r="Y66" i="3"/>
  <c r="AA65" i="3"/>
  <c r="Z65" i="3"/>
  <c r="Y65" i="3"/>
  <c r="AA64" i="3"/>
  <c r="Z64" i="3"/>
  <c r="Y64" i="3"/>
  <c r="AA63" i="3"/>
  <c r="Z63" i="3"/>
  <c r="Y63" i="3"/>
  <c r="AA62" i="3"/>
  <c r="Z62" i="3"/>
  <c r="Y62" i="3"/>
  <c r="AA61" i="3"/>
  <c r="Z61" i="3"/>
  <c r="Y61" i="3"/>
  <c r="AA60" i="3"/>
  <c r="Z60" i="3"/>
  <c r="Y60" i="3"/>
  <c r="AA59" i="3"/>
  <c r="Z59" i="3"/>
  <c r="Y59" i="3"/>
  <c r="AA58" i="3"/>
  <c r="Z58" i="3"/>
  <c r="Y58" i="3"/>
  <c r="AA57" i="3"/>
  <c r="Z57" i="3"/>
  <c r="Y57" i="3"/>
  <c r="AA56" i="3"/>
  <c r="Z56" i="3"/>
  <c r="Y56" i="3"/>
  <c r="AA55" i="3"/>
  <c r="Z55" i="3"/>
  <c r="Y55" i="3"/>
  <c r="AA54" i="3"/>
  <c r="Z54" i="3"/>
  <c r="Y54" i="3"/>
  <c r="AA53" i="3"/>
  <c r="Z53" i="3"/>
  <c r="Y53" i="3"/>
  <c r="AA52" i="3"/>
  <c r="Z52" i="3"/>
  <c r="Y52" i="3"/>
  <c r="AA51" i="3"/>
  <c r="Z51" i="3"/>
  <c r="Y51" i="3"/>
  <c r="AA50" i="3"/>
  <c r="Z50" i="3"/>
  <c r="Y50" i="3"/>
  <c r="AA49" i="3"/>
  <c r="Z49" i="3"/>
  <c r="Y49" i="3"/>
  <c r="AA48" i="3"/>
  <c r="Z48" i="3"/>
  <c r="Y48" i="3"/>
  <c r="AA47" i="3"/>
  <c r="Z47" i="3"/>
  <c r="Y47" i="3"/>
  <c r="AA46" i="3"/>
  <c r="Z46" i="3"/>
  <c r="Y46" i="3"/>
  <c r="AA45" i="3"/>
  <c r="Z45" i="3"/>
  <c r="Y45" i="3"/>
  <c r="AA44" i="3"/>
  <c r="Z44" i="3"/>
  <c r="Y44" i="3"/>
  <c r="AA43" i="3"/>
  <c r="Z43" i="3"/>
  <c r="Y43" i="3"/>
  <c r="AA42" i="3"/>
  <c r="Z42" i="3"/>
  <c r="Y42" i="3"/>
  <c r="AA41" i="3"/>
  <c r="Z41" i="3"/>
  <c r="Y41" i="3"/>
  <c r="AA40" i="3"/>
  <c r="Z40" i="3"/>
  <c r="Y40" i="3"/>
  <c r="AA39" i="3"/>
  <c r="Z39" i="3"/>
  <c r="Y39" i="3"/>
  <c r="AA38" i="3"/>
  <c r="Z38" i="3"/>
  <c r="Y38" i="3"/>
  <c r="AA37" i="3"/>
  <c r="Z37" i="3"/>
  <c r="Y37" i="3"/>
  <c r="AA36" i="3"/>
  <c r="Z36" i="3"/>
  <c r="Y36" i="3"/>
  <c r="AA35" i="3"/>
  <c r="Z35" i="3"/>
  <c r="Y35" i="3"/>
  <c r="AA34" i="3"/>
  <c r="Z34" i="3"/>
  <c r="Y34" i="3"/>
  <c r="AA33" i="3"/>
  <c r="Z33" i="3"/>
  <c r="Y33" i="3"/>
  <c r="AA32" i="3"/>
  <c r="Z32" i="3"/>
  <c r="Y32" i="3"/>
  <c r="AA31" i="3"/>
  <c r="Z31" i="3"/>
  <c r="Y31" i="3"/>
  <c r="AA30" i="3"/>
  <c r="Z30" i="3"/>
  <c r="Y30" i="3"/>
  <c r="AA29" i="3"/>
  <c r="Z29" i="3"/>
  <c r="Y29" i="3"/>
  <c r="AA28" i="3"/>
  <c r="Z28" i="3"/>
  <c r="Y28" i="3"/>
  <c r="AA27" i="3"/>
  <c r="Z27" i="3"/>
  <c r="Y27" i="3"/>
  <c r="AA26" i="3"/>
  <c r="Z26" i="3"/>
  <c r="Y26" i="3"/>
  <c r="AA25" i="3"/>
  <c r="Z25" i="3"/>
  <c r="Y25" i="3"/>
  <c r="AA24" i="3"/>
  <c r="Z24" i="3"/>
  <c r="Y24" i="3"/>
  <c r="AA23" i="3"/>
  <c r="Z23" i="3"/>
  <c r="Y23" i="3"/>
  <c r="AA22" i="3"/>
  <c r="Z22" i="3"/>
  <c r="Y22" i="3"/>
  <c r="AA21" i="3"/>
  <c r="Z21" i="3"/>
  <c r="Y21" i="3"/>
  <c r="AA20" i="3"/>
  <c r="Z20" i="3"/>
  <c r="Y20" i="3"/>
  <c r="AA19" i="3"/>
  <c r="Z19" i="3"/>
  <c r="Y19" i="3"/>
  <c r="AA18" i="3"/>
  <c r="Z18" i="3"/>
  <c r="Y18" i="3"/>
  <c r="AA17" i="3"/>
  <c r="Z17" i="3"/>
  <c r="Y17" i="3"/>
  <c r="AA16" i="3"/>
  <c r="Z16" i="3"/>
  <c r="Y16" i="3"/>
  <c r="AA15" i="3"/>
  <c r="Z15" i="3"/>
  <c r="Y15" i="3"/>
  <c r="AA14" i="3"/>
  <c r="Z14" i="3"/>
  <c r="Y14" i="3"/>
  <c r="AA13" i="3"/>
  <c r="Z13" i="3"/>
  <c r="Y13" i="3"/>
  <c r="AA12" i="3"/>
  <c r="Z12" i="3"/>
  <c r="Y12" i="3"/>
  <c r="AA11" i="3"/>
  <c r="Z11" i="3"/>
  <c r="Y11" i="3"/>
  <c r="AA10" i="3"/>
  <c r="Z10" i="3"/>
  <c r="Y10" i="3"/>
  <c r="AA9" i="3"/>
  <c r="Z9" i="3"/>
  <c r="Y9" i="3"/>
  <c r="AA8" i="3"/>
  <c r="Z8" i="3"/>
  <c r="Y8" i="3"/>
  <c r="AA7" i="3"/>
  <c r="Z7" i="3"/>
  <c r="Y7" i="3"/>
  <c r="AA6" i="3"/>
  <c r="Z6" i="3"/>
  <c r="Y6" i="3"/>
  <c r="AA5" i="3"/>
  <c r="Z5" i="3"/>
  <c r="Y5" i="3"/>
  <c r="AA4" i="3"/>
  <c r="Z4" i="3"/>
  <c r="Y4" i="3"/>
  <c r="AA3" i="3"/>
  <c r="Z3" i="3"/>
  <c r="Y3" i="3"/>
  <c r="AA2" i="3"/>
  <c r="Z2" i="3"/>
  <c r="Y2" i="3"/>
  <c r="G52" i="2" l="1"/>
  <c r="F52" i="2"/>
  <c r="G50" i="2"/>
  <c r="F50" i="2"/>
  <c r="G48" i="2"/>
  <c r="F48" i="2"/>
  <c r="G46" i="2"/>
  <c r="F46" i="2"/>
  <c r="G44" i="2"/>
  <c r="F44" i="2"/>
  <c r="G42" i="2"/>
  <c r="F42" i="2"/>
  <c r="G40" i="2"/>
  <c r="F40" i="2"/>
  <c r="G38" i="2"/>
  <c r="F38" i="2"/>
  <c r="G36" i="2"/>
  <c r="F36" i="2"/>
  <c r="G34" i="2"/>
  <c r="F34" i="2"/>
  <c r="G32" i="2"/>
  <c r="F32" i="2"/>
  <c r="G30" i="2"/>
  <c r="F30" i="2"/>
  <c r="G28" i="2"/>
  <c r="F28" i="2"/>
  <c r="G26" i="2"/>
  <c r="F26" i="2"/>
  <c r="G24" i="2"/>
  <c r="F24" i="2"/>
  <c r="G22" i="2"/>
  <c r="F22" i="2"/>
  <c r="G20" i="2"/>
  <c r="F20" i="2"/>
  <c r="G18" i="2"/>
  <c r="F18" i="2"/>
  <c r="G16" i="2"/>
  <c r="F16" i="2"/>
  <c r="G14" i="2"/>
  <c r="F14" i="2"/>
  <c r="G12" i="2"/>
  <c r="F12" i="2"/>
  <c r="G10" i="2"/>
  <c r="F10" i="2"/>
  <c r="G8" i="2"/>
  <c r="F8" i="2"/>
  <c r="G6" i="2"/>
  <c r="F6" i="2"/>
  <c r="G4" i="2"/>
  <c r="F4" i="2"/>
  <c r="J32" i="1"/>
  <c r="I32" i="1"/>
  <c r="H32" i="1"/>
  <c r="G25" i="1"/>
  <c r="G26" i="1" s="1"/>
  <c r="G27" i="1" s="1"/>
  <c r="G28" i="1" s="1"/>
  <c r="G29" i="1" s="1"/>
  <c r="G30" i="1" s="1"/>
  <c r="G31" i="1" s="1"/>
  <c r="B14" i="1"/>
  <c r="G10" i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S6" i="1"/>
  <c r="J6" i="1"/>
  <c r="I6" i="1"/>
  <c r="H6" i="1"/>
  <c r="C13" i="1" l="1"/>
  <c r="T29" i="1"/>
  <c r="T13" i="1"/>
  <c r="T23" i="1"/>
  <c r="N30" i="1"/>
  <c r="P30" i="1"/>
  <c r="N14" i="1"/>
  <c r="H31" i="1"/>
  <c r="H27" i="1"/>
  <c r="U24" i="1"/>
  <c r="O29" i="1"/>
  <c r="L16" i="1"/>
  <c r="L17" i="1"/>
  <c r="M12" i="1"/>
  <c r="M18" i="1"/>
  <c r="U25" i="1"/>
  <c r="H14" i="1"/>
  <c r="U19" i="1"/>
  <c r="N10" i="1"/>
  <c r="U15" i="1"/>
  <c r="U12" i="1"/>
  <c r="I14" i="1"/>
  <c r="O13" i="1"/>
  <c r="I17" i="1"/>
  <c r="H12" i="1"/>
  <c r="H21" i="1"/>
  <c r="N17" i="1"/>
  <c r="Q19" i="1"/>
  <c r="L28" i="1"/>
  <c r="I22" i="1"/>
  <c r="U30" i="1"/>
  <c r="T21" i="1"/>
  <c r="L15" i="1"/>
  <c r="I11" i="1"/>
  <c r="H9" i="1"/>
  <c r="T19" i="1"/>
  <c r="P31" i="1"/>
  <c r="M17" i="1"/>
  <c r="P24" i="1"/>
  <c r="Q28" i="1"/>
  <c r="U11" i="1"/>
  <c r="O31" i="1"/>
  <c r="M21" i="1"/>
  <c r="O14" i="1"/>
  <c r="P11" i="1"/>
  <c r="Q10" i="1"/>
  <c r="L24" i="1"/>
  <c r="T10" i="1"/>
  <c r="P20" i="1"/>
  <c r="O9" i="1"/>
  <c r="U20" i="1"/>
  <c r="O21" i="1"/>
  <c r="T22" i="1"/>
  <c r="U26" i="1"/>
  <c r="H23" i="1"/>
  <c r="M14" i="1"/>
  <c r="Q25" i="1"/>
  <c r="H29" i="1"/>
  <c r="O18" i="1"/>
  <c r="U10" i="1"/>
  <c r="U16" i="1"/>
  <c r="N25" i="1"/>
  <c r="N11" i="1"/>
  <c r="I24" i="1"/>
  <c r="P14" i="1"/>
  <c r="P22" i="1"/>
  <c r="M10" i="1"/>
  <c r="N16" i="1"/>
  <c r="M19" i="1"/>
  <c r="M8" i="1"/>
  <c r="N23" i="1"/>
  <c r="Q9" i="1"/>
  <c r="Q16" i="1"/>
  <c r="O27" i="1"/>
  <c r="L26" i="1"/>
  <c r="P9" i="1"/>
  <c r="L14" i="1"/>
  <c r="Q11" i="1"/>
  <c r="O22" i="1"/>
  <c r="N13" i="1"/>
  <c r="Q22" i="1"/>
  <c r="I23" i="1"/>
  <c r="M23" i="1"/>
  <c r="N8" i="1"/>
  <c r="O12" i="1"/>
  <c r="L10" i="1"/>
  <c r="O20" i="1"/>
  <c r="Q20" i="1"/>
  <c r="O11" i="1"/>
  <c r="U9" i="1"/>
  <c r="H30" i="1"/>
  <c r="I10" i="1"/>
  <c r="H22" i="1"/>
  <c r="P26" i="1"/>
  <c r="M26" i="1"/>
  <c r="Q26" i="1"/>
  <c r="U29" i="1"/>
  <c r="M9" i="1"/>
  <c r="N27" i="1"/>
  <c r="T30" i="1"/>
  <c r="T27" i="1"/>
  <c r="U31" i="1"/>
  <c r="I28" i="1"/>
  <c r="H19" i="1"/>
  <c r="N26" i="1"/>
  <c r="N31" i="1"/>
  <c r="O25" i="1"/>
  <c r="U14" i="1"/>
  <c r="M24" i="1"/>
  <c r="L12" i="1"/>
  <c r="N24" i="1"/>
  <c r="U17" i="1"/>
  <c r="I27" i="1"/>
  <c r="U8" i="1"/>
  <c r="Q21" i="1"/>
  <c r="M16" i="1"/>
  <c r="T31" i="1"/>
  <c r="O15" i="1"/>
  <c r="T9" i="1"/>
  <c r="M30" i="1"/>
  <c r="P15" i="1"/>
  <c r="I19" i="1"/>
  <c r="M25" i="1"/>
  <c r="O30" i="1"/>
  <c r="O23" i="1"/>
  <c r="Q24" i="1"/>
  <c r="U28" i="1"/>
  <c r="L20" i="1"/>
  <c r="T11" i="1"/>
  <c r="P21" i="1"/>
  <c r="L13" i="1"/>
  <c r="P28" i="1"/>
  <c r="H25" i="1"/>
  <c r="H24" i="1"/>
  <c r="T25" i="1"/>
  <c r="N19" i="1"/>
  <c r="P23" i="1"/>
  <c r="P29" i="1"/>
  <c r="Q31" i="1"/>
  <c r="H10" i="1"/>
  <c r="M13" i="1"/>
  <c r="T8" i="1"/>
  <c r="I31" i="1"/>
  <c r="I9" i="1"/>
  <c r="P27" i="1"/>
  <c r="H20" i="1"/>
  <c r="I13" i="1"/>
  <c r="T18" i="1"/>
  <c r="M11" i="1"/>
  <c r="U13" i="1"/>
  <c r="I18" i="1"/>
  <c r="T14" i="1"/>
  <c r="L21" i="1"/>
  <c r="L29" i="1"/>
  <c r="M29" i="1"/>
  <c r="N28" i="1"/>
  <c r="I12" i="1"/>
  <c r="N22" i="1"/>
  <c r="L30" i="1"/>
  <c r="M15" i="1"/>
  <c r="M31" i="1"/>
  <c r="H11" i="1"/>
  <c r="O16" i="1"/>
  <c r="P8" i="1"/>
  <c r="P19" i="1"/>
  <c r="H28" i="1"/>
  <c r="L31" i="1"/>
  <c r="T16" i="1"/>
  <c r="H17" i="1"/>
  <c r="I25" i="1"/>
  <c r="Q15" i="1"/>
  <c r="I29" i="1"/>
  <c r="L22" i="1"/>
  <c r="H18" i="1"/>
  <c r="M27" i="1"/>
  <c r="H15" i="1"/>
  <c r="T20" i="1"/>
  <c r="O28" i="1"/>
  <c r="O26" i="1"/>
  <c r="H8" i="1"/>
  <c r="I16" i="1"/>
  <c r="P16" i="1"/>
  <c r="M28" i="1"/>
  <c r="U18" i="1"/>
  <c r="I26" i="1"/>
  <c r="T12" i="1"/>
  <c r="P12" i="1"/>
  <c r="Q29" i="1"/>
  <c r="U21" i="1"/>
  <c r="L8" i="1"/>
  <c r="N9" i="1"/>
  <c r="N21" i="1"/>
  <c r="L23" i="1"/>
  <c r="U22" i="1"/>
  <c r="O10" i="1"/>
  <c r="I15" i="1"/>
  <c r="O8" i="1"/>
  <c r="L27" i="1"/>
  <c r="Q12" i="1"/>
  <c r="N18" i="1"/>
  <c r="N15" i="1"/>
  <c r="N20" i="1"/>
  <c r="Q18" i="1"/>
  <c r="L19" i="1"/>
  <c r="T15" i="1"/>
  <c r="N12" i="1"/>
  <c r="H26" i="1"/>
  <c r="I20" i="1"/>
  <c r="U27" i="1"/>
  <c r="Q27" i="1"/>
  <c r="Q23" i="1"/>
  <c r="O24" i="1"/>
  <c r="P17" i="1"/>
  <c r="H13" i="1"/>
  <c r="L11" i="1"/>
  <c r="M22" i="1"/>
  <c r="H16" i="1"/>
  <c r="P18" i="1"/>
  <c r="L25" i="1"/>
  <c r="P13" i="1"/>
  <c r="L18" i="1"/>
  <c r="Q17" i="1"/>
  <c r="U23" i="1"/>
  <c r="I30" i="1"/>
  <c r="N29" i="1"/>
  <c r="O17" i="1"/>
  <c r="T17" i="1"/>
  <c r="Q30" i="1"/>
  <c r="O19" i="1"/>
  <c r="L9" i="1"/>
  <c r="P25" i="1"/>
  <c r="Q13" i="1"/>
  <c r="I8" i="1"/>
  <c r="T28" i="1"/>
  <c r="T24" i="1"/>
  <c r="Q14" i="1"/>
  <c r="T26" i="1"/>
  <c r="I21" i="1"/>
  <c r="P10" i="1"/>
  <c r="Q8" i="1"/>
  <c r="M20" i="1"/>
  <c r="I34" i="1" l="1"/>
  <c r="H34" i="1"/>
  <c r="I35" i="1"/>
  <c r="H35" i="1"/>
  <c r="J13" i="1"/>
  <c r="K13" i="1" s="1"/>
  <c r="J14" i="1"/>
  <c r="K14" i="1" s="1"/>
  <c r="J17" i="1"/>
  <c r="K17" i="1" s="1"/>
  <c r="J8" i="1"/>
  <c r="X9" i="1"/>
  <c r="J24" i="1"/>
  <c r="K24" i="1" s="1"/>
  <c r="X27" i="1"/>
  <c r="X15" i="1"/>
  <c r="X16" i="1"/>
  <c r="J18" i="1"/>
  <c r="K18" i="1" s="1"/>
  <c r="J21" i="1"/>
  <c r="K21" i="1" s="1"/>
  <c r="X23" i="1"/>
  <c r="J9" i="1"/>
  <c r="K9" i="1" s="1"/>
  <c r="J31" i="1"/>
  <c r="K31" i="1" s="1"/>
  <c r="J30" i="1"/>
  <c r="K30" i="1" s="1"/>
  <c r="J26" i="1"/>
  <c r="K26" i="1" s="1"/>
  <c r="X13" i="1"/>
  <c r="X29" i="1"/>
  <c r="X31" i="1"/>
  <c r="X30" i="1"/>
  <c r="X21" i="1"/>
  <c r="X20" i="1"/>
  <c r="X24" i="1"/>
  <c r="X28" i="1"/>
  <c r="X19" i="1"/>
  <c r="J22" i="1"/>
  <c r="K22" i="1" s="1"/>
  <c r="J15" i="1"/>
  <c r="K15" i="1" s="1"/>
  <c r="J29" i="1"/>
  <c r="K29" i="1" s="1"/>
  <c r="X25" i="1"/>
  <c r="X26" i="1"/>
  <c r="J20" i="1"/>
  <c r="K20" i="1" s="1"/>
  <c r="J10" i="1"/>
  <c r="K10" i="1" s="1"/>
  <c r="X11" i="1"/>
  <c r="X22" i="1"/>
  <c r="J12" i="1"/>
  <c r="K12" i="1" s="1"/>
  <c r="X14" i="1"/>
  <c r="J16" i="1"/>
  <c r="K16" i="1" s="1"/>
  <c r="X18" i="1"/>
  <c r="J25" i="1"/>
  <c r="K25" i="1" s="1"/>
  <c r="J23" i="1"/>
  <c r="K23" i="1" s="1"/>
  <c r="X8" i="1"/>
  <c r="X10" i="1"/>
  <c r="J11" i="1"/>
  <c r="K11" i="1" s="1"/>
  <c r="J27" i="1"/>
  <c r="K27" i="1" s="1"/>
  <c r="X17" i="1"/>
  <c r="J19" i="1"/>
  <c r="X12" i="1"/>
  <c r="J28" i="1"/>
  <c r="K28" i="1" s="1"/>
  <c r="L34" i="1" l="1"/>
  <c r="J34" i="1"/>
  <c r="Q34" i="1" s="1"/>
  <c r="J35" i="1"/>
  <c r="L35" i="1"/>
  <c r="K19" i="1"/>
  <c r="K8" i="1"/>
  <c r="C14" i="1"/>
  <c r="C15" i="1" s="1"/>
  <c r="K34" i="1" l="1"/>
  <c r="O34" i="1"/>
  <c r="P34" i="1"/>
  <c r="Q35" i="1"/>
  <c r="N35" i="1"/>
  <c r="M34" i="1"/>
  <c r="N34" i="1"/>
  <c r="O35" i="1"/>
  <c r="P35" i="1"/>
  <c r="M35" i="1"/>
  <c r="K35" i="1"/>
</calcChain>
</file>

<file path=xl/sharedStrings.xml><?xml version="1.0" encoding="utf-8"?>
<sst xmlns="http://schemas.openxmlformats.org/spreadsheetml/2006/main" count="10533" uniqueCount="90">
  <si>
    <t>Uncertainty Adjusted Impact - Percentiles</t>
  </si>
  <si>
    <t>Hour Ending</t>
  </si>
  <si>
    <t>10th</t>
  </si>
  <si>
    <t>30th</t>
  </si>
  <si>
    <t>50th</t>
  </si>
  <si>
    <t>70th</t>
  </si>
  <si>
    <t>90th</t>
  </si>
  <si>
    <t>Daily</t>
  </si>
  <si>
    <t>Weighted Temp (F)</t>
  </si>
  <si>
    <t>Type of Results</t>
  </si>
  <si>
    <t>TABLE 1: Menu options</t>
  </si>
  <si>
    <t>TABLE 2:  Event Day Information</t>
  </si>
  <si>
    <t>Event Start</t>
  </si>
  <si>
    <t>Event End</t>
  </si>
  <si>
    <t>Event Date</t>
  </si>
  <si>
    <t>%Load Reduction</t>
  </si>
  <si>
    <t>% Load Reduction for Event Window</t>
  </si>
  <si>
    <t>hour</t>
  </si>
  <si>
    <t>Aggregate</t>
  </si>
  <si>
    <t>Average Customer</t>
  </si>
  <si>
    <t>Cooling Degree Hours</t>
  </si>
  <si>
    <t/>
  </si>
  <si>
    <t>% Daily Load Change</t>
  </si>
  <si>
    <t>Note: A positive value % Daily Load Change indicates the use of less energy for the day.</t>
  </si>
  <si>
    <t>model</t>
  </si>
  <si>
    <t>eventnum</t>
  </si>
  <si>
    <t>subcategory</t>
  </si>
  <si>
    <t>Institutional/Government</t>
  </si>
  <si>
    <t>Manufacturing</t>
  </si>
  <si>
    <t>Offices, Hotels, Finance, Services</t>
  </si>
  <si>
    <t>Retail Stores</t>
  </si>
  <si>
    <t>Schools</t>
  </si>
  <si>
    <t>Wholesale, Transport &amp; Other Utilities</t>
  </si>
  <si>
    <t>Customer category</t>
  </si>
  <si>
    <t>90% Confidence Band</t>
  </si>
  <si>
    <t>Zero</t>
  </si>
  <si>
    <t>Cooling Degree Hours            (Base 65)</t>
  </si>
  <si>
    <t>All Customers</t>
  </si>
  <si>
    <t>Event Period</t>
  </si>
  <si>
    <t>San Diego Gas &amp; Electric</t>
  </si>
  <si>
    <t>Avg. Event</t>
  </si>
  <si>
    <t>Agriculture, Mining &amp; Construction</t>
  </si>
  <si>
    <t>dr_type</t>
  </si>
  <si>
    <t>category</t>
  </si>
  <si>
    <t>Reference_Load</t>
  </si>
  <si>
    <t>Observed_Load</t>
  </si>
  <si>
    <t>Impact</t>
  </si>
  <si>
    <t>pct_impact</t>
  </si>
  <si>
    <t>temp</t>
  </si>
  <si>
    <t>pctile10</t>
  </si>
  <si>
    <t>pctile30</t>
  </si>
  <si>
    <t>pctile50</t>
  </si>
  <si>
    <t>pctile70</t>
  </si>
  <si>
    <t>pctile90</t>
  </si>
  <si>
    <t>pctile05</t>
  </si>
  <si>
    <t>pctile95</t>
  </si>
  <si>
    <t>Accounts</t>
  </si>
  <si>
    <t>var</t>
  </si>
  <si>
    <t>se</t>
  </si>
  <si>
    <t>avgtemp</t>
  </si>
  <si>
    <t>maxtemp</t>
  </si>
  <si>
    <t>Other DR: None</t>
  </si>
  <si>
    <t>Size: 20 kW to 199.99 kW</t>
  </si>
  <si>
    <t>Size: Over 200kW</t>
  </si>
  <si>
    <t>1st Quintile</t>
  </si>
  <si>
    <t>2nd Quintile</t>
  </si>
  <si>
    <t>3rd Quintile</t>
  </si>
  <si>
    <t>4th Quintile</t>
  </si>
  <si>
    <t>5th Quintile</t>
  </si>
  <si>
    <t>1. DiD and Individual Regressions Hybrid</t>
  </si>
  <si>
    <t>dmdrcat</t>
  </si>
  <si>
    <t>industry</t>
  </si>
  <si>
    <t>other_dr</t>
  </si>
  <si>
    <t>usage_quintile</t>
  </si>
  <si>
    <t>AutoDR/TI</t>
  </si>
  <si>
    <t>No AutoDR/TI</t>
  </si>
  <si>
    <t>TI</t>
  </si>
  <si>
    <t>cbp</t>
  </si>
  <si>
    <t>Aggregate Reference Load (MW)</t>
  </si>
  <si>
    <t>Aggregate Observed Load (MW)</t>
  </si>
  <si>
    <t>Aggregate Impact (MW)</t>
  </si>
  <si>
    <t>Other or Unknown</t>
  </si>
  <si>
    <t>Size: Under 20 kW</t>
  </si>
  <si>
    <t>bip</t>
  </si>
  <si>
    <t>2015 Ex Post Load Impacts - CPP</t>
  </si>
  <si>
    <t>Criteria Filters for Data Table in Data tab</t>
  </si>
  <si>
    <t>Total Enrolled Accounts</t>
  </si>
  <si>
    <t>autodr</t>
  </si>
  <si>
    <t>Event</t>
  </si>
  <si>
    <t>eventHour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</si>
</sst>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.0"/>
    <numFmt numFmtId="165" formatCode="#,##0.0"/>
    <numFmt numFmtId="166" formatCode="[$-409]h:mm\ AM/PM;@"/>
    <numFmt numFmtId="167" formatCode="_(* #,##0_);_(* \(#,##0\);_(* &quot;-&quot;??_);_(@_)"/>
    <numFmt numFmtId="168" formatCode="0.0%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sz val="10"/>
      <name val="Arial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0"/>
      <name val="Arial"/>
      <family val="2"/>
    </font>
    <font>
      <b/>
      <sz val="11"/>
      <color theme="1"/>
      <name val="Arial"/>
      <family val="2"/>
    </font>
    <font>
      <b/>
      <sz val="9"/>
      <color theme="0"/>
      <name val="Arial"/>
      <family val="2"/>
    </font>
    <font>
      <b/>
      <sz val="20"/>
      <color theme="3"/>
      <name val="Arial"/>
      <family val="2"/>
    </font>
    <font>
      <b/>
      <sz val="13"/>
      <color theme="3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 tint="-0.499984740745262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theme="4" tint="0.79995117038483843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</fills>
  <borders count="45">
    <border>
      <left/>
      <right/>
      <top/>
      <bottom/>
      <diagonal/>
    </border>
    <border>
      <left style="thin">
        <color indexed="56"/>
      </left>
      <right/>
      <top style="thin">
        <color indexed="9"/>
      </top>
      <bottom style="thin">
        <color indexed="9"/>
      </bottom>
      <diagonal/>
    </border>
    <border>
      <left style="thin">
        <color indexed="56"/>
      </left>
      <right/>
      <top style="thin">
        <color indexed="9"/>
      </top>
      <bottom/>
      <diagonal/>
    </border>
    <border>
      <left style="thin">
        <color indexed="56"/>
      </left>
      <right/>
      <top style="thin">
        <color indexed="9"/>
      </top>
      <bottom style="thin">
        <color indexed="56"/>
      </bottom>
      <diagonal/>
    </border>
    <border>
      <left style="thin">
        <color indexed="9"/>
      </left>
      <right style="thin">
        <color indexed="9"/>
      </right>
      <top style="medium">
        <color indexed="56"/>
      </top>
      <bottom/>
      <diagonal/>
    </border>
    <border>
      <left style="thin">
        <color indexed="9"/>
      </left>
      <right style="medium">
        <color indexed="56"/>
      </right>
      <top style="medium">
        <color indexed="56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56"/>
      </bottom>
      <diagonal/>
    </border>
    <border>
      <left style="thin">
        <color indexed="9"/>
      </left>
      <right style="medium">
        <color indexed="56"/>
      </right>
      <top style="thin">
        <color indexed="9"/>
      </top>
      <bottom style="thin">
        <color indexed="56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/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/>
      <top style="thin">
        <color indexed="64"/>
      </top>
      <bottom style="thin">
        <color indexed="9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 style="thin">
        <color indexed="64"/>
      </top>
      <bottom style="thin">
        <color indexed="9"/>
      </bottom>
      <diagonal/>
    </border>
    <border>
      <left style="medium">
        <color indexed="56"/>
      </left>
      <right style="thin">
        <color indexed="9"/>
      </right>
      <top style="medium">
        <color indexed="56"/>
      </top>
      <bottom/>
      <diagonal/>
    </border>
    <border>
      <left style="medium">
        <color indexed="56"/>
      </left>
      <right style="thin">
        <color indexed="9"/>
      </right>
      <top/>
      <bottom style="thin">
        <color indexed="56"/>
      </bottom>
      <diagonal/>
    </border>
    <border>
      <left style="thin">
        <color indexed="9"/>
      </left>
      <right style="thin">
        <color indexed="9"/>
      </right>
      <top/>
      <bottom style="thin">
        <color indexed="56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/>
      <bottom style="thin">
        <color indexed="64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indexed="56"/>
      </left>
      <right style="thin">
        <color theme="3"/>
      </right>
      <top style="thin">
        <color indexed="56"/>
      </top>
      <bottom style="thin">
        <color theme="0"/>
      </bottom>
      <diagonal/>
    </border>
    <border>
      <left style="thin">
        <color indexed="56"/>
      </left>
      <right style="thin">
        <color theme="3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ck">
        <color theme="5"/>
      </top>
      <bottom/>
      <diagonal/>
    </border>
    <border>
      <left/>
      <right/>
      <top/>
      <bottom style="thick">
        <color theme="5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4" fillId="0" borderId="0"/>
    <xf numFmtId="0" fontId="1" fillId="0" borderId="0"/>
    <xf numFmtId="9" fontId="8" fillId="0" borderId="0" applyFont="0" applyFill="0" applyBorder="0" applyAlignment="0" applyProtection="0"/>
    <xf numFmtId="0" fontId="20" fillId="0" borderId="0"/>
  </cellStyleXfs>
  <cellXfs count="104">
    <xf numFmtId="0" fontId="0" fillId="0" borderId="0" xfId="0"/>
    <xf numFmtId="0" fontId="9" fillId="0" borderId="0" xfId="0" applyFont="1"/>
    <xf numFmtId="164" fontId="9" fillId="0" borderId="0" xfId="0" applyNumberFormat="1" applyFont="1"/>
    <xf numFmtId="0" fontId="9" fillId="0" borderId="0" xfId="0" applyFont="1"/>
    <xf numFmtId="3" fontId="9" fillId="0" borderId="0" xfId="0" applyNumberFormat="1" applyFont="1"/>
    <xf numFmtId="14" fontId="9" fillId="0" borderId="0" xfId="0" applyNumberFormat="1" applyFont="1"/>
    <xf numFmtId="0" fontId="5" fillId="3" borderId="4" xfId="2" applyFont="1" applyFill="1" applyBorder="1" applyAlignment="1">
      <alignment horizontal="centerContinuous"/>
    </xf>
    <xf numFmtId="0" fontId="6" fillId="3" borderId="4" xfId="2" applyFont="1" applyFill="1" applyBorder="1" applyAlignment="1">
      <alignment horizontal="centerContinuous"/>
    </xf>
    <xf numFmtId="0" fontId="6" fillId="3" borderId="5" xfId="2" applyFont="1" applyFill="1" applyBorder="1" applyAlignment="1">
      <alignment horizontal="centerContinuous"/>
    </xf>
    <xf numFmtId="0" fontId="5" fillId="3" borderId="6" xfId="2" applyFont="1" applyFill="1" applyBorder="1" applyAlignment="1">
      <alignment horizontal="right" wrapText="1" indent="1"/>
    </xf>
    <xf numFmtId="0" fontId="5" fillId="3" borderId="7" xfId="2" applyFont="1" applyFill="1" applyBorder="1" applyAlignment="1">
      <alignment horizontal="right" wrapText="1" indent="1"/>
    </xf>
    <xf numFmtId="0" fontId="9" fillId="4" borderId="23" xfId="0" applyFont="1" applyFill="1" applyBorder="1" applyAlignment="1">
      <alignment horizontal="right"/>
    </xf>
    <xf numFmtId="0" fontId="9" fillId="4" borderId="23" xfId="0" applyFont="1" applyFill="1" applyBorder="1" applyAlignment="1">
      <alignment horizontal="right"/>
    </xf>
    <xf numFmtId="14" fontId="9" fillId="4" borderId="23" xfId="0" applyNumberFormat="1" applyFont="1" applyFill="1" applyBorder="1" applyAlignment="1">
      <alignment horizontal="right"/>
    </xf>
    <xf numFmtId="166" fontId="9" fillId="5" borderId="23" xfId="0" applyNumberFormat="1" applyFont="1" applyFill="1" applyBorder="1" applyAlignment="1">
      <alignment horizontal="right"/>
    </xf>
    <xf numFmtId="166" fontId="9" fillId="4" borderId="23" xfId="0" applyNumberFormat="1" applyFont="1" applyFill="1" applyBorder="1" applyAlignment="1">
      <alignment horizontal="right"/>
    </xf>
    <xf numFmtId="167" fontId="9" fillId="5" borderId="23" xfId="1" applyNumberFormat="1" applyFont="1" applyFill="1" applyBorder="1" applyAlignment="1">
      <alignment horizontal="right"/>
    </xf>
    <xf numFmtId="0" fontId="7" fillId="0" borderId="0" xfId="3" applyFont="1"/>
    <xf numFmtId="0" fontId="9" fillId="0" borderId="0" xfId="0" applyFont="1"/>
    <xf numFmtId="0" fontId="6" fillId="3" borderId="8" xfId="2" applyFont="1" applyFill="1" applyBorder="1"/>
    <xf numFmtId="0" fontId="5" fillId="3" borderId="9" xfId="2" applyFont="1" applyFill="1" applyBorder="1" applyAlignment="1">
      <alignment horizontal="center" wrapText="1"/>
    </xf>
    <xf numFmtId="0" fontId="5" fillId="3" borderId="10" xfId="2" applyFont="1" applyFill="1" applyBorder="1" applyAlignment="1">
      <alignment horizontal="right" wrapText="1" indent="1"/>
    </xf>
    <xf numFmtId="0" fontId="5" fillId="3" borderId="11" xfId="2" applyFont="1" applyFill="1" applyBorder="1" applyAlignment="1">
      <alignment horizontal="right" wrapText="1" indent="1"/>
    </xf>
    <xf numFmtId="168" fontId="11" fillId="5" borderId="23" xfId="4" applyNumberFormat="1" applyFont="1" applyFill="1" applyBorder="1"/>
    <xf numFmtId="164" fontId="9" fillId="4" borderId="23" xfId="0" applyNumberFormat="1" applyFont="1" applyFill="1" applyBorder="1" applyAlignment="1">
      <alignment horizontal="right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165" fontId="2" fillId="2" borderId="14" xfId="2" applyNumberFormat="1" applyFont="1" applyFill="1" applyBorder="1" applyAlignment="1">
      <alignment horizontal="center"/>
    </xf>
    <xf numFmtId="165" fontId="2" fillId="2" borderId="12" xfId="2" applyNumberFormat="1" applyFont="1" applyFill="1" applyBorder="1" applyAlignment="1">
      <alignment horizontal="center"/>
    </xf>
    <xf numFmtId="168" fontId="2" fillId="2" borderId="12" xfId="4" applyNumberFormat="1" applyFont="1" applyFill="1" applyBorder="1" applyAlignment="1">
      <alignment horizontal="center"/>
    </xf>
    <xf numFmtId="165" fontId="2" fillId="2" borderId="13" xfId="2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5" borderId="0" xfId="0" applyFont="1" applyFill="1"/>
    <xf numFmtId="0" fontId="1" fillId="0" borderId="0" xfId="0" applyFont="1" applyFill="1" applyBorder="1"/>
    <xf numFmtId="0" fontId="15" fillId="0" borderId="0" xfId="0" applyFont="1" applyFill="1" applyBorder="1"/>
    <xf numFmtId="0" fontId="9" fillId="0" borderId="31" xfId="0" applyFont="1" applyBorder="1"/>
    <xf numFmtId="0" fontId="9" fillId="0" borderId="33" xfId="0" applyFont="1" applyBorder="1"/>
    <xf numFmtId="0" fontId="9" fillId="0" borderId="0" xfId="0" applyFont="1" applyBorder="1"/>
    <xf numFmtId="14" fontId="9" fillId="0" borderId="0" xfId="0" applyNumberFormat="1" applyFont="1" applyBorder="1"/>
    <xf numFmtId="0" fontId="9" fillId="0" borderId="41" xfId="0" applyFont="1" applyBorder="1"/>
    <xf numFmtId="14" fontId="9" fillId="0" borderId="34" xfId="0" applyNumberFormat="1" applyFont="1" applyBorder="1"/>
    <xf numFmtId="0" fontId="9" fillId="0" borderId="42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35" xfId="0" applyFont="1" applyBorder="1" applyAlignment="1">
      <alignment horizontal="center"/>
    </xf>
    <xf numFmtId="0" fontId="9" fillId="0" borderId="28" xfId="0" applyFont="1" applyBorder="1"/>
    <xf numFmtId="0" fontId="9" fillId="0" borderId="29" xfId="0" applyFont="1" applyBorder="1"/>
    <xf numFmtId="0" fontId="9" fillId="0" borderId="30" xfId="0" applyFont="1" applyBorder="1"/>
    <xf numFmtId="0" fontId="9" fillId="0" borderId="35" xfId="0" applyFont="1" applyBorder="1"/>
    <xf numFmtId="0" fontId="9" fillId="0" borderId="0" xfId="0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5" borderId="0" xfId="0" applyFont="1" applyFill="1" applyBorder="1"/>
    <xf numFmtId="0" fontId="10" fillId="0" borderId="0" xfId="0" applyFont="1"/>
    <xf numFmtId="0" fontId="17" fillId="5" borderId="0" xfId="2" applyFont="1" applyFill="1" applyBorder="1" applyAlignment="1">
      <alignment horizontal="right" wrapText="1" indent="1"/>
    </xf>
    <xf numFmtId="164" fontId="10" fillId="5" borderId="0" xfId="0" applyNumberFormat="1" applyFont="1" applyFill="1" applyBorder="1" applyAlignment="1">
      <alignment horizontal="center"/>
    </xf>
    <xf numFmtId="164" fontId="10" fillId="0" borderId="0" xfId="0" applyNumberFormat="1" applyFont="1"/>
    <xf numFmtId="0" fontId="5" fillId="3" borderId="25" xfId="3" applyFont="1" applyFill="1" applyBorder="1" applyAlignment="1">
      <alignment horizontal="right" vertical="center" indent="2"/>
    </xf>
    <xf numFmtId="0" fontId="5" fillId="3" borderId="26" xfId="3" applyFont="1" applyFill="1" applyBorder="1" applyAlignment="1">
      <alignment horizontal="right" vertical="center" indent="2"/>
    </xf>
    <xf numFmtId="0" fontId="3" fillId="3" borderId="1" xfId="3" applyFont="1" applyFill="1" applyBorder="1" applyAlignment="1">
      <alignment horizontal="right" vertical="center" indent="2"/>
    </xf>
    <xf numFmtId="0" fontId="3" fillId="3" borderId="2" xfId="3" applyFont="1" applyFill="1" applyBorder="1" applyAlignment="1">
      <alignment horizontal="right" vertical="center" indent="2"/>
    </xf>
    <xf numFmtId="0" fontId="3" fillId="3" borderId="3" xfId="3" applyFont="1" applyFill="1" applyBorder="1" applyAlignment="1">
      <alignment horizontal="right" vertical="center" indent="2"/>
    </xf>
    <xf numFmtId="0" fontId="13" fillId="5" borderId="43" xfId="0" applyFont="1" applyFill="1" applyBorder="1" applyAlignment="1">
      <alignment horizontal="left" vertical="center"/>
    </xf>
    <xf numFmtId="0" fontId="12" fillId="5" borderId="43" xfId="0" applyFont="1" applyFill="1" applyBorder="1" applyAlignment="1">
      <alignment horizontal="center" vertical="center"/>
    </xf>
    <xf numFmtId="0" fontId="12" fillId="5" borderId="43" xfId="0" applyFont="1" applyFill="1" applyBorder="1" applyAlignment="1">
      <alignment horizontal="center" vertical="center" wrapText="1"/>
    </xf>
    <xf numFmtId="0" fontId="1" fillId="0" borderId="43" xfId="0" applyFont="1" applyFill="1" applyBorder="1"/>
    <xf numFmtId="0" fontId="10" fillId="5" borderId="43" xfId="0" applyFont="1" applyFill="1" applyBorder="1"/>
    <xf numFmtId="0" fontId="14" fillId="5" borderId="44" xfId="0" applyFont="1" applyFill="1" applyBorder="1" applyAlignment="1">
      <alignment horizontal="left" vertical="center"/>
    </xf>
    <xf numFmtId="0" fontId="12" fillId="5" borderId="44" xfId="0" applyFont="1" applyFill="1" applyBorder="1" applyAlignment="1">
      <alignment horizontal="center" vertical="center"/>
    </xf>
    <xf numFmtId="0" fontId="12" fillId="5" borderId="44" xfId="0" applyFont="1" applyFill="1" applyBorder="1" applyAlignment="1">
      <alignment horizontal="center" vertical="center" wrapText="1"/>
    </xf>
    <xf numFmtId="0" fontId="15" fillId="0" borderId="44" xfId="0" applyFont="1" applyFill="1" applyBorder="1"/>
    <xf numFmtId="0" fontId="9" fillId="0" borderId="44" xfId="0" applyFont="1" applyBorder="1"/>
    <xf numFmtId="0" fontId="18" fillId="5" borderId="23" xfId="0" applyFont="1" applyFill="1" applyBorder="1" applyAlignment="1">
      <alignment horizontal="center"/>
    </xf>
    <xf numFmtId="164" fontId="18" fillId="5" borderId="23" xfId="0" applyNumberFormat="1" applyFont="1" applyFill="1" applyBorder="1" applyAlignment="1">
      <alignment horizontal="center"/>
    </xf>
    <xf numFmtId="168" fontId="18" fillId="5" borderId="23" xfId="4" applyNumberFormat="1" applyFont="1" applyFill="1" applyBorder="1" applyAlignment="1">
      <alignment horizontal="center"/>
    </xf>
    <xf numFmtId="0" fontId="18" fillId="5" borderId="24" xfId="0" applyFont="1" applyFill="1" applyBorder="1" applyAlignment="1">
      <alignment horizontal="center"/>
    </xf>
    <xf numFmtId="0" fontId="19" fillId="2" borderId="12" xfId="2" applyFont="1" applyFill="1" applyBorder="1"/>
    <xf numFmtId="0" fontId="16" fillId="6" borderId="37" xfId="0" applyFont="1" applyFill="1" applyBorder="1" applyAlignment="1">
      <alignment horizontal="center"/>
    </xf>
    <xf numFmtId="0" fontId="16" fillId="6" borderId="38" xfId="0" applyFont="1" applyFill="1" applyBorder="1" applyAlignment="1">
      <alignment horizontal="center"/>
    </xf>
    <xf numFmtId="0" fontId="16" fillId="6" borderId="39" xfId="0" applyFont="1" applyFill="1" applyBorder="1" applyAlignment="1">
      <alignment horizontal="center"/>
    </xf>
    <xf numFmtId="0" fontId="9" fillId="6" borderId="31" xfId="0" applyFont="1" applyFill="1" applyBorder="1"/>
    <xf numFmtId="0" fontId="9" fillId="6" borderId="27" xfId="0" applyFont="1" applyFill="1" applyBorder="1"/>
    <xf numFmtId="0" fontId="9" fillId="6" borderId="32" xfId="0" applyFont="1" applyFill="1" applyBorder="1" applyAlignment="1">
      <alignment horizontal="right"/>
    </xf>
    <xf numFmtId="14" fontId="9" fillId="6" borderId="32" xfId="0" applyNumberFormat="1" applyFont="1" applyFill="1" applyBorder="1" applyAlignment="1">
      <alignment horizontal="right"/>
    </xf>
    <xf numFmtId="0" fontId="9" fillId="6" borderId="33" xfId="0" applyFont="1" applyFill="1" applyBorder="1"/>
    <xf numFmtId="0" fontId="9" fillId="6" borderId="36" xfId="0" applyFont="1" applyFill="1" applyBorder="1"/>
    <xf numFmtId="0" fontId="9" fillId="6" borderId="35" xfId="0" applyFont="1" applyFill="1" applyBorder="1" applyAlignment="1">
      <alignment horizontal="right"/>
    </xf>
    <xf numFmtId="14" fontId="0" fillId="0" borderId="0" xfId="0" applyNumberFormat="1" applyFont="1" applyFill="1" applyBorder="1" applyAlignment="1" applyProtection="1"/>
    <xf numFmtId="0" fontId="0" fillId="0" borderId="0" xfId="0" applyAlignment="1">
      <alignment vertical="center"/>
    </xf>
    <xf numFmtId="1" fontId="9" fillId="0" borderId="34" xfId="0" applyNumberFormat="1" applyFont="1" applyBorder="1"/>
    <xf numFmtId="0" fontId="0" fillId="0" borderId="0" xfId="0" applyAlignment="1">
      <alignment horizontal="center"/>
    </xf>
    <xf numFmtId="0" fontId="5" fillId="3" borderId="15" xfId="2" applyFont="1" applyFill="1" applyBorder="1" applyAlignment="1">
      <alignment horizontal="center"/>
    </xf>
    <xf numFmtId="0" fontId="5" fillId="3" borderId="16" xfId="2" applyFont="1" applyFill="1" applyBorder="1" applyAlignment="1">
      <alignment horizontal="center"/>
    </xf>
    <xf numFmtId="0" fontId="5" fillId="3" borderId="17" xfId="2" applyFont="1" applyFill="1" applyBorder="1" applyAlignment="1">
      <alignment horizontal="center"/>
    </xf>
    <xf numFmtId="0" fontId="5" fillId="3" borderId="21" xfId="2" applyFont="1" applyFill="1" applyBorder="1" applyAlignment="1">
      <alignment horizontal="center" vertical="center" wrapText="1"/>
    </xf>
    <xf numFmtId="0" fontId="5" fillId="3" borderId="22" xfId="2" applyFont="1" applyFill="1" applyBorder="1" applyAlignment="1">
      <alignment horizontal="center" vertical="center" wrapText="1"/>
    </xf>
    <xf numFmtId="0" fontId="5" fillId="3" borderId="18" xfId="2" applyFont="1" applyFill="1" applyBorder="1" applyAlignment="1">
      <alignment horizontal="center" wrapText="1"/>
    </xf>
    <xf numFmtId="0" fontId="5" fillId="3" borderId="19" xfId="2" applyFont="1" applyFill="1" applyBorder="1" applyAlignment="1">
      <alignment horizontal="center" wrapText="1"/>
    </xf>
    <xf numFmtId="0" fontId="5" fillId="3" borderId="4" xfId="2" applyFont="1" applyFill="1" applyBorder="1" applyAlignment="1">
      <alignment horizontal="center" wrapText="1"/>
    </xf>
    <xf numFmtId="0" fontId="5" fillId="3" borderId="20" xfId="2" applyFont="1" applyFill="1" applyBorder="1" applyAlignment="1">
      <alignment horizontal="center" wrapText="1"/>
    </xf>
    <xf numFmtId="10" fontId="5" fillId="3" borderId="21" xfId="2" applyNumberFormat="1" applyFont="1" applyFill="1" applyBorder="1" applyAlignment="1">
      <alignment horizontal="center" vertical="center" wrapText="1"/>
    </xf>
    <xf numFmtId="10" fontId="5" fillId="3" borderId="22" xfId="2" applyNumberFormat="1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0" fontId="9" fillId="0" borderId="39" xfId="0" applyFont="1" applyBorder="1" applyAlignment="1">
      <alignment horizontal="center" wrapText="1"/>
    </xf>
  </cellXfs>
  <cellStyles count="6">
    <cellStyle name="Comma" xfId="1" builtinId="3"/>
    <cellStyle name="Normal" xfId="0" builtinId="0"/>
    <cellStyle name="Normal 2" xfId="5"/>
    <cellStyle name="Normal_Inputs-Results" xfId="2"/>
    <cellStyle name="Normal_Sheet1" xfId="3"/>
    <cellStyle name="Percent" xfId="4" builtinId="5"/>
  </cellStyles>
  <dxfs count="4">
    <dxf>
      <fill>
        <patternFill>
          <bgColor theme="5" tint="0.3999450666829432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35128883537445"/>
          <c:y val="0.1707030616806087"/>
          <c:w val="0.82403098455125656"/>
          <c:h val="0.7109374155741501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'Inputs-Results'!$H$6</c:f>
              <c:strCache>
                <c:ptCount val="1"/>
                <c:pt idx="0">
                  <c:v>Reference Load (MW)</c:v>
                </c:pt>
              </c:strCache>
            </c:strRef>
          </c:tx>
          <c:spPr>
            <a:ln>
              <a:solidFill>
                <a:schemeClr val="accent1"/>
              </a:solidFill>
              <a:prstDash val="dash"/>
            </a:ln>
          </c:spPr>
          <c:marker>
            <c:symbol val="none"/>
          </c:marker>
          <c:xVal>
            <c:numRef>
              <c:f>'Inputs-Results'!$G$7:$G$31</c:f>
              <c:numCache>
                <c:formatCode>General</c:formatCode>
                <c:ptCount val="25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'Inputs-Results'!$H$7:$H$31</c:f>
              <c:numCache>
                <c:formatCode>0.0</c:formatCode>
                <c:ptCount val="25"/>
                <c:pt idx="1">
                  <c:v>191.25638433837892</c:v>
                </c:pt>
                <c:pt idx="2">
                  <c:v>185.6731253051758</c:v>
                </c:pt>
                <c:pt idx="3">
                  <c:v>181.97388836669924</c:v>
                </c:pt>
                <c:pt idx="4">
                  <c:v>182.15830137634279</c:v>
                </c:pt>
                <c:pt idx="5">
                  <c:v>189.96074159240723</c:v>
                </c:pt>
                <c:pt idx="6">
                  <c:v>209.43512744140625</c:v>
                </c:pt>
                <c:pt idx="7">
                  <c:v>234.00931666564944</c:v>
                </c:pt>
                <c:pt idx="8">
                  <c:v>259.19232850646972</c:v>
                </c:pt>
                <c:pt idx="9">
                  <c:v>283.67060012817387</c:v>
                </c:pt>
                <c:pt idx="10">
                  <c:v>299.60082319641117</c:v>
                </c:pt>
                <c:pt idx="11">
                  <c:v>313.36417037963867</c:v>
                </c:pt>
                <c:pt idx="12">
                  <c:v>319.67760400390625</c:v>
                </c:pt>
                <c:pt idx="13">
                  <c:v>318.68778149414067</c:v>
                </c:pt>
                <c:pt idx="14">
                  <c:v>317.39878741455078</c:v>
                </c:pt>
                <c:pt idx="15">
                  <c:v>313.77476696777347</c:v>
                </c:pt>
                <c:pt idx="16">
                  <c:v>302.6047496032715</c:v>
                </c:pt>
                <c:pt idx="17">
                  <c:v>289.63773216247563</c:v>
                </c:pt>
                <c:pt idx="18">
                  <c:v>276.40364460754398</c:v>
                </c:pt>
                <c:pt idx="19">
                  <c:v>261.06045642089845</c:v>
                </c:pt>
                <c:pt idx="20">
                  <c:v>254.1642423248291</c:v>
                </c:pt>
                <c:pt idx="21">
                  <c:v>245.46520826721192</c:v>
                </c:pt>
                <c:pt idx="22">
                  <c:v>231.46164347839357</c:v>
                </c:pt>
                <c:pt idx="23">
                  <c:v>216.77770463562013</c:v>
                </c:pt>
                <c:pt idx="24">
                  <c:v>205.77414335632326</c:v>
                </c:pt>
              </c:numCache>
            </c:numRef>
          </c:yVal>
          <c:smooth val="0"/>
        </c:ser>
        <c:ser>
          <c:idx val="2"/>
          <c:order val="1"/>
          <c:tx>
            <c:strRef>
              <c:f>'Inputs-Results'!$I$6</c:f>
              <c:strCache>
                <c:ptCount val="1"/>
                <c:pt idx="0">
                  <c:v>Estimated Load w/ DR (MW)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none"/>
          </c:marker>
          <c:xVal>
            <c:numRef>
              <c:f>'Inputs-Results'!$G$7:$G$31</c:f>
              <c:numCache>
                <c:formatCode>General</c:formatCode>
                <c:ptCount val="25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</c:numCache>
            </c:numRef>
          </c:xVal>
          <c:yVal>
            <c:numRef>
              <c:f>'Inputs-Results'!$I$7:$I$31</c:f>
              <c:numCache>
                <c:formatCode>0.0</c:formatCode>
                <c:ptCount val="25"/>
                <c:pt idx="1">
                  <c:v>196.84435821533205</c:v>
                </c:pt>
                <c:pt idx="2">
                  <c:v>190.71990510559084</c:v>
                </c:pt>
                <c:pt idx="3">
                  <c:v>185.58971308898927</c:v>
                </c:pt>
                <c:pt idx="4">
                  <c:v>184.75918231201172</c:v>
                </c:pt>
                <c:pt idx="5">
                  <c:v>192.57880592346191</c:v>
                </c:pt>
                <c:pt idx="6">
                  <c:v>211.37672219848633</c:v>
                </c:pt>
                <c:pt idx="7">
                  <c:v>239.27684692382815</c:v>
                </c:pt>
                <c:pt idx="8">
                  <c:v>264.15925064086917</c:v>
                </c:pt>
                <c:pt idx="9">
                  <c:v>284.93620416259768</c:v>
                </c:pt>
                <c:pt idx="10">
                  <c:v>300.47695535278319</c:v>
                </c:pt>
                <c:pt idx="11">
                  <c:v>307.59264910888675</c:v>
                </c:pt>
                <c:pt idx="12">
                  <c:v>296.11088111877444</c:v>
                </c:pt>
                <c:pt idx="13">
                  <c:v>292.72960145568851</c:v>
                </c:pt>
                <c:pt idx="14">
                  <c:v>292.66083103942873</c:v>
                </c:pt>
                <c:pt idx="15">
                  <c:v>288.7693905487061</c:v>
                </c:pt>
                <c:pt idx="16">
                  <c:v>276.91255305480956</c:v>
                </c:pt>
                <c:pt idx="17">
                  <c:v>262.7677271270752</c:v>
                </c:pt>
                <c:pt idx="18">
                  <c:v>251.01043545532229</c:v>
                </c:pt>
                <c:pt idx="19">
                  <c:v>248.94979089355471</c:v>
                </c:pt>
                <c:pt idx="20">
                  <c:v>250.34591874694826</c:v>
                </c:pt>
                <c:pt idx="21">
                  <c:v>245.20885705566408</c:v>
                </c:pt>
                <c:pt idx="22">
                  <c:v>232.7167864532471</c:v>
                </c:pt>
                <c:pt idx="23">
                  <c:v>218.38513484191895</c:v>
                </c:pt>
                <c:pt idx="24">
                  <c:v>206.47569737243654</c:v>
                </c:pt>
              </c:numCache>
            </c:numRef>
          </c:yVal>
          <c:smooth val="0"/>
        </c:ser>
        <c:ser>
          <c:idx val="0"/>
          <c:order val="2"/>
          <c:tx>
            <c:strRef>
              <c:f>'Inputs-Results'!$J$6:$J$7</c:f>
              <c:strCache>
                <c:ptCount val="1"/>
                <c:pt idx="0">
                  <c:v>Load Impact (MW)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yVal>
            <c:numRef>
              <c:f>'Inputs-Results'!$J$8:$J$31</c:f>
              <c:numCache>
                <c:formatCode>0.0</c:formatCode>
                <c:ptCount val="24"/>
                <c:pt idx="0">
                  <c:v>-5.5879738769531286</c:v>
                </c:pt>
                <c:pt idx="1">
                  <c:v>-5.0467798004150382</c:v>
                </c:pt>
                <c:pt idx="2">
                  <c:v>-3.6158247222900286</c:v>
                </c:pt>
                <c:pt idx="3">
                  <c:v>-2.6008809356689255</c:v>
                </c:pt>
                <c:pt idx="4">
                  <c:v>-2.6180643310546827</c:v>
                </c:pt>
                <c:pt idx="5">
                  <c:v>-1.9415947570800824</c:v>
                </c:pt>
                <c:pt idx="6">
                  <c:v>-5.2675302581787093</c:v>
                </c:pt>
                <c:pt idx="7">
                  <c:v>-4.9669221343994536</c:v>
                </c:pt>
                <c:pt idx="8">
                  <c:v>-1.2656040344238022</c:v>
                </c:pt>
                <c:pt idx="9">
                  <c:v>-0.87613215637202302</c:v>
                </c:pt>
                <c:pt idx="10">
                  <c:v>5.7715212707519186</c:v>
                </c:pt>
                <c:pt idx="11">
                  <c:v>23.56672288513181</c:v>
                </c:pt>
                <c:pt idx="12">
                  <c:v>25.958180038452156</c:v>
                </c:pt>
                <c:pt idx="13">
                  <c:v>24.737956375122053</c:v>
                </c:pt>
                <c:pt idx="14">
                  <c:v>25.005376419067375</c:v>
                </c:pt>
                <c:pt idx="15">
                  <c:v>25.692196548461936</c:v>
                </c:pt>
                <c:pt idx="16">
                  <c:v>26.870005035400425</c:v>
                </c:pt>
                <c:pt idx="17">
                  <c:v>25.393209152221687</c:v>
                </c:pt>
                <c:pt idx="18">
                  <c:v>12.110665527343741</c:v>
                </c:pt>
                <c:pt idx="19">
                  <c:v>3.8183235778808466</c:v>
                </c:pt>
                <c:pt idx="20">
                  <c:v>0.25635121154783747</c:v>
                </c:pt>
                <c:pt idx="21">
                  <c:v>-1.255142974853527</c:v>
                </c:pt>
                <c:pt idx="22">
                  <c:v>-1.6074302062988295</c:v>
                </c:pt>
                <c:pt idx="23">
                  <c:v>-0.70155401611327761</c:v>
                </c:pt>
              </c:numCache>
            </c:numRef>
          </c:yVal>
          <c:smooth val="1"/>
        </c:ser>
        <c:ser>
          <c:idx val="3"/>
          <c:order val="3"/>
          <c:tx>
            <c:v>90% Confidence Band</c:v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yVal>
            <c:numRef>
              <c:f>'Inputs-Results'!$T$8:$T$31</c:f>
              <c:numCache>
                <c:formatCode>0.0</c:formatCode>
                <c:ptCount val="24"/>
                <c:pt idx="0">
                  <c:v>-7.599072291374207</c:v>
                </c:pt>
                <c:pt idx="1">
                  <c:v>-7.030907144546509</c:v>
                </c:pt>
                <c:pt idx="2">
                  <c:v>-5.6259665851593024</c:v>
                </c:pt>
                <c:pt idx="3">
                  <c:v>-4.6475824060440063</c:v>
                </c:pt>
                <c:pt idx="4">
                  <c:v>-4.6756498847007757</c:v>
                </c:pt>
                <c:pt idx="5">
                  <c:v>-4.1553672797679901</c:v>
                </c:pt>
                <c:pt idx="6">
                  <c:v>-8.5688469309806834</c:v>
                </c:pt>
                <c:pt idx="7">
                  <c:v>-8.2995632805824293</c:v>
                </c:pt>
                <c:pt idx="8">
                  <c:v>-4.9291751828193666</c:v>
                </c:pt>
                <c:pt idx="9">
                  <c:v>-4.7829335873126988</c:v>
                </c:pt>
                <c:pt idx="10">
                  <c:v>1.6162361496686937</c:v>
                </c:pt>
                <c:pt idx="11">
                  <c:v>19.403027793884277</c:v>
                </c:pt>
                <c:pt idx="12">
                  <c:v>21.699195837020877</c:v>
                </c:pt>
                <c:pt idx="13">
                  <c:v>20.596327581405642</c:v>
                </c:pt>
                <c:pt idx="14">
                  <c:v>21.089505302429199</c:v>
                </c:pt>
                <c:pt idx="15">
                  <c:v>22.00820688056946</c:v>
                </c:pt>
                <c:pt idx="16">
                  <c:v>23.217930347442628</c:v>
                </c:pt>
                <c:pt idx="17">
                  <c:v>21.852039192199708</c:v>
                </c:pt>
                <c:pt idx="18">
                  <c:v>9.559406135082245</c:v>
                </c:pt>
                <c:pt idx="19">
                  <c:v>1.2886076028347015</c:v>
                </c:pt>
                <c:pt idx="20">
                  <c:v>-2.1673062468767168</c:v>
                </c:pt>
                <c:pt idx="21">
                  <c:v>-3.5697421894073487</c:v>
                </c:pt>
                <c:pt idx="22">
                  <c:v>-3.7972106664180756</c:v>
                </c:pt>
                <c:pt idx="23">
                  <c:v>-2.8186938247680664</c:v>
                </c:pt>
              </c:numCache>
            </c:numRef>
          </c:yVal>
          <c:smooth val="1"/>
        </c:ser>
        <c:ser>
          <c:idx val="4"/>
          <c:order val="4"/>
          <c:tx>
            <c:v>90% Confidence Band</c:v>
          </c:tx>
          <c:spPr>
            <a:ln>
              <a:solidFill>
                <a:schemeClr val="accent2">
                  <a:lumMod val="75000"/>
                </a:schemeClr>
              </a:solidFill>
              <a:prstDash val="sysDash"/>
            </a:ln>
          </c:spPr>
          <c:marker>
            <c:symbol val="none"/>
          </c:marker>
          <c:yVal>
            <c:numRef>
              <c:f>'Inputs-Results'!$U$8:$U$31</c:f>
              <c:numCache>
                <c:formatCode>0.0</c:formatCode>
                <c:ptCount val="24"/>
                <c:pt idx="0">
                  <c:v>-3.576847836494446</c:v>
                </c:pt>
                <c:pt idx="1">
                  <c:v>-3.0626559095382691</c:v>
                </c:pt>
                <c:pt idx="2">
                  <c:v>-1.6056512045860292</c:v>
                </c:pt>
                <c:pt idx="3">
                  <c:v>-0.55419255888462071</c:v>
                </c:pt>
                <c:pt idx="4">
                  <c:v>-0.5604766191244126</c:v>
                </c:pt>
                <c:pt idx="5">
                  <c:v>0.27216501374542718</c:v>
                </c:pt>
                <c:pt idx="6">
                  <c:v>-1.9662206357717515</c:v>
                </c:pt>
                <c:pt idx="7">
                  <c:v>-1.6342799810171129</c:v>
                </c:pt>
                <c:pt idx="8">
                  <c:v>2.397993876695633</c:v>
                </c:pt>
                <c:pt idx="9">
                  <c:v>3.0306750299930574</c:v>
                </c:pt>
                <c:pt idx="10">
                  <c:v>9.9267466793060315</c:v>
                </c:pt>
                <c:pt idx="11">
                  <c:v>27.7303627243042</c:v>
                </c:pt>
                <c:pt idx="12">
                  <c:v>30.217178052902224</c:v>
                </c:pt>
                <c:pt idx="13">
                  <c:v>28.879529916763307</c:v>
                </c:pt>
                <c:pt idx="14">
                  <c:v>28.921238327026369</c:v>
                </c:pt>
                <c:pt idx="15">
                  <c:v>29.376209238052368</c:v>
                </c:pt>
                <c:pt idx="16">
                  <c:v>30.522111953735354</c:v>
                </c:pt>
                <c:pt idx="17">
                  <c:v>28.934365299224854</c:v>
                </c:pt>
                <c:pt idx="18">
                  <c:v>14.661961178779602</c:v>
                </c:pt>
                <c:pt idx="19">
                  <c:v>6.348038114070893</c:v>
                </c:pt>
                <c:pt idx="20">
                  <c:v>2.6800027706623077</c:v>
                </c:pt>
                <c:pt idx="21">
                  <c:v>1.0594442971944809</c:v>
                </c:pt>
                <c:pt idx="22">
                  <c:v>0.58232662060856821</c:v>
                </c:pt>
                <c:pt idx="23">
                  <c:v>1.4156098214387896</c:v>
                </c:pt>
              </c:numCache>
            </c:numRef>
          </c:yVal>
          <c:smooth val="1"/>
        </c:ser>
        <c:ser>
          <c:idx val="5"/>
          <c:order val="5"/>
          <c:tx>
            <c:v>Zero</c:v>
          </c:tx>
          <c:spPr>
            <a:ln>
              <a:solidFill>
                <a:schemeClr val="accent3"/>
              </a:solidFill>
            </a:ln>
          </c:spPr>
          <c:marker>
            <c:symbol val="none"/>
          </c:marker>
          <c:yVal>
            <c:numRef>
              <c:f>'Inputs-Results'!$V$8:$V$31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7778816"/>
        <c:axId val="67789184"/>
      </c:scatterChart>
      <c:valAx>
        <c:axId val="67778816"/>
        <c:scaling>
          <c:orientation val="minMax"/>
          <c:max val="24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50000"/>
                  <a:alpha val="80000"/>
                </a:sys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Hour Ending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low"/>
        <c:spPr>
          <a:ln>
            <a:solidFill>
              <a:sysClr val="window" lastClr="FFFFFF">
                <a:lumMod val="50000"/>
                <a:alpha val="80000"/>
              </a:sysClr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789184"/>
        <c:crosses val="autoZero"/>
        <c:crossBetween val="midCat"/>
        <c:majorUnit val="3"/>
        <c:minorUnit val="3"/>
      </c:valAx>
      <c:valAx>
        <c:axId val="6778918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50000"/>
                  <a:alpha val="80000"/>
                </a:schemeClr>
              </a:solidFill>
            </a:ln>
          </c:spPr>
        </c:majorGridlines>
        <c:title>
          <c:tx>
            <c:strRef>
              <c:f>'Inputs-Results'!$S$6</c:f>
              <c:strCache>
                <c:ptCount val="1"/>
                <c:pt idx="0">
                  <c:v>MW</c:v>
                </c:pt>
              </c:strCache>
            </c:strRef>
          </c:tx>
          <c:layout>
            <c:manualLayout>
              <c:xMode val="edge"/>
              <c:yMode val="edge"/>
              <c:x val="1.2152997298695329E-2"/>
              <c:y val="0.46902763333828806"/>
            </c:manualLayout>
          </c:layout>
          <c:overlay val="0"/>
          <c:txPr>
            <a:bodyPr/>
            <a:lstStyle/>
            <a:p>
              <a:pPr>
                <a:defRPr sz="1000" b="1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778816"/>
        <c:crosses val="autoZero"/>
        <c:crossBetween val="midCat"/>
      </c:valAx>
      <c:spPr>
        <a:ln>
          <a:solidFill>
            <a:sysClr val="window" lastClr="FFFFFF">
              <a:lumMod val="50000"/>
            </a:sysClr>
          </a:solidFill>
        </a:ln>
      </c:spPr>
    </c:plotArea>
    <c:legend>
      <c:legendPos val="r"/>
      <c:legendEntry>
        <c:idx val="5"/>
        <c:delete val="1"/>
      </c:legendEntry>
      <c:layout>
        <c:manualLayout>
          <c:xMode val="edge"/>
          <c:yMode val="edge"/>
          <c:x val="0.1105318039624609"/>
          <c:y val="1.6981132075471701E-2"/>
          <c:w val="0.77075690919653461"/>
          <c:h val="0.13821157180679941"/>
        </c:manualLayout>
      </c:layout>
      <c:overlay val="0"/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277" l="0.70000000000000062" r="0.70000000000000062" t="0.7500000000000127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198120</xdr:colOff>
      <xdr:row>16</xdr:row>
      <xdr:rowOff>175260</xdr:rowOff>
    </xdr:from>
    <xdr:to>
      <xdr:col>5</xdr:col>
      <xdr:colOff>132080</xdr:colOff>
      <xdr:row>34</xdr:row>
      <xdr:rowOff>0</xdr:rowOff>
    </xdr:to>
    <xdr:graphicFrame macro="">
      <xdr:nvGraphicFramePr>
        <xdr:cNvPr id="158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13</xdr:col>
      <xdr:colOff>684439</xdr:colOff>
      <xdr:row>1</xdr:row>
      <xdr:rowOff>62592</xdr:rowOff>
    </xdr:from>
    <xdr:to>
      <xdr:col>16</xdr:col>
      <xdr:colOff>645614</xdr:colOff>
      <xdr:row>3</xdr:row>
      <xdr:rowOff>169544</xdr:rowOff>
    </xdr:to>
    <xdr:pic>
      <xdr:nvPicPr>
        <xdr:cNvPr id="5" name="Picture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392" r="10927"/>
        <a:stretch/>
      </xdr:blipFill>
      <xdr:spPr bwMode="auto">
        <a:xfrm>
          <a:off x="14373225" y="253092"/>
          <a:ext cx="2124710" cy="66484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nexant">
      <a:dk1>
        <a:srgbClr val="464749"/>
      </a:dk1>
      <a:lt1>
        <a:sysClr val="window" lastClr="FFFFFF"/>
      </a:lt1>
      <a:dk2>
        <a:srgbClr val="0070CD"/>
      </a:dk2>
      <a:lt2>
        <a:srgbClr val="C7C9CB"/>
      </a:lt2>
      <a:accent1>
        <a:srgbClr val="0070CD"/>
      </a:accent1>
      <a:accent2>
        <a:srgbClr val="77BC1F"/>
      </a:accent2>
      <a:accent3>
        <a:srgbClr val="FB9E4C"/>
      </a:accent3>
      <a:accent4>
        <a:srgbClr val="5A5B5E"/>
      </a:accent4>
      <a:accent5>
        <a:srgbClr val="818386"/>
      </a:accent5>
      <a:accent6>
        <a:srgbClr val="FB9E4C"/>
      </a:accent6>
      <a:hlink>
        <a:srgbClr val="77BC1F"/>
      </a:hlink>
      <a:folHlink>
        <a:srgbClr val="77BC1F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B50"/>
  <sheetViews>
    <sheetView showGridLines="0" tabSelected="1" zoomScale="70" zoomScaleNormal="70" workbookViewId="0">
      <selection activeCell="C8" sqref="C8"/>
    </sheetView>
  </sheetViews>
  <sheetFormatPr defaultColWidth="9.140625" defaultRowHeight="14.25" x14ac:dyDescent="0.2"/>
  <cols>
    <col min="1" max="1" width="3.28515625" style="1" customWidth="1"/>
    <col min="2" max="2" width="47.42578125" style="1" customWidth="1"/>
    <col min="3" max="3" width="38.85546875" style="1" customWidth="1"/>
    <col min="4" max="6" width="9.140625" style="1"/>
    <col min="7" max="7" width="10.28515625" style="1" customWidth="1"/>
    <col min="8" max="8" width="13.7109375" style="1" customWidth="1"/>
    <col min="9" max="9" width="15" style="1" customWidth="1"/>
    <col min="10" max="10" width="12.28515625" style="1" customWidth="1"/>
    <col min="11" max="11" width="12.7109375" style="1" customWidth="1"/>
    <col min="12" max="12" width="13.5703125" style="1" customWidth="1"/>
    <col min="13" max="17" width="10.7109375" style="1" customWidth="1"/>
    <col min="18" max="18" width="9.140625" style="1"/>
    <col min="19" max="19" width="9.140625" style="33"/>
    <col min="20" max="22" width="9.140625" style="51" customWidth="1"/>
    <col min="23" max="23" width="9.140625" style="33"/>
    <col min="24" max="28" width="9.140625" style="52"/>
    <col min="29" max="16384" width="9.140625" style="1"/>
  </cols>
  <sheetData>
    <row r="1" spans="1:28" s="18" customFormat="1" ht="15" thickBot="1" x14ac:dyDescent="0.25">
      <c r="O1" s="34"/>
      <c r="P1" s="34"/>
      <c r="Q1" s="33"/>
      <c r="S1" s="33"/>
      <c r="T1" s="51"/>
      <c r="U1" s="51"/>
      <c r="V1" s="51"/>
      <c r="W1" s="33"/>
      <c r="X1" s="52"/>
      <c r="Y1" s="52"/>
      <c r="Z1" s="52"/>
      <c r="AA1" s="52"/>
      <c r="AB1" s="52"/>
    </row>
    <row r="2" spans="1:28" s="18" customFormat="1" ht="27" thickTop="1" x14ac:dyDescent="0.2">
      <c r="A2" s="61" t="s">
        <v>39</v>
      </c>
      <c r="B2" s="62"/>
      <c r="C2" s="62"/>
      <c r="D2" s="62"/>
      <c r="E2" s="62"/>
      <c r="F2" s="62"/>
      <c r="G2" s="63"/>
      <c r="H2" s="63"/>
      <c r="I2" s="63"/>
      <c r="J2" s="63"/>
      <c r="K2" s="63"/>
      <c r="L2" s="63"/>
      <c r="M2" s="63"/>
      <c r="N2" s="63"/>
      <c r="O2" s="64"/>
      <c r="P2" s="64"/>
      <c r="Q2" s="65"/>
      <c r="S2" s="33"/>
      <c r="T2" s="51"/>
      <c r="U2" s="51"/>
      <c r="V2" s="51"/>
      <c r="W2" s="33"/>
      <c r="X2" s="52"/>
      <c r="Y2" s="52"/>
      <c r="Z2" s="52"/>
      <c r="AA2" s="52"/>
      <c r="AB2" s="52"/>
    </row>
    <row r="3" spans="1:28" ht="17.25" thickBot="1" x14ac:dyDescent="0.25">
      <c r="A3" s="66" t="s">
        <v>84</v>
      </c>
      <c r="B3" s="67"/>
      <c r="C3" s="67"/>
      <c r="D3" s="67"/>
      <c r="E3" s="67"/>
      <c r="F3" s="67"/>
      <c r="G3" s="68"/>
      <c r="H3" s="68"/>
      <c r="I3" s="68"/>
      <c r="J3" s="68"/>
      <c r="K3" s="68"/>
      <c r="L3" s="68"/>
      <c r="M3" s="68"/>
      <c r="N3" s="68"/>
      <c r="O3" s="69"/>
      <c r="P3" s="69"/>
      <c r="Q3" s="70"/>
      <c r="R3" s="18"/>
    </row>
    <row r="4" spans="1:28" ht="15.75" thickTop="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35"/>
      <c r="P4" s="35"/>
      <c r="Q4" s="18"/>
      <c r="R4" s="18"/>
    </row>
    <row r="5" spans="1:28" ht="15" thickBot="1" x14ac:dyDescent="0.25"/>
    <row r="6" spans="1:28" ht="30.6" customHeight="1" x14ac:dyDescent="0.25">
      <c r="B6" s="17" t="s">
        <v>10</v>
      </c>
      <c r="G6" s="95" t="s">
        <v>1</v>
      </c>
      <c r="H6" s="97" t="str">
        <f>IF($C$7="Average Customer", "Reference Load (kW)", "Reference Load (MW)")</f>
        <v>Reference Load (MW)</v>
      </c>
      <c r="I6" s="97" t="str">
        <f>IF($C$7="Average Customer", "Estimated Load w/ DR (kW)", "Estimated Load w/ DR (MW)")</f>
        <v>Estimated Load w/ DR (MW)</v>
      </c>
      <c r="J6" s="97" t="str">
        <f>IF($C$7="Average Customer","Load Impact (kW)", "Load Impact (MW)")</f>
        <v>Load Impact (MW)</v>
      </c>
      <c r="K6" s="97" t="s">
        <v>15</v>
      </c>
      <c r="L6" s="97" t="s">
        <v>8</v>
      </c>
      <c r="M6" s="6" t="s">
        <v>0</v>
      </c>
      <c r="N6" s="7"/>
      <c r="O6" s="7"/>
      <c r="P6" s="7"/>
      <c r="Q6" s="8"/>
      <c r="S6" s="33" t="str">
        <f>IF($C$7="Average Customer", "kW", "MW")</f>
        <v>MW</v>
      </c>
    </row>
    <row r="7" spans="1:28" ht="19.899999999999999" customHeight="1" x14ac:dyDescent="0.25">
      <c r="B7" s="56" t="s">
        <v>9</v>
      </c>
      <c r="C7" s="11" t="s">
        <v>18</v>
      </c>
      <c r="G7" s="96"/>
      <c r="H7" s="98"/>
      <c r="I7" s="98"/>
      <c r="J7" s="98"/>
      <c r="K7" s="98"/>
      <c r="L7" s="98"/>
      <c r="M7" s="9" t="s">
        <v>2</v>
      </c>
      <c r="N7" s="9" t="s">
        <v>3</v>
      </c>
      <c r="O7" s="9" t="s">
        <v>4</v>
      </c>
      <c r="P7" s="9" t="s">
        <v>5</v>
      </c>
      <c r="Q7" s="10" t="s">
        <v>6</v>
      </c>
      <c r="T7" s="53" t="s">
        <v>34</v>
      </c>
      <c r="U7" s="53" t="s">
        <v>34</v>
      </c>
      <c r="V7" s="53" t="s">
        <v>35</v>
      </c>
      <c r="W7" s="33" t="s">
        <v>38</v>
      </c>
      <c r="X7" s="52" t="s">
        <v>20</v>
      </c>
    </row>
    <row r="8" spans="1:28" ht="19.899999999999999" customHeight="1" x14ac:dyDescent="0.2">
      <c r="B8" s="57" t="s">
        <v>33</v>
      </c>
      <c r="C8" s="12" t="s">
        <v>37</v>
      </c>
      <c r="G8" s="71">
        <v>1</v>
      </c>
      <c r="H8" s="72">
        <f t="shared" ref="H8:H31" ca="1" si="0">(DGET(data, "Reference_Load", INDIRECT("criteria"&amp;$G8)))*(IF($C$7="Aggregate", $C$13/1000, 1))</f>
        <v>191.25638433837892</v>
      </c>
      <c r="I8" s="72">
        <f t="shared" ref="I8:I31" ca="1" si="1">(DGET(data, "Observed_Load", INDIRECT("criteria"&amp;$G8)))*(IF($C$7="Aggregate", $C$13/1000, 1))</f>
        <v>196.84435821533205</v>
      </c>
      <c r="J8" s="72">
        <f t="shared" ref="J8" ca="1" si="2">(I8-H8)*(-1)</f>
        <v>-5.5879738769531286</v>
      </c>
      <c r="K8" s="73">
        <f t="shared" ref="K8" ca="1" si="3">J8/H8</f>
        <v>-2.9217188729588488E-2</v>
      </c>
      <c r="L8" s="72">
        <f t="shared" ref="L8:L31" ca="1" si="4">DGET(data,"temp",INDIRECT("criteria"&amp;$G8))</f>
        <v>77.9849853515625</v>
      </c>
      <c r="M8" s="72">
        <f t="shared" ref="M8:M31" ca="1" si="5">DGET(data, "pctile10", INDIRECT("criteria"&amp;$G8))*(IF($C$7="Aggregate", $C$13/1000, 1))</f>
        <v>-7.1548738083839423</v>
      </c>
      <c r="N8" s="72">
        <f t="shared" ref="N8:N31" ca="1" si="6">DGET(data, "pctile30", INDIRECT("criteria"&amp;$G8))*(IF($C$7="Aggregate", $C$13/1000, 1))</f>
        <v>-6.2291287417411807</v>
      </c>
      <c r="O8" s="72">
        <f t="shared" ref="O8:O31" ca="1" si="7">DGET(data, "pctile50", INDIRECT("criteria"&amp;$G8))*(IF($C$7="Aggregate", $C$13/1000, 1))</f>
        <v>-5.5879600639343261</v>
      </c>
      <c r="P8" s="72">
        <f t="shared" ref="P8:P31" ca="1" si="8">DGET(data, "pctile70", INDIRECT("criteria"&amp;$G8))*(IF($C$7="Aggregate", $C$13/1000, 1))</f>
        <v>-4.9467913861274724</v>
      </c>
      <c r="Q8" s="72">
        <f t="shared" ref="Q8:Q31" ca="1" si="9">DGET(data, "pctile90", INDIRECT("criteria"&amp;$G8))*(IF($C$7="Aggregate", $C$13/1000, 1))</f>
        <v>-4.0210460317134862</v>
      </c>
      <c r="T8" s="54">
        <f t="shared" ref="T8:T31" ca="1" si="10">DGET(data, "pctile05", INDIRECT("criteria"&amp;$G8))*(IF($C$7="Aggregate", $C$13/1000, 1))</f>
        <v>-7.599072291374207</v>
      </c>
      <c r="U8" s="54">
        <f t="shared" ref="U8:U31" ca="1" si="11">DGET(data, "pctile95", INDIRECT("criteria"&amp;$G8))*(IF($C$7="Aggregate", $C$13/1000, 1))</f>
        <v>-3.576847836494446</v>
      </c>
      <c r="V8" s="51">
        <v>0</v>
      </c>
      <c r="W8" s="33">
        <v>0</v>
      </c>
      <c r="X8" s="55">
        <f ca="1">MAX(0,'Inputs-Results'!L8-65)</f>
        <v>12.9849853515625</v>
      </c>
    </row>
    <row r="9" spans="1:28" ht="19.899999999999999" customHeight="1" x14ac:dyDescent="0.2">
      <c r="B9" s="57" t="s">
        <v>14</v>
      </c>
      <c r="C9" s="13" t="s">
        <v>40</v>
      </c>
      <c r="G9" s="71">
        <v>2</v>
      </c>
      <c r="H9" s="72">
        <f t="shared" ca="1" si="0"/>
        <v>185.6731253051758</v>
      </c>
      <c r="I9" s="72">
        <f t="shared" ca="1" si="1"/>
        <v>190.71990510559084</v>
      </c>
      <c r="J9" s="72">
        <f t="shared" ref="J9:J31" ca="1" si="12">(I9-H9)*(-1)</f>
        <v>-5.0467798004150382</v>
      </c>
      <c r="K9" s="73">
        <f t="shared" ref="K9:K31" ca="1" si="13">J9/H9</f>
        <v>-2.7180992360203219E-2</v>
      </c>
      <c r="L9" s="72">
        <f t="shared" ca="1" si="4"/>
        <v>77.363990783691406</v>
      </c>
      <c r="M9" s="72">
        <f t="shared" ca="1" si="5"/>
        <v>-6.5926695547103886</v>
      </c>
      <c r="N9" s="72">
        <f t="shared" ca="1" si="6"/>
        <v>-5.6793464207649231</v>
      </c>
      <c r="O9" s="72">
        <f t="shared" ca="1" si="7"/>
        <v>-5.0467815270423895</v>
      </c>
      <c r="P9" s="72">
        <f t="shared" ca="1" si="8"/>
        <v>-4.4142166333198549</v>
      </c>
      <c r="Q9" s="72">
        <f t="shared" ca="1" si="9"/>
        <v>-3.5008934993743899</v>
      </c>
      <c r="T9" s="54">
        <f t="shared" ca="1" si="10"/>
        <v>-7.030907144546509</v>
      </c>
      <c r="U9" s="54">
        <f t="shared" ca="1" si="11"/>
        <v>-3.0626559095382691</v>
      </c>
      <c r="V9" s="51">
        <v>0</v>
      </c>
      <c r="W9" s="33">
        <v>0</v>
      </c>
      <c r="X9" s="55">
        <f ca="1">MAX(0,'Inputs-Results'!L9-65)</f>
        <v>12.363990783691406</v>
      </c>
    </row>
    <row r="10" spans="1:28" ht="19.899999999999999" customHeight="1" x14ac:dyDescent="0.25">
      <c r="B10" s="17" t="s">
        <v>11</v>
      </c>
      <c r="D10" s="1" t="s">
        <v>21</v>
      </c>
      <c r="G10" s="71">
        <f>G9+1</f>
        <v>3</v>
      </c>
      <c r="H10" s="72">
        <f t="shared" ca="1" si="0"/>
        <v>181.97388836669924</v>
      </c>
      <c r="I10" s="72">
        <f t="shared" ca="1" si="1"/>
        <v>185.58971308898927</v>
      </c>
      <c r="J10" s="72">
        <f t="shared" ca="1" si="12"/>
        <v>-3.6158247222900286</v>
      </c>
      <c r="K10" s="73">
        <f t="shared" ca="1" si="13"/>
        <v>-1.9870019565684651E-2</v>
      </c>
      <c r="L10" s="72">
        <f t="shared" ca="1" si="4"/>
        <v>76.583412170410156</v>
      </c>
      <c r="M10" s="72">
        <f t="shared" ca="1" si="5"/>
        <v>-5.181979326248169</v>
      </c>
      <c r="N10" s="72">
        <f t="shared" ca="1" si="6"/>
        <v>-4.2566731107234954</v>
      </c>
      <c r="O10" s="72">
        <f t="shared" ca="1" si="7"/>
        <v>-3.6158088948726657</v>
      </c>
      <c r="P10" s="72">
        <f t="shared" ca="1" si="8"/>
        <v>-2.9749446790218355</v>
      </c>
      <c r="Q10" s="72">
        <f t="shared" ca="1" si="9"/>
        <v>-2.0496386073827746</v>
      </c>
      <c r="T10" s="54">
        <f t="shared" ca="1" si="10"/>
        <v>-5.6259665851593024</v>
      </c>
      <c r="U10" s="54">
        <f t="shared" ca="1" si="11"/>
        <v>-1.6056512045860292</v>
      </c>
      <c r="V10" s="51">
        <v>0</v>
      </c>
      <c r="W10" s="33">
        <v>0</v>
      </c>
      <c r="X10" s="55">
        <f ca="1">MAX(0,'Inputs-Results'!L10-65)</f>
        <v>11.583412170410156</v>
      </c>
    </row>
    <row r="11" spans="1:28" ht="19.899999999999999" customHeight="1" x14ac:dyDescent="0.2">
      <c r="B11" s="58" t="s">
        <v>12</v>
      </c>
      <c r="C11" s="14">
        <v>0.45833333333333331</v>
      </c>
      <c r="G11" s="71">
        <f t="shared" ref="G11:G22" si="14">G10+1</f>
        <v>4</v>
      </c>
      <c r="H11" s="72">
        <f t="shared" ca="1" si="0"/>
        <v>182.15830137634279</v>
      </c>
      <c r="I11" s="72">
        <f t="shared" ca="1" si="1"/>
        <v>184.75918231201172</v>
      </c>
      <c r="J11" s="72">
        <f t="shared" ca="1" si="12"/>
        <v>-2.6008809356689255</v>
      </c>
      <c r="K11" s="73">
        <f t="shared" ca="1" si="13"/>
        <v>-1.427813564365344E-2</v>
      </c>
      <c r="L11" s="72">
        <f t="shared" ca="1" si="4"/>
        <v>76.598861694335937</v>
      </c>
      <c r="M11" s="72">
        <f t="shared" ca="1" si="5"/>
        <v>-4.1955248908996587</v>
      </c>
      <c r="N11" s="72">
        <f t="shared" ca="1" si="6"/>
        <v>-3.2534001739025116</v>
      </c>
      <c r="O11" s="72">
        <f t="shared" ca="1" si="7"/>
        <v>-2.6008875544071199</v>
      </c>
      <c r="P11" s="72">
        <f t="shared" ca="1" si="8"/>
        <v>-1.9483747910261155</v>
      </c>
      <c r="Q11" s="72">
        <f t="shared" ca="1" si="9"/>
        <v>-1.0062501459717752</v>
      </c>
      <c r="T11" s="54">
        <f t="shared" ca="1" si="10"/>
        <v>-4.6475824060440063</v>
      </c>
      <c r="U11" s="54">
        <f t="shared" ca="1" si="11"/>
        <v>-0.55419255888462071</v>
      </c>
      <c r="V11" s="51">
        <v>0</v>
      </c>
      <c r="W11" s="33">
        <v>0</v>
      </c>
      <c r="X11" s="55">
        <f ca="1">MAX(0,'Inputs-Results'!L11-65)</f>
        <v>11.598861694335937</v>
      </c>
    </row>
    <row r="12" spans="1:28" ht="19.899999999999999" customHeight="1" x14ac:dyDescent="0.2">
      <c r="B12" s="58" t="s">
        <v>13</v>
      </c>
      <c r="C12" s="15">
        <v>0.75</v>
      </c>
      <c r="G12" s="71">
        <f t="shared" si="14"/>
        <v>5</v>
      </c>
      <c r="H12" s="72">
        <f t="shared" ca="1" si="0"/>
        <v>189.96074159240723</v>
      </c>
      <c r="I12" s="72">
        <f t="shared" ca="1" si="1"/>
        <v>192.57880592346191</v>
      </c>
      <c r="J12" s="72">
        <f t="shared" ca="1" si="12"/>
        <v>-2.6180643310546827</v>
      </c>
      <c r="K12" s="73">
        <f t="shared" ca="1" si="13"/>
        <v>-1.37821336614498E-2</v>
      </c>
      <c r="L12" s="72">
        <f t="shared" ca="1" si="4"/>
        <v>76.183494567871094</v>
      </c>
      <c r="M12" s="72">
        <f t="shared" ca="1" si="5"/>
        <v>-4.2211866021156315</v>
      </c>
      <c r="N12" s="72">
        <f t="shared" ca="1" si="6"/>
        <v>-3.27404833483696</v>
      </c>
      <c r="O12" s="72">
        <f t="shared" ca="1" si="7"/>
        <v>-2.6180631799697878</v>
      </c>
      <c r="P12" s="72">
        <f t="shared" ca="1" si="8"/>
        <v>-1.9620780251026155</v>
      </c>
      <c r="Q12" s="72">
        <f t="shared" ca="1" si="9"/>
        <v>-1.0149398297667505</v>
      </c>
      <c r="T12" s="54">
        <f t="shared" ca="1" si="10"/>
        <v>-4.6756498847007757</v>
      </c>
      <c r="U12" s="54">
        <f t="shared" ca="1" si="11"/>
        <v>-0.5604766191244126</v>
      </c>
      <c r="V12" s="51">
        <v>0</v>
      </c>
      <c r="W12" s="33">
        <v>0</v>
      </c>
      <c r="X12" s="55">
        <f ca="1">MAX(0,'Inputs-Results'!L12-65)</f>
        <v>11.183494567871094</v>
      </c>
    </row>
    <row r="13" spans="1:28" ht="19.899999999999999" customHeight="1" x14ac:dyDescent="0.2">
      <c r="B13" s="59" t="s">
        <v>86</v>
      </c>
      <c r="C13" s="16">
        <f>DGET(data,"Accounts",criteria1)</f>
        <v>1207</v>
      </c>
      <c r="G13" s="71">
        <f t="shared" si="14"/>
        <v>6</v>
      </c>
      <c r="H13" s="72">
        <f t="shared" ca="1" si="0"/>
        <v>209.43512744140625</v>
      </c>
      <c r="I13" s="72">
        <f t="shared" ca="1" si="1"/>
        <v>211.37672219848633</v>
      </c>
      <c r="J13" s="72">
        <f t="shared" ca="1" si="12"/>
        <v>-1.9415947570800824</v>
      </c>
      <c r="K13" s="73">
        <f t="shared" ca="1" si="13"/>
        <v>-9.2706260921930732E-3</v>
      </c>
      <c r="L13" s="72">
        <f t="shared" ca="1" si="4"/>
        <v>76.215812683105469</v>
      </c>
      <c r="M13" s="72">
        <f t="shared" ca="1" si="5"/>
        <v>-3.6664082849025728</v>
      </c>
      <c r="N13" s="72">
        <f t="shared" ca="1" si="6"/>
        <v>-2.6473781468868256</v>
      </c>
      <c r="O13" s="72">
        <f t="shared" ca="1" si="7"/>
        <v>-1.9416010880470278</v>
      </c>
      <c r="P13" s="72">
        <f t="shared" ca="1" si="8"/>
        <v>-1.2358238853216172</v>
      </c>
      <c r="Q13" s="72">
        <f t="shared" ca="1" si="9"/>
        <v>-0.216793873205781</v>
      </c>
      <c r="T13" s="54">
        <f t="shared" ca="1" si="10"/>
        <v>-4.1553672797679901</v>
      </c>
      <c r="U13" s="54">
        <f t="shared" ca="1" si="11"/>
        <v>0.27216501374542718</v>
      </c>
      <c r="V13" s="51">
        <v>0</v>
      </c>
      <c r="W13" s="33">
        <v>0</v>
      </c>
      <c r="X13" s="55">
        <f ca="1">MAX(0,'Inputs-Results'!L13-65)</f>
        <v>11.215812683105469</v>
      </c>
    </row>
    <row r="14" spans="1:28" ht="19.899999999999999" customHeight="1" x14ac:dyDescent="0.2">
      <c r="B14" s="58" t="str">
        <f>CONCATENATE("Avg. Load Reduction for Event Window ", IF(C7="Aggregate", "(MW)", "(kW)"))</f>
        <v>Avg. Load Reduction for Event Window (MW)</v>
      </c>
      <c r="C14" s="24">
        <f ca="1">AVERAGE(J19:J25)</f>
        <v>25.317663779122491</v>
      </c>
      <c r="G14" s="71">
        <f t="shared" si="14"/>
        <v>7</v>
      </c>
      <c r="H14" s="72">
        <f t="shared" ca="1" si="0"/>
        <v>234.00931666564944</v>
      </c>
      <c r="I14" s="72">
        <f t="shared" ca="1" si="1"/>
        <v>239.27684692382815</v>
      </c>
      <c r="J14" s="72">
        <f t="shared" ca="1" si="12"/>
        <v>-5.2675302581787093</v>
      </c>
      <c r="K14" s="73">
        <f t="shared" ca="1" si="13"/>
        <v>-2.2509916841067113E-2</v>
      </c>
      <c r="L14" s="72">
        <f t="shared" ca="1" si="4"/>
        <v>76.038688659667969</v>
      </c>
      <c r="M14" s="72">
        <f t="shared" ca="1" si="5"/>
        <v>-7.8396789636611945</v>
      </c>
      <c r="N14" s="72">
        <f t="shared" ca="1" si="6"/>
        <v>-6.3200345206260682</v>
      </c>
      <c r="O14" s="72">
        <f t="shared" ca="1" si="7"/>
        <v>-5.2675337114334111</v>
      </c>
      <c r="P14" s="72">
        <f t="shared" ca="1" si="8"/>
        <v>-4.2150326144695285</v>
      </c>
      <c r="Q14" s="72">
        <f t="shared" ca="1" si="9"/>
        <v>-2.6953881714344026</v>
      </c>
      <c r="T14" s="54">
        <f t="shared" ca="1" si="10"/>
        <v>-8.5688469309806834</v>
      </c>
      <c r="U14" s="54">
        <f t="shared" ca="1" si="11"/>
        <v>-1.9662206357717515</v>
      </c>
      <c r="V14" s="51">
        <v>0</v>
      </c>
      <c r="W14" s="33">
        <v>0</v>
      </c>
      <c r="X14" s="55">
        <f ca="1">MAX(0,'Inputs-Results'!L14-65)</f>
        <v>11.038688659667969</v>
      </c>
    </row>
    <row r="15" spans="1:28" ht="19.899999999999999" customHeight="1" x14ac:dyDescent="0.25">
      <c r="B15" s="60" t="s">
        <v>16</v>
      </c>
      <c r="C15" s="23">
        <f ca="1">C14/AVERAGE(H19:H25)</f>
        <v>8.2885082891525824E-2</v>
      </c>
      <c r="G15" s="71">
        <f t="shared" si="14"/>
        <v>8</v>
      </c>
      <c r="H15" s="72">
        <f t="shared" ca="1" si="0"/>
        <v>259.19232850646972</v>
      </c>
      <c r="I15" s="72">
        <f t="shared" ca="1" si="1"/>
        <v>264.15925064086917</v>
      </c>
      <c r="J15" s="72">
        <f t="shared" ca="1" si="12"/>
        <v>-4.9669221343994536</v>
      </c>
      <c r="K15" s="73">
        <f t="shared" ca="1" si="13"/>
        <v>-1.9163075400495406E-2</v>
      </c>
      <c r="L15" s="72">
        <f t="shared" ca="1" si="4"/>
        <v>77.627700805664063</v>
      </c>
      <c r="M15" s="72">
        <f t="shared" ca="1" si="5"/>
        <v>-7.5634761419296268</v>
      </c>
      <c r="N15" s="72">
        <f t="shared" ca="1" si="6"/>
        <v>-6.0294103317260745</v>
      </c>
      <c r="O15" s="72">
        <f t="shared" ca="1" si="7"/>
        <v>-4.9669215588569644</v>
      </c>
      <c r="P15" s="72">
        <f t="shared" ca="1" si="8"/>
        <v>-3.9044324982166292</v>
      </c>
      <c r="Q15" s="72">
        <f t="shared" ca="1" si="9"/>
        <v>-2.3703671196699143</v>
      </c>
      <c r="T15" s="54">
        <f t="shared" ca="1" si="10"/>
        <v>-8.2995632805824293</v>
      </c>
      <c r="U15" s="54">
        <f t="shared" ca="1" si="11"/>
        <v>-1.6342799810171129</v>
      </c>
      <c r="V15" s="51">
        <v>0</v>
      </c>
      <c r="W15" s="33">
        <v>0</v>
      </c>
      <c r="X15" s="55">
        <f ca="1">MAX(0,'Inputs-Results'!L15-65)</f>
        <v>12.627700805664062</v>
      </c>
    </row>
    <row r="16" spans="1:28" ht="19.899999999999999" customHeight="1" x14ac:dyDescent="0.2">
      <c r="G16" s="71">
        <f t="shared" si="14"/>
        <v>9</v>
      </c>
      <c r="H16" s="72">
        <f t="shared" ca="1" si="0"/>
        <v>283.67060012817387</v>
      </c>
      <c r="I16" s="72">
        <f t="shared" ca="1" si="1"/>
        <v>284.93620416259768</v>
      </c>
      <c r="J16" s="72">
        <f t="shared" ca="1" si="12"/>
        <v>-1.2656040344238022</v>
      </c>
      <c r="K16" s="73">
        <f t="shared" ca="1" si="13"/>
        <v>-4.4615269747797304E-3</v>
      </c>
      <c r="L16" s="72">
        <f t="shared" ca="1" si="4"/>
        <v>81.316146850585938</v>
      </c>
      <c r="M16" s="72">
        <f t="shared" ca="1" si="5"/>
        <v>-4.1199921386241911</v>
      </c>
      <c r="N16" s="72">
        <f t="shared" ca="1" si="6"/>
        <v>-2.4335885872840883</v>
      </c>
      <c r="O16" s="72">
        <f t="shared" ca="1" si="7"/>
        <v>-1.2655906530618668</v>
      </c>
      <c r="P16" s="72">
        <f t="shared" ca="1" si="8"/>
        <v>-9.7592745818197726E-2</v>
      </c>
      <c r="Q16" s="72">
        <f t="shared" ca="1" si="9"/>
        <v>1.5888106886148454</v>
      </c>
      <c r="T16" s="54">
        <f t="shared" ca="1" si="10"/>
        <v>-4.9291751828193666</v>
      </c>
      <c r="U16" s="54">
        <f t="shared" ca="1" si="11"/>
        <v>2.397993876695633</v>
      </c>
      <c r="V16" s="51">
        <v>0</v>
      </c>
      <c r="W16" s="33">
        <v>0</v>
      </c>
      <c r="X16" s="55">
        <f ca="1">MAX(0,'Inputs-Results'!L16-65)</f>
        <v>16.316146850585938</v>
      </c>
    </row>
    <row r="17" spans="7:24" ht="19.899999999999999" customHeight="1" x14ac:dyDescent="0.2">
      <c r="G17" s="71">
        <f t="shared" si="14"/>
        <v>10</v>
      </c>
      <c r="H17" s="72">
        <f t="shared" ca="1" si="0"/>
        <v>299.60082319641117</v>
      </c>
      <c r="I17" s="72">
        <f t="shared" ca="1" si="1"/>
        <v>300.47695535278319</v>
      </c>
      <c r="J17" s="72">
        <f t="shared" ca="1" si="12"/>
        <v>-0.87613215637202302</v>
      </c>
      <c r="K17" s="73">
        <f t="shared" ca="1" si="13"/>
        <v>-2.9243316057167559E-3</v>
      </c>
      <c r="L17" s="72">
        <f t="shared" ca="1" si="4"/>
        <v>84.001548767089844</v>
      </c>
      <c r="M17" s="72">
        <f t="shared" ca="1" si="5"/>
        <v>-3.9200299863815311</v>
      </c>
      <c r="N17" s="72">
        <f t="shared" ca="1" si="6"/>
        <v>-2.1216687521934512</v>
      </c>
      <c r="O17" s="72">
        <f t="shared" ca="1" si="7"/>
        <v>-0.8761292786598206</v>
      </c>
      <c r="P17" s="72">
        <f t="shared" ca="1" si="8"/>
        <v>0.36941019487380983</v>
      </c>
      <c r="Q17" s="72">
        <f t="shared" ca="1" si="9"/>
        <v>2.1677714290618897</v>
      </c>
      <c r="T17" s="54">
        <f t="shared" ca="1" si="10"/>
        <v>-4.7829335873126988</v>
      </c>
      <c r="U17" s="54">
        <f t="shared" ca="1" si="11"/>
        <v>3.0306750299930574</v>
      </c>
      <c r="V17" s="51">
        <v>0</v>
      </c>
      <c r="W17" s="33">
        <v>0</v>
      </c>
      <c r="X17" s="55">
        <f ca="1">MAX(0,'Inputs-Results'!L17-65)</f>
        <v>19.001548767089844</v>
      </c>
    </row>
    <row r="18" spans="7:24" ht="19.899999999999999" customHeight="1" x14ac:dyDescent="0.2">
      <c r="G18" s="71">
        <f t="shared" si="14"/>
        <v>11</v>
      </c>
      <c r="H18" s="72">
        <f t="shared" ca="1" si="0"/>
        <v>313.36417037963867</v>
      </c>
      <c r="I18" s="72">
        <f t="shared" ca="1" si="1"/>
        <v>307.59264910888675</v>
      </c>
      <c r="J18" s="72">
        <f t="shared" ca="1" si="12"/>
        <v>5.7715212707519186</v>
      </c>
      <c r="K18" s="73">
        <f t="shared" ca="1" si="13"/>
        <v>1.8417936114903492E-2</v>
      </c>
      <c r="L18" s="72">
        <f t="shared" ca="1" si="4"/>
        <v>87.511695861816406</v>
      </c>
      <c r="M18" s="72">
        <f t="shared" ca="1" si="5"/>
        <v>2.5340155649185183</v>
      </c>
      <c r="N18" s="72">
        <f t="shared" ca="1" si="6"/>
        <v>4.4467425515651708</v>
      </c>
      <c r="O18" s="72">
        <f t="shared" ca="1" si="7"/>
        <v>5.7714913425445564</v>
      </c>
      <c r="P18" s="72">
        <f t="shared" ca="1" si="8"/>
        <v>7.0962404212951666</v>
      </c>
      <c r="Q18" s="72">
        <f t="shared" ca="1" si="9"/>
        <v>9.0089671201705936</v>
      </c>
      <c r="T18" s="54">
        <f t="shared" ca="1" si="10"/>
        <v>1.6162361496686937</v>
      </c>
      <c r="U18" s="54">
        <f t="shared" ca="1" si="11"/>
        <v>9.9267466793060315</v>
      </c>
      <c r="V18" s="51">
        <v>0</v>
      </c>
      <c r="W18" s="33">
        <v>0</v>
      </c>
      <c r="X18" s="55">
        <f ca="1">MAX(0,'Inputs-Results'!L18-65)</f>
        <v>22.511695861816406</v>
      </c>
    </row>
    <row r="19" spans="7:24" ht="19.899999999999999" customHeight="1" x14ac:dyDescent="0.2">
      <c r="G19" s="71">
        <f t="shared" si="14"/>
        <v>12</v>
      </c>
      <c r="H19" s="72">
        <f ca="1">(DGET(data, "Reference_Load", INDIRECT("criteria"&amp;$G19)))*(IF($C$7="Aggregate", $C$13/1000, 1))</f>
        <v>319.67760400390625</v>
      </c>
      <c r="I19" s="72">
        <f t="shared" ca="1" si="1"/>
        <v>296.11088111877444</v>
      </c>
      <c r="J19" s="72">
        <f t="shared" ca="1" si="12"/>
        <v>23.56672288513181</v>
      </c>
      <c r="K19" s="73">
        <f t="shared" ca="1" si="13"/>
        <v>7.3720281277020086E-2</v>
      </c>
      <c r="L19" s="72">
        <f t="shared" ca="1" si="4"/>
        <v>90.148963928222656</v>
      </c>
      <c r="M19" s="72">
        <f t="shared" ca="1" si="5"/>
        <v>20.322666355133059</v>
      </c>
      <c r="N19" s="72">
        <f t="shared" ca="1" si="6"/>
        <v>22.239264152526857</v>
      </c>
      <c r="O19" s="72">
        <f t="shared" ca="1" si="7"/>
        <v>23.566695259094239</v>
      </c>
      <c r="P19" s="72">
        <f t="shared" ca="1" si="8"/>
        <v>24.894126365661624</v>
      </c>
      <c r="Q19" s="72">
        <f t="shared" ca="1" si="9"/>
        <v>26.810724163055422</v>
      </c>
      <c r="T19" s="54">
        <f t="shared" ca="1" si="10"/>
        <v>19.403027793884277</v>
      </c>
      <c r="U19" s="54">
        <f t="shared" ca="1" si="11"/>
        <v>27.7303627243042</v>
      </c>
      <c r="V19" s="51">
        <v>0</v>
      </c>
      <c r="W19" s="33">
        <v>1</v>
      </c>
      <c r="X19" s="55">
        <f ca="1">MAX(0,'Inputs-Results'!L19-65)</f>
        <v>25.148963928222656</v>
      </c>
    </row>
    <row r="20" spans="7:24" ht="19.899999999999999" customHeight="1" x14ac:dyDescent="0.2">
      <c r="G20" s="71">
        <f t="shared" si="14"/>
        <v>13</v>
      </c>
      <c r="H20" s="72">
        <f t="shared" ca="1" si="0"/>
        <v>318.68778149414067</v>
      </c>
      <c r="I20" s="72">
        <f t="shared" ca="1" si="1"/>
        <v>292.72960145568851</v>
      </c>
      <c r="J20" s="72">
        <f t="shared" ca="1" si="12"/>
        <v>25.958180038452156</v>
      </c>
      <c r="K20" s="73">
        <f ca="1">J20/H20</f>
        <v>8.1453326879208948E-2</v>
      </c>
      <c r="L20" s="72">
        <f t="shared" ca="1" si="4"/>
        <v>91.270637512207031</v>
      </c>
      <c r="M20" s="72">
        <f t="shared" ca="1" si="5"/>
        <v>22.63988774108887</v>
      </c>
      <c r="N20" s="72">
        <f t="shared" ca="1" si="6"/>
        <v>24.600364894866946</v>
      </c>
      <c r="O20" s="72">
        <f t="shared" ca="1" si="7"/>
        <v>25.95818694496155</v>
      </c>
      <c r="P20" s="72">
        <f t="shared" ca="1" si="8"/>
        <v>27.316008995056155</v>
      </c>
      <c r="Q20" s="72">
        <f t="shared" ca="1" si="9"/>
        <v>29.276486148834231</v>
      </c>
      <c r="T20" s="54">
        <f t="shared" ca="1" si="10"/>
        <v>21.699195837020877</v>
      </c>
      <c r="U20" s="54">
        <f t="shared" ca="1" si="11"/>
        <v>30.217178052902224</v>
      </c>
      <c r="V20" s="51">
        <v>0</v>
      </c>
      <c r="W20" s="33">
        <v>1</v>
      </c>
      <c r="X20" s="55">
        <f ca="1">MAX(0,'Inputs-Results'!L20-65)</f>
        <v>26.270637512207031</v>
      </c>
    </row>
    <row r="21" spans="7:24" ht="19.899999999999999" customHeight="1" x14ac:dyDescent="0.2">
      <c r="G21" s="71">
        <f t="shared" si="14"/>
        <v>14</v>
      </c>
      <c r="H21" s="72">
        <f t="shared" ca="1" si="0"/>
        <v>317.39878741455078</v>
      </c>
      <c r="I21" s="72">
        <f t="shared" ca="1" si="1"/>
        <v>292.66083103942873</v>
      </c>
      <c r="J21" s="72">
        <f t="shared" ca="1" si="12"/>
        <v>24.737956375122053</v>
      </c>
      <c r="K21" s="73">
        <f t="shared" ca="1" si="13"/>
        <v>7.7939668820511593E-2</v>
      </c>
      <c r="L21" s="72">
        <f t="shared" ca="1" si="4"/>
        <v>91.643318176269531</v>
      </c>
      <c r="M21" s="72">
        <f t="shared" ca="1" si="5"/>
        <v>21.511092449188233</v>
      </c>
      <c r="N21" s="72">
        <f t="shared" ca="1" si="6"/>
        <v>23.417533073425293</v>
      </c>
      <c r="O21" s="72">
        <f t="shared" ca="1" si="7"/>
        <v>24.737928749084475</v>
      </c>
      <c r="P21" s="72">
        <f t="shared" ca="1" si="8"/>
        <v>26.058324424743653</v>
      </c>
      <c r="Q21" s="72">
        <f t="shared" ca="1" si="9"/>
        <v>27.964765048980716</v>
      </c>
      <c r="T21" s="54">
        <f t="shared" ca="1" si="10"/>
        <v>20.596327581405642</v>
      </c>
      <c r="U21" s="54">
        <f t="shared" ca="1" si="11"/>
        <v>28.879529916763307</v>
      </c>
      <c r="V21" s="51">
        <v>0</v>
      </c>
      <c r="W21" s="33">
        <v>1</v>
      </c>
      <c r="X21" s="55">
        <f ca="1">MAX(0,'Inputs-Results'!L21-65)</f>
        <v>26.643318176269531</v>
      </c>
    </row>
    <row r="22" spans="7:24" ht="19.899999999999999" customHeight="1" x14ac:dyDescent="0.2">
      <c r="G22" s="71">
        <f t="shared" si="14"/>
        <v>15</v>
      </c>
      <c r="H22" s="72">
        <f t="shared" ca="1" si="0"/>
        <v>313.77476696777347</v>
      </c>
      <c r="I22" s="72">
        <f t="shared" ca="1" si="1"/>
        <v>288.7693905487061</v>
      </c>
      <c r="J22" s="72">
        <f t="shared" ca="1" si="12"/>
        <v>25.005376419067375</v>
      </c>
      <c r="K22" s="73">
        <f t="shared" ca="1" si="13"/>
        <v>7.9692120117598797E-2</v>
      </c>
      <c r="L22" s="72">
        <f t="shared" ca="1" si="4"/>
        <v>91.407485961914063</v>
      </c>
      <c r="M22" s="72">
        <f t="shared" ca="1" si="5"/>
        <v>21.954409776687623</v>
      </c>
      <c r="N22" s="72">
        <f t="shared" ca="1" si="6"/>
        <v>23.756941967010498</v>
      </c>
      <c r="O22" s="72">
        <f t="shared" ca="1" si="7"/>
        <v>25.005371814727784</v>
      </c>
      <c r="P22" s="72">
        <f t="shared" ca="1" si="8"/>
        <v>26.253801662445071</v>
      </c>
      <c r="Q22" s="72">
        <f t="shared" ca="1" si="9"/>
        <v>28.056333852767946</v>
      </c>
      <c r="T22" s="54">
        <f t="shared" ca="1" si="10"/>
        <v>21.089505302429199</v>
      </c>
      <c r="U22" s="54">
        <f t="shared" ca="1" si="11"/>
        <v>28.921238327026369</v>
      </c>
      <c r="V22" s="51">
        <v>0</v>
      </c>
      <c r="W22" s="33">
        <v>1</v>
      </c>
      <c r="X22" s="55">
        <f ca="1">MAX(0,'Inputs-Results'!L22-65)</f>
        <v>26.407485961914062</v>
      </c>
    </row>
    <row r="23" spans="7:24" ht="19.899999999999999" customHeight="1" x14ac:dyDescent="0.2">
      <c r="G23" s="71">
        <v>16</v>
      </c>
      <c r="H23" s="72">
        <f t="shared" ca="1" si="0"/>
        <v>302.6047496032715</v>
      </c>
      <c r="I23" s="72">
        <f t="shared" ca="1" si="1"/>
        <v>276.91255305480956</v>
      </c>
      <c r="J23" s="72">
        <f t="shared" ca="1" si="12"/>
        <v>25.692196548461936</v>
      </c>
      <c r="K23" s="73">
        <f t="shared" ca="1" si="13"/>
        <v>8.4903480801757303E-2</v>
      </c>
      <c r="L23" s="72">
        <f t="shared" ca="1" si="4"/>
        <v>91.016983032226562</v>
      </c>
      <c r="M23" s="72">
        <f t="shared" ca="1" si="5"/>
        <v>22.821899587631226</v>
      </c>
      <c r="N23" s="72">
        <f t="shared" ca="1" si="6"/>
        <v>24.517700883865359</v>
      </c>
      <c r="O23" s="72">
        <f t="shared" ca="1" si="7"/>
        <v>25.692208059310914</v>
      </c>
      <c r="P23" s="72">
        <f t="shared" ca="1" si="8"/>
        <v>26.866715234756473</v>
      </c>
      <c r="Q23" s="72">
        <f t="shared" ca="1" si="9"/>
        <v>28.562516530990603</v>
      </c>
      <c r="T23" s="54">
        <f t="shared" ca="1" si="10"/>
        <v>22.00820688056946</v>
      </c>
      <c r="U23" s="54">
        <f t="shared" ca="1" si="11"/>
        <v>29.376209238052368</v>
      </c>
      <c r="V23" s="51">
        <v>0</v>
      </c>
      <c r="W23" s="33">
        <v>1</v>
      </c>
      <c r="X23" s="55">
        <f ca="1">MAX(0,'Inputs-Results'!L23-65)</f>
        <v>26.016983032226563</v>
      </c>
    </row>
    <row r="24" spans="7:24" ht="19.899999999999999" customHeight="1" x14ac:dyDescent="0.2">
      <c r="G24" s="71">
        <v>17</v>
      </c>
      <c r="H24" s="72">
        <f t="shared" ca="1" si="0"/>
        <v>289.63773216247563</v>
      </c>
      <c r="I24" s="72">
        <f t="shared" ca="1" si="1"/>
        <v>262.7677271270752</v>
      </c>
      <c r="J24" s="72">
        <f t="shared" ca="1" si="12"/>
        <v>26.870005035400425</v>
      </c>
      <c r="K24" s="73">
        <f t="shared" ca="1" si="13"/>
        <v>9.2771079357600358E-2</v>
      </c>
      <c r="L24" s="72">
        <f t="shared" ca="1" si="4"/>
        <v>90.747032165527344</v>
      </c>
      <c r="M24" s="72">
        <f t="shared" ca="1" si="5"/>
        <v>24.024576112747194</v>
      </c>
      <c r="N24" s="72">
        <f t="shared" ca="1" si="6"/>
        <v>25.70568726348877</v>
      </c>
      <c r="O24" s="72">
        <f t="shared" ca="1" si="7"/>
        <v>26.87002115058899</v>
      </c>
      <c r="P24" s="72">
        <f t="shared" ca="1" si="8"/>
        <v>28.03435503768921</v>
      </c>
      <c r="Q24" s="72">
        <f t="shared" ca="1" si="9"/>
        <v>29.715466188430788</v>
      </c>
      <c r="T24" s="54">
        <f t="shared" ca="1" si="10"/>
        <v>23.217930347442628</v>
      </c>
      <c r="U24" s="54">
        <f t="shared" ca="1" si="11"/>
        <v>30.522111953735354</v>
      </c>
      <c r="V24" s="51">
        <v>0</v>
      </c>
      <c r="W24" s="33">
        <v>1</v>
      </c>
      <c r="X24" s="55">
        <f ca="1">MAX(0,'Inputs-Results'!L24-65)</f>
        <v>25.747032165527344</v>
      </c>
    </row>
    <row r="25" spans="7:24" ht="19.899999999999999" customHeight="1" x14ac:dyDescent="0.2">
      <c r="G25" s="71">
        <f t="shared" ref="G25:G31" si="15">G24+1</f>
        <v>18</v>
      </c>
      <c r="H25" s="72">
        <f t="shared" ca="1" si="0"/>
        <v>276.40364460754398</v>
      </c>
      <c r="I25" s="72">
        <f t="shared" ca="1" si="1"/>
        <v>251.01043545532229</v>
      </c>
      <c r="J25" s="72">
        <f t="shared" ca="1" si="12"/>
        <v>25.393209152221687</v>
      </c>
      <c r="K25" s="73">
        <f t="shared" ca="1" si="13"/>
        <v>9.1870022872804838E-2</v>
      </c>
      <c r="L25" s="72">
        <f t="shared" ca="1" si="4"/>
        <v>89.711402893066406</v>
      </c>
      <c r="M25" s="72">
        <f t="shared" ca="1" si="5"/>
        <v>22.634182964324953</v>
      </c>
      <c r="N25" s="72">
        <f t="shared" ca="1" si="6"/>
        <v>24.264234291076662</v>
      </c>
      <c r="O25" s="72">
        <f t="shared" ca="1" si="7"/>
        <v>25.393202245712281</v>
      </c>
      <c r="P25" s="72">
        <f t="shared" ca="1" si="8"/>
        <v>26.522170200347901</v>
      </c>
      <c r="Q25" s="72">
        <f t="shared" ca="1" si="9"/>
        <v>28.152221527099613</v>
      </c>
      <c r="T25" s="54">
        <f t="shared" ca="1" si="10"/>
        <v>21.852039192199708</v>
      </c>
      <c r="U25" s="54">
        <f t="shared" ca="1" si="11"/>
        <v>28.934365299224854</v>
      </c>
      <c r="V25" s="51">
        <v>0</v>
      </c>
      <c r="W25" s="33">
        <v>1</v>
      </c>
      <c r="X25" s="55">
        <f ca="1">MAX(0,'Inputs-Results'!L25-65)</f>
        <v>24.711402893066406</v>
      </c>
    </row>
    <row r="26" spans="7:24" ht="19.899999999999999" customHeight="1" x14ac:dyDescent="0.2">
      <c r="G26" s="71">
        <f t="shared" si="15"/>
        <v>19</v>
      </c>
      <c r="H26" s="72">
        <f t="shared" ca="1" si="0"/>
        <v>261.06045642089845</v>
      </c>
      <c r="I26" s="72">
        <f t="shared" ca="1" si="1"/>
        <v>248.94979089355471</v>
      </c>
      <c r="J26" s="72">
        <f t="shared" ca="1" si="12"/>
        <v>12.110665527343741</v>
      </c>
      <c r="K26" s="73">
        <f t="shared" ca="1" si="13"/>
        <v>4.6390271791366774E-2</v>
      </c>
      <c r="L26" s="72">
        <f t="shared" ca="1" si="4"/>
        <v>87.826187133789063</v>
      </c>
      <c r="M26" s="72">
        <f t="shared" ca="1" si="5"/>
        <v>10.122912265777588</v>
      </c>
      <c r="N26" s="72">
        <f t="shared" ca="1" si="6"/>
        <v>11.297304332733155</v>
      </c>
      <c r="O26" s="72">
        <f t="shared" ca="1" si="7"/>
        <v>12.110683944702149</v>
      </c>
      <c r="P26" s="72">
        <f t="shared" ca="1" si="8"/>
        <v>12.924063556671143</v>
      </c>
      <c r="Q26" s="72">
        <f t="shared" ca="1" si="9"/>
        <v>14.098455623626711</v>
      </c>
      <c r="T26" s="54">
        <f t="shared" ca="1" si="10"/>
        <v>9.559406135082245</v>
      </c>
      <c r="U26" s="54">
        <f t="shared" ca="1" si="11"/>
        <v>14.661961178779602</v>
      </c>
      <c r="V26" s="51">
        <v>0</v>
      </c>
      <c r="W26" s="33">
        <v>0</v>
      </c>
      <c r="X26" s="55">
        <f ca="1">MAX(0,'Inputs-Results'!L26-65)</f>
        <v>22.826187133789063</v>
      </c>
    </row>
    <row r="27" spans="7:24" ht="19.899999999999999" customHeight="1" x14ac:dyDescent="0.2">
      <c r="G27" s="71">
        <f t="shared" si="15"/>
        <v>20</v>
      </c>
      <c r="H27" s="72">
        <f t="shared" ca="1" si="0"/>
        <v>254.1642423248291</v>
      </c>
      <c r="I27" s="72">
        <f t="shared" ca="1" si="1"/>
        <v>250.34591874694826</v>
      </c>
      <c r="J27" s="72">
        <f t="shared" ca="1" si="12"/>
        <v>3.8183235778808466</v>
      </c>
      <c r="K27" s="73">
        <f t="shared" ca="1" si="13"/>
        <v>1.5023055733390384E-2</v>
      </c>
      <c r="L27" s="72">
        <f t="shared" ca="1" si="4"/>
        <v>85.906768798828125</v>
      </c>
      <c r="M27" s="72">
        <f t="shared" ca="1" si="5"/>
        <v>1.8473506880998614</v>
      </c>
      <c r="N27" s="72">
        <f t="shared" ca="1" si="6"/>
        <v>3.0118168060779573</v>
      </c>
      <c r="O27" s="72">
        <f t="shared" ca="1" si="7"/>
        <v>3.8183227145671848</v>
      </c>
      <c r="P27" s="72">
        <f t="shared" ca="1" si="8"/>
        <v>4.6248286230564117</v>
      </c>
      <c r="Q27" s="72">
        <f t="shared" ca="1" si="9"/>
        <v>5.7892945971488956</v>
      </c>
      <c r="T27" s="54">
        <f t="shared" ca="1" si="10"/>
        <v>1.2886076028347015</v>
      </c>
      <c r="U27" s="54">
        <f t="shared" ca="1" si="11"/>
        <v>6.348038114070893</v>
      </c>
      <c r="V27" s="51">
        <v>0</v>
      </c>
      <c r="W27" s="33">
        <v>0</v>
      </c>
      <c r="X27" s="55">
        <f ca="1">MAX(0,'Inputs-Results'!L27-65)</f>
        <v>20.906768798828125</v>
      </c>
    </row>
    <row r="28" spans="7:24" ht="19.899999999999999" customHeight="1" x14ac:dyDescent="0.2">
      <c r="G28" s="71">
        <f t="shared" si="15"/>
        <v>21</v>
      </c>
      <c r="H28" s="72">
        <f t="shared" ca="1" si="0"/>
        <v>245.46520826721192</v>
      </c>
      <c r="I28" s="72">
        <f t="shared" ca="1" si="1"/>
        <v>245.20885705566408</v>
      </c>
      <c r="J28" s="72">
        <f t="shared" ca="1" si="12"/>
        <v>0.25635121154783747</v>
      </c>
      <c r="K28" s="73">
        <f t="shared" ca="1" si="13"/>
        <v>1.044348457190622E-3</v>
      </c>
      <c r="L28" s="72">
        <f t="shared" ca="1" si="4"/>
        <v>84.00531005859375</v>
      </c>
      <c r="M28" s="72">
        <f t="shared" ca="1" si="5"/>
        <v>-1.6319890342950822</v>
      </c>
      <c r="N28" s="72">
        <f t="shared" ca="1" si="6"/>
        <v>-0.516344096004963</v>
      </c>
      <c r="O28" s="72">
        <f t="shared" ca="1" si="7"/>
        <v>0.25634817196428777</v>
      </c>
      <c r="P28" s="72">
        <f t="shared" ca="1" si="8"/>
        <v>1.0290404039621355</v>
      </c>
      <c r="Q28" s="72">
        <f t="shared" ca="1" si="9"/>
        <v>2.1446852703094486</v>
      </c>
      <c r="T28" s="54">
        <f t="shared" ca="1" si="10"/>
        <v>-2.1673062468767168</v>
      </c>
      <c r="U28" s="54">
        <f t="shared" ca="1" si="11"/>
        <v>2.6800027706623077</v>
      </c>
      <c r="V28" s="51">
        <v>0</v>
      </c>
      <c r="W28" s="33">
        <v>0</v>
      </c>
      <c r="X28" s="55">
        <f ca="1">MAX(0,'Inputs-Results'!L28-65)</f>
        <v>19.00531005859375</v>
      </c>
    </row>
    <row r="29" spans="7:24" ht="19.899999999999999" customHeight="1" x14ac:dyDescent="0.2">
      <c r="G29" s="71">
        <f t="shared" si="15"/>
        <v>22</v>
      </c>
      <c r="H29" s="72">
        <f t="shared" ca="1" si="0"/>
        <v>231.46164347839357</v>
      </c>
      <c r="I29" s="72">
        <f t="shared" ca="1" si="1"/>
        <v>232.7167864532471</v>
      </c>
      <c r="J29" s="72">
        <f t="shared" ca="1" si="12"/>
        <v>-1.255142974853527</v>
      </c>
      <c r="K29" s="73">
        <f t="shared" ca="1" si="13"/>
        <v>-5.4226823761868428E-3</v>
      </c>
      <c r="L29" s="72">
        <f t="shared" ca="1" si="4"/>
        <v>81.744606018066406</v>
      </c>
      <c r="M29" s="72">
        <f t="shared" ca="1" si="5"/>
        <v>-3.0585134427547458</v>
      </c>
      <c r="N29" s="72">
        <f t="shared" ca="1" si="6"/>
        <v>-1.9930711299180985</v>
      </c>
      <c r="O29" s="72">
        <f t="shared" ca="1" si="7"/>
        <v>-1.2551490180492402</v>
      </c>
      <c r="P29" s="72">
        <f t="shared" ca="1" si="8"/>
        <v>-0.51722687020897873</v>
      </c>
      <c r="Q29" s="72">
        <f t="shared" ca="1" si="9"/>
        <v>0.54821547859907149</v>
      </c>
      <c r="T29" s="54">
        <f t="shared" ca="1" si="10"/>
        <v>-3.5697421894073487</v>
      </c>
      <c r="U29" s="54">
        <f t="shared" ca="1" si="11"/>
        <v>1.0594442971944809</v>
      </c>
      <c r="V29" s="51">
        <v>0</v>
      </c>
      <c r="W29" s="33">
        <v>0</v>
      </c>
      <c r="X29" s="55">
        <f ca="1">MAX(0,'Inputs-Results'!L29-65)</f>
        <v>16.744606018066406</v>
      </c>
    </row>
    <row r="30" spans="7:24" ht="19.899999999999999" customHeight="1" x14ac:dyDescent="0.2">
      <c r="G30" s="71">
        <f t="shared" si="15"/>
        <v>23</v>
      </c>
      <c r="H30" s="72">
        <f t="shared" ca="1" si="0"/>
        <v>216.77770463562013</v>
      </c>
      <c r="I30" s="72">
        <f t="shared" ca="1" si="1"/>
        <v>218.38513484191895</v>
      </c>
      <c r="J30" s="72">
        <f t="shared" ca="1" si="12"/>
        <v>-1.6074302062988295</v>
      </c>
      <c r="K30" s="73">
        <f t="shared" ca="1" si="13"/>
        <v>-7.4151085278845712E-3</v>
      </c>
      <c r="L30" s="72">
        <f t="shared" ca="1" si="4"/>
        <v>79.842010498046875</v>
      </c>
      <c r="M30" s="72">
        <f t="shared" ca="1" si="5"/>
        <v>-3.3135521297454837</v>
      </c>
      <c r="N30" s="72">
        <f t="shared" ca="1" si="6"/>
        <v>-2.3055683779716492</v>
      </c>
      <c r="O30" s="72">
        <f t="shared" ca="1" si="7"/>
        <v>-1.6074420049190523</v>
      </c>
      <c r="P30" s="72">
        <f t="shared" ca="1" si="8"/>
        <v>-0.90931555992364888</v>
      </c>
      <c r="Q30" s="72">
        <f t="shared" ca="1" si="9"/>
        <v>9.8668110914528373E-2</v>
      </c>
      <c r="T30" s="54">
        <f t="shared" ca="1" si="10"/>
        <v>-3.7972106664180756</v>
      </c>
      <c r="U30" s="54">
        <f t="shared" ca="1" si="11"/>
        <v>0.58232662060856821</v>
      </c>
      <c r="V30" s="51">
        <v>0</v>
      </c>
      <c r="W30" s="33">
        <v>0</v>
      </c>
      <c r="X30" s="55">
        <f ca="1">MAX(0,'Inputs-Results'!L30-65)</f>
        <v>14.842010498046875</v>
      </c>
    </row>
    <row r="31" spans="7:24" ht="19.899999999999999" customHeight="1" x14ac:dyDescent="0.2">
      <c r="G31" s="74">
        <f t="shared" si="15"/>
        <v>24</v>
      </c>
      <c r="H31" s="72">
        <f t="shared" ca="1" si="0"/>
        <v>205.77414335632326</v>
      </c>
      <c r="I31" s="72">
        <f t="shared" ca="1" si="1"/>
        <v>206.47569737243654</v>
      </c>
      <c r="J31" s="72">
        <f t="shared" ca="1" si="12"/>
        <v>-0.70155401611327761</v>
      </c>
      <c r="K31" s="73">
        <f t="shared" ca="1" si="13"/>
        <v>-3.4093399912663003E-3</v>
      </c>
      <c r="L31" s="72">
        <f t="shared" ca="1" si="4"/>
        <v>79.31048583984375</v>
      </c>
      <c r="M31" s="72">
        <f t="shared" ca="1" si="5"/>
        <v>-2.3510745050907138</v>
      </c>
      <c r="N31" s="72">
        <f t="shared" ca="1" si="6"/>
        <v>-1.3765173954963685</v>
      </c>
      <c r="O31" s="72">
        <f t="shared" ca="1" si="7"/>
        <v>-0.7015420736074448</v>
      </c>
      <c r="P31" s="72">
        <f t="shared" ca="1" si="8"/>
        <v>-2.6566798930987717E-2</v>
      </c>
      <c r="Q31" s="72">
        <f t="shared" ca="1" si="9"/>
        <v>0.94799028593301782</v>
      </c>
      <c r="T31" s="54">
        <f t="shared" ca="1" si="10"/>
        <v>-2.8186938247680664</v>
      </c>
      <c r="U31" s="54">
        <f t="shared" ca="1" si="11"/>
        <v>1.4156098214387896</v>
      </c>
      <c r="V31" s="51">
        <v>0</v>
      </c>
      <c r="W31" s="33">
        <v>0</v>
      </c>
      <c r="X31" s="55">
        <f ca="1">MAX(0,'Inputs-Results'!L31-65)</f>
        <v>14.31048583984375</v>
      </c>
    </row>
    <row r="32" spans="7:24" ht="42.6" customHeight="1" x14ac:dyDescent="0.25">
      <c r="G32" s="19"/>
      <c r="H32" s="93" t="str">
        <f>IF($C$7="Average Customer", "Reference Energy Use (kWh)", "Reference Energy Use (MWh)")</f>
        <v>Reference Energy Use (MWh)</v>
      </c>
      <c r="I32" s="93" t="str">
        <f>IF($C$7="Average Customer", "Estimated Energy Use w/ DR (kWh)", "Estimated Energy Use w/ DR (MWh)")</f>
        <v>Estimated Energy Use w/ DR (MWh)</v>
      </c>
      <c r="J32" s="93" t="str">
        <f>IF($C$7="Average Customer","Total Load Impact (kWh)", "Total Load Impact (MWh)")</f>
        <v>Total Load Impact (MWh)</v>
      </c>
      <c r="K32" s="99" t="s">
        <v>22</v>
      </c>
      <c r="L32" s="93" t="s">
        <v>36</v>
      </c>
      <c r="M32" s="90" t="s">
        <v>0</v>
      </c>
      <c r="N32" s="91"/>
      <c r="O32" s="91"/>
      <c r="P32" s="91"/>
      <c r="Q32" s="92"/>
    </row>
    <row r="33" spans="7:28" ht="15" x14ac:dyDescent="0.25">
      <c r="G33" s="20"/>
      <c r="H33" s="94"/>
      <c r="I33" s="94"/>
      <c r="J33" s="94"/>
      <c r="K33" s="100"/>
      <c r="L33" s="94"/>
      <c r="M33" s="21" t="s">
        <v>2</v>
      </c>
      <c r="N33" s="21" t="s">
        <v>3</v>
      </c>
      <c r="O33" s="21" t="s">
        <v>4</v>
      </c>
      <c r="P33" s="21" t="s">
        <v>5</v>
      </c>
      <c r="Q33" s="22" t="s">
        <v>6</v>
      </c>
    </row>
    <row r="34" spans="7:28" ht="15.75" x14ac:dyDescent="0.25">
      <c r="G34" s="75" t="s">
        <v>7</v>
      </c>
      <c r="H34" s="28">
        <f ca="1">SUM(H8:H31)</f>
        <v>6083.1832720336943</v>
      </c>
      <c r="I34" s="29">
        <f ca="1">SUM(I8:I31)</f>
        <v>5921.3541981964117</v>
      </c>
      <c r="J34" s="28">
        <f ca="1">SUM(J8:J31)</f>
        <v>161.82907383728028</v>
      </c>
      <c r="K34" s="30">
        <f ca="1">J34/H34</f>
        <v>2.6602695759843271E-2</v>
      </c>
      <c r="L34" s="31">
        <f ca="1">SUM('Inputs-Results'!X8:X31)</f>
        <v>442.00753021240234</v>
      </c>
      <c r="M34" s="29">
        <f ca="1">$J$34+(NORMSINV(0.1)*SQRT(DSUM(data,"var",daycriteria))*(IF($C$7="Aggregate",$C$13/1000,1)))</f>
        <v>149.90738300258073</v>
      </c>
      <c r="N34" s="29">
        <f ca="1">$J$34+(NORMSINV(0.3)*SQRT(DSUM(data,"var",daycriteria))*(IF($C$7="Aggregate",$C$13/1000,1)))</f>
        <v>156.95081458174536</v>
      </c>
      <c r="O34" s="29">
        <f ca="1">$J$34+(NORMSINV(0.5)*SQRT(DSUM(data,"var",daycriteria))*(IF($C$7="Aggregate",$C$13/1000,1)))</f>
        <v>161.82907383728028</v>
      </c>
      <c r="P34" s="29">
        <f ca="1">$J$34+(NORMSINV(0.7)*SQRT(DSUM(data,"var",daycriteria))*(IF($C$7="Aggregate",$C$13/1000,1)))</f>
        <v>166.70733309281519</v>
      </c>
      <c r="Q34" s="29">
        <f ca="1">$J$34+(NORMSINV(0.9)*SQRT(DSUM(data,"var",daycriteria))*(IF($C$7="Aggregate",$C$13/1000,1)))</f>
        <v>173.75076467197982</v>
      </c>
    </row>
    <row r="35" spans="7:28" ht="15.75" x14ac:dyDescent="0.25">
      <c r="G35" s="75" t="s">
        <v>88</v>
      </c>
      <c r="H35" s="28">
        <f ca="1">SUM(H19:H25)</f>
        <v>2138.1850662536622</v>
      </c>
      <c r="I35" s="29">
        <f t="shared" ref="I35" ca="1" si="16">SUM(I19:I25)</f>
        <v>1960.9614197998046</v>
      </c>
      <c r="J35" s="28">
        <f ca="1">SUM(J19:J25)</f>
        <v>177.22364645385744</v>
      </c>
      <c r="K35" s="30">
        <f ca="1">J35/H35</f>
        <v>8.2885082891525838E-2</v>
      </c>
      <c r="L35" s="31">
        <f ca="1">SUM('Inputs-Results'!X9:X25)</f>
        <v>320.38717651367187</v>
      </c>
      <c r="M35" s="29">
        <f ca="1">$J$35+(NORMSINV(0.1)*SQRT(DSUM(data,"var",eventcriteria))*(IF($C$7="Aggregate",$C$13/1000,1)))</f>
        <v>152.07051214214985</v>
      </c>
      <c r="N35" s="29">
        <f ca="1">$J$35+(NORMSINV(0.3)*SQRT(DSUM(data,"var",eventcriteria))*(IF($C$7="Aggregate",$C$13/1000,1)))</f>
        <v>166.93118777805816</v>
      </c>
      <c r="O35" s="29">
        <f ca="1">$J$35+(NORMSINV(0.5)*SQRT(DSUM(data,"var",eventcriteria))*(IF($C$7="Aggregate",$C$13/1000,1)))</f>
        <v>177.22364645385744</v>
      </c>
      <c r="P35" s="29">
        <f ca="1">$J$35+(NORMSINV(0.7)*SQRT(DSUM(data,"var",eventcriteria))*(IF($C$7="Aggregate",$C$13/1000,1)))</f>
        <v>187.51610512965672</v>
      </c>
      <c r="Q35" s="29">
        <f ca="1">$J$35+(NORMSINV(0.9)*SQRT(DSUM(data,"var",eventcriteria))*(IF($C$7="Aggregate",$C$13/1000,1)))</f>
        <v>202.37678076556503</v>
      </c>
    </row>
    <row r="36" spans="7:28" x14ac:dyDescent="0.2">
      <c r="G36" s="3" t="s">
        <v>23</v>
      </c>
    </row>
    <row r="37" spans="7:28" x14ac:dyDescent="0.2">
      <c r="G37" s="3"/>
    </row>
    <row r="39" spans="7:28" ht="15" x14ac:dyDescent="0.25">
      <c r="G39"/>
      <c r="H39" s="89"/>
      <c r="I39" s="89"/>
      <c r="J39" s="89"/>
      <c r="K39" s="89"/>
      <c r="L39" s="32"/>
      <c r="M39" s="32"/>
      <c r="N39" s="32"/>
      <c r="R39" s="52"/>
      <c r="S39" s="52"/>
      <c r="T39" s="52"/>
      <c r="U39" s="52"/>
      <c r="V39" s="1"/>
      <c r="W39" s="1"/>
      <c r="X39" s="1"/>
      <c r="Y39" s="1"/>
      <c r="Z39" s="1"/>
      <c r="AA39" s="1"/>
      <c r="AB39" s="1"/>
    </row>
    <row r="40" spans="7:28" ht="15" x14ac:dyDescent="0.25">
      <c r="G40"/>
      <c r="H40"/>
      <c r="I40"/>
      <c r="J40"/>
      <c r="K40"/>
      <c r="L40" s="33"/>
      <c r="M40" s="51"/>
      <c r="N40" s="51"/>
      <c r="O40" s="51"/>
      <c r="P40" s="33"/>
      <c r="Q40" s="52"/>
      <c r="R40" s="52"/>
      <c r="S40" s="52"/>
      <c r="T40" s="52"/>
      <c r="U40" s="52"/>
      <c r="V40" s="1"/>
      <c r="W40" s="1"/>
      <c r="X40" s="1"/>
      <c r="Y40" s="1"/>
      <c r="Z40" s="1"/>
      <c r="AA40" s="1"/>
      <c r="AB40" s="1"/>
    </row>
    <row r="41" spans="7:28" x14ac:dyDescent="0.2">
      <c r="H41" s="2"/>
      <c r="I41" s="2"/>
      <c r="L41" s="33"/>
      <c r="M41" s="51"/>
      <c r="N41" s="51"/>
      <c r="O41" s="51"/>
      <c r="P41" s="33"/>
      <c r="Q41" s="52"/>
      <c r="R41" s="51"/>
      <c r="T41" s="52"/>
      <c r="U41" s="52"/>
      <c r="V41" s="52"/>
      <c r="W41" s="52"/>
      <c r="Y41" s="1"/>
      <c r="Z41" s="1"/>
      <c r="AA41" s="1"/>
      <c r="AB41" s="1"/>
    </row>
    <row r="42" spans="7:28" x14ac:dyDescent="0.2">
      <c r="O42" s="33"/>
      <c r="P42" s="51"/>
      <c r="Q42" s="51"/>
    </row>
    <row r="44" spans="7:28" ht="15" x14ac:dyDescent="0.25">
      <c r="G44" s="87"/>
      <c r="H44"/>
      <c r="I44"/>
      <c r="J44"/>
      <c r="K44"/>
      <c r="L44"/>
      <c r="M44"/>
      <c r="N44" s="18"/>
    </row>
    <row r="45" spans="7:28" ht="15" x14ac:dyDescent="0.25">
      <c r="G45" s="87"/>
      <c r="H45"/>
      <c r="I45"/>
      <c r="J45"/>
      <c r="K45"/>
      <c r="L45"/>
      <c r="M45"/>
      <c r="N45" s="18"/>
    </row>
    <row r="46" spans="7:28" ht="15" x14ac:dyDescent="0.25">
      <c r="G46" s="87"/>
      <c r="H46"/>
      <c r="I46"/>
      <c r="J46"/>
      <c r="K46"/>
      <c r="L46"/>
      <c r="M46"/>
      <c r="N46" s="2"/>
    </row>
    <row r="47" spans="7:28" ht="15" x14ac:dyDescent="0.25">
      <c r="G47" s="87"/>
      <c r="H47"/>
      <c r="I47"/>
      <c r="J47"/>
      <c r="K47"/>
      <c r="L47"/>
      <c r="M47"/>
      <c r="N47" s="18"/>
    </row>
    <row r="48" spans="7:28" ht="15" x14ac:dyDescent="0.25">
      <c r="G48" s="87"/>
      <c r="H48"/>
      <c r="I48"/>
      <c r="J48"/>
      <c r="K48"/>
      <c r="L48"/>
      <c r="M48"/>
      <c r="N48" s="18"/>
    </row>
    <row r="49" spans="7:14" ht="15" x14ac:dyDescent="0.25">
      <c r="G49" s="87"/>
      <c r="H49"/>
      <c r="I49"/>
      <c r="J49"/>
      <c r="K49"/>
      <c r="L49"/>
      <c r="M49"/>
      <c r="N49" s="18"/>
    </row>
    <row r="50" spans="7:14" ht="15" x14ac:dyDescent="0.25">
      <c r="G50" s="87"/>
      <c r="H50"/>
      <c r="I50"/>
      <c r="J50"/>
      <c r="K50"/>
      <c r="L50"/>
      <c r="M50"/>
      <c r="N50" s="18"/>
    </row>
  </sheetData>
  <mergeCells count="13">
    <mergeCell ref="H39:K39"/>
    <mergeCell ref="M32:Q32"/>
    <mergeCell ref="H32:H33"/>
    <mergeCell ref="G6:G7"/>
    <mergeCell ref="H6:H7"/>
    <mergeCell ref="I6:I7"/>
    <mergeCell ref="L6:L7"/>
    <mergeCell ref="K6:K7"/>
    <mergeCell ref="J6:J7"/>
    <mergeCell ref="I32:I33"/>
    <mergeCell ref="J32:J33"/>
    <mergeCell ref="L32:L33"/>
    <mergeCell ref="K32:K33"/>
  </mergeCells>
  <phoneticPr fontId="0" type="noConversion"/>
  <conditionalFormatting sqref="M8:Q31 T8:U31">
    <cfRule type="expression" dxfId="3" priority="11" stopIfTrue="1">
      <formula>"IF($M$8=""#VALUE!"")"</formula>
    </cfRule>
  </conditionalFormatting>
  <conditionalFormatting sqref="M8:Q31 T8:U31">
    <cfRule type="expression" dxfId="2" priority="7" stopIfTrue="1">
      <formula>ISERROR(M8)</formula>
    </cfRule>
    <cfRule type="expression" dxfId="1" priority="8" stopIfTrue="1">
      <formula>"ISERROR(M8)"</formula>
    </cfRule>
    <cfRule type="expression" priority="10" stopIfTrue="1">
      <formula>"ISERROR"</formula>
    </cfRule>
  </conditionalFormatting>
  <conditionalFormatting sqref="G8:Q31">
    <cfRule type="expression" dxfId="0" priority="1">
      <formula>$W8=1</formula>
    </cfRule>
  </conditionalFormatting>
  <dataValidations count="3">
    <dataValidation type="list" allowBlank="1" showInputMessage="1" showErrorMessage="1" sqref="C9">
      <formula1>events</formula1>
    </dataValidation>
    <dataValidation type="list" allowBlank="1" showInputMessage="1" showErrorMessage="1" sqref="C8">
      <formula1>activecategorylist</formula1>
    </dataValidation>
    <dataValidation type="list" allowBlank="1" showInputMessage="1" showErrorMessage="1" sqref="C7">
      <formula1>Typeofresult</formula1>
    </dataValidation>
  </dataValidations>
  <pageMargins left="0.7" right="0.7" top="0.75" bottom="0.75" header="0.3" footer="0.3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72"/>
  <sheetViews>
    <sheetView workbookViewId="0">
      <selection activeCell="C15" sqref="C15"/>
    </sheetView>
  </sheetViews>
  <sheetFormatPr defaultColWidth="9.140625" defaultRowHeight="15" x14ac:dyDescent="0.25"/>
  <cols>
    <col min="1" max="1" width="9.140625" style="18"/>
    <col min="2" max="2" width="22.42578125" customWidth="1"/>
    <col min="3" max="3" width="36.85546875" style="1" bestFit="1" customWidth="1"/>
    <col min="4" max="4" width="15" style="49" bestFit="1" customWidth="1"/>
    <col min="5" max="5" width="9.140625" style="18"/>
    <col min="6" max="6" width="12.42578125" style="18" bestFit="1" customWidth="1"/>
    <col min="7" max="7" width="10.85546875" style="27" bestFit="1" customWidth="1"/>
    <col min="8" max="8" width="5.140625" style="1" bestFit="1" customWidth="1"/>
    <col min="9" max="9" width="6.5703125" style="18" customWidth="1"/>
    <col min="10" max="10" width="10.140625" style="1" customWidth="1"/>
    <col min="11" max="11" width="10.140625" customWidth="1"/>
    <col min="12" max="12" width="10.140625" style="1" customWidth="1"/>
    <col min="13" max="15" width="10.140625" customWidth="1"/>
    <col min="16" max="16384" width="9.140625" style="1"/>
  </cols>
  <sheetData>
    <row r="1" spans="2:15" s="18" customFormat="1" ht="15.75" thickBot="1" x14ac:dyDescent="0.3">
      <c r="B1"/>
      <c r="D1" s="49"/>
      <c r="G1" s="27"/>
      <c r="K1"/>
      <c r="M1"/>
      <c r="N1"/>
      <c r="O1"/>
    </row>
    <row r="2" spans="2:15" s="25" customFormat="1" x14ac:dyDescent="0.25">
      <c r="B2" s="76" t="s">
        <v>9</v>
      </c>
      <c r="C2" s="77" t="s">
        <v>33</v>
      </c>
      <c r="D2" s="78" t="s">
        <v>14</v>
      </c>
      <c r="F2" s="101" t="s">
        <v>85</v>
      </c>
      <c r="G2" s="102"/>
      <c r="H2" s="103"/>
      <c r="I2" s="26"/>
    </row>
    <row r="3" spans="2:15" x14ac:dyDescent="0.25">
      <c r="B3" s="79" t="s">
        <v>18</v>
      </c>
      <c r="C3" s="80" t="s">
        <v>37</v>
      </c>
      <c r="D3" s="81" t="s">
        <v>40</v>
      </c>
      <c r="F3" s="36" t="s">
        <v>26</v>
      </c>
      <c r="G3" s="40" t="s">
        <v>25</v>
      </c>
      <c r="H3" s="42" t="s">
        <v>17</v>
      </c>
      <c r="J3" s="4"/>
      <c r="L3"/>
      <c r="N3" s="1"/>
      <c r="O3" s="1"/>
    </row>
    <row r="4" spans="2:15" x14ac:dyDescent="0.25">
      <c r="B4" s="79" t="s">
        <v>19</v>
      </c>
      <c r="C4" s="80" t="s">
        <v>41</v>
      </c>
      <c r="D4" s="82">
        <v>42243</v>
      </c>
      <c r="F4" s="36" t="str">
        <f>'Inputs-Results'!C$8</f>
        <v>All Customers</v>
      </c>
      <c r="G4" s="39" t="str">
        <f>'Inputs-Results'!$C$9</f>
        <v>Avg. Event</v>
      </c>
      <c r="H4" s="43">
        <v>1</v>
      </c>
      <c r="I4" s="5"/>
      <c r="J4" s="4"/>
      <c r="L4"/>
      <c r="N4" s="1"/>
      <c r="O4" s="1"/>
    </row>
    <row r="5" spans="2:15" x14ac:dyDescent="0.25">
      <c r="B5" s="79"/>
      <c r="C5" s="80" t="s">
        <v>27</v>
      </c>
      <c r="D5" s="82">
        <v>42244</v>
      </c>
      <c r="F5" s="36" t="s">
        <v>26</v>
      </c>
      <c r="G5" s="38" t="s">
        <v>25</v>
      </c>
      <c r="H5" s="43" t="s">
        <v>17</v>
      </c>
      <c r="J5" s="4"/>
      <c r="L5"/>
      <c r="N5" s="1"/>
      <c r="O5" s="1"/>
    </row>
    <row r="6" spans="2:15" x14ac:dyDescent="0.25">
      <c r="B6" s="79"/>
      <c r="C6" s="80" t="s">
        <v>28</v>
      </c>
      <c r="D6" s="82">
        <v>42256</v>
      </c>
      <c r="F6" s="36" t="str">
        <f>'Inputs-Results'!C$8</f>
        <v>All Customers</v>
      </c>
      <c r="G6" s="39" t="str">
        <f>'Inputs-Results'!$C$9</f>
        <v>Avg. Event</v>
      </c>
      <c r="H6" s="43">
        <v>2</v>
      </c>
      <c r="I6" s="5"/>
      <c r="J6" s="4"/>
      <c r="L6"/>
      <c r="N6" s="1"/>
      <c r="O6" s="1"/>
    </row>
    <row r="7" spans="2:15" x14ac:dyDescent="0.25">
      <c r="B7" s="79"/>
      <c r="C7" s="80" t="s">
        <v>29</v>
      </c>
      <c r="D7" s="82">
        <v>42257</v>
      </c>
      <c r="F7" s="36" t="s">
        <v>26</v>
      </c>
      <c r="G7" s="38" t="s">
        <v>25</v>
      </c>
      <c r="H7" s="43" t="s">
        <v>17</v>
      </c>
      <c r="J7" s="4"/>
      <c r="L7"/>
      <c r="N7" s="1"/>
      <c r="O7" s="1"/>
    </row>
    <row r="8" spans="2:15" x14ac:dyDescent="0.25">
      <c r="B8" s="79"/>
      <c r="C8" s="80" t="s">
        <v>30</v>
      </c>
      <c r="D8" s="82">
        <v>42258</v>
      </c>
      <c r="F8" s="36" t="str">
        <f>'Inputs-Results'!C$8</f>
        <v>All Customers</v>
      </c>
      <c r="G8" s="39" t="str">
        <f>'Inputs-Results'!$C$9</f>
        <v>Avg. Event</v>
      </c>
      <c r="H8" s="43">
        <v>3</v>
      </c>
      <c r="I8" s="5"/>
      <c r="J8" s="4"/>
      <c r="L8"/>
      <c r="N8" s="1"/>
      <c r="O8" s="1"/>
    </row>
    <row r="9" spans="2:15" x14ac:dyDescent="0.25">
      <c r="B9" s="79"/>
      <c r="C9" s="80" t="s">
        <v>31</v>
      </c>
      <c r="D9" s="81"/>
      <c r="F9" s="36" t="s">
        <v>26</v>
      </c>
      <c r="G9" s="38" t="s">
        <v>25</v>
      </c>
      <c r="H9" s="43" t="s">
        <v>17</v>
      </c>
      <c r="J9" s="4"/>
      <c r="L9"/>
      <c r="N9" s="1"/>
      <c r="O9" s="1"/>
    </row>
    <row r="10" spans="2:15" x14ac:dyDescent="0.25">
      <c r="B10" s="79"/>
      <c r="C10" s="80" t="s">
        <v>32</v>
      </c>
      <c r="D10" s="81"/>
      <c r="F10" s="36" t="str">
        <f>'Inputs-Results'!C$8</f>
        <v>All Customers</v>
      </c>
      <c r="G10" s="39" t="str">
        <f>'Inputs-Results'!$C$9</f>
        <v>Avg. Event</v>
      </c>
      <c r="H10" s="43">
        <v>4</v>
      </c>
      <c r="I10" s="5"/>
      <c r="J10" s="4"/>
      <c r="L10"/>
      <c r="N10" s="1"/>
      <c r="O10" s="1"/>
    </row>
    <row r="11" spans="2:15" x14ac:dyDescent="0.25">
      <c r="B11" s="79"/>
      <c r="C11" s="80" t="s">
        <v>61</v>
      </c>
      <c r="D11" s="81"/>
      <c r="F11" s="36" t="s">
        <v>26</v>
      </c>
      <c r="G11" s="38" t="s">
        <v>25</v>
      </c>
      <c r="H11" s="43" t="s">
        <v>17</v>
      </c>
      <c r="L11"/>
      <c r="N11" s="1"/>
      <c r="O11" s="1"/>
    </row>
    <row r="12" spans="2:15" x14ac:dyDescent="0.25">
      <c r="B12" s="79"/>
      <c r="C12" s="80" t="s">
        <v>82</v>
      </c>
      <c r="D12" s="81"/>
      <c r="F12" s="36" t="str">
        <f>'Inputs-Results'!C$8</f>
        <v>All Customers</v>
      </c>
      <c r="G12" s="39" t="str">
        <f>'Inputs-Results'!$C$9</f>
        <v>Avg. Event</v>
      </c>
      <c r="H12" s="43">
        <v>5</v>
      </c>
      <c r="I12" s="5"/>
      <c r="L12"/>
      <c r="N12" s="1"/>
      <c r="O12" s="1"/>
    </row>
    <row r="13" spans="2:15" x14ac:dyDescent="0.25">
      <c r="B13" s="79"/>
      <c r="C13" s="80" t="s">
        <v>62</v>
      </c>
      <c r="D13" s="81"/>
      <c r="F13" s="36" t="s">
        <v>26</v>
      </c>
      <c r="G13" s="38" t="s">
        <v>25</v>
      </c>
      <c r="H13" s="43" t="s">
        <v>17</v>
      </c>
      <c r="L13"/>
      <c r="N13" s="1"/>
      <c r="O13" s="1"/>
    </row>
    <row r="14" spans="2:15" x14ac:dyDescent="0.25">
      <c r="B14" s="79"/>
      <c r="C14" s="80" t="s">
        <v>63</v>
      </c>
      <c r="D14" s="81"/>
      <c r="F14" s="36" t="str">
        <f>'Inputs-Results'!C$8</f>
        <v>All Customers</v>
      </c>
      <c r="G14" s="39" t="str">
        <f>'Inputs-Results'!$C$9</f>
        <v>Avg. Event</v>
      </c>
      <c r="H14" s="43">
        <v>6</v>
      </c>
      <c r="I14" s="5"/>
      <c r="L14"/>
      <c r="N14" s="1"/>
      <c r="O14" s="1"/>
    </row>
    <row r="15" spans="2:15" x14ac:dyDescent="0.25">
      <c r="B15" s="79"/>
      <c r="C15" s="80" t="s">
        <v>64</v>
      </c>
      <c r="D15" s="81"/>
      <c r="F15" s="36" t="s">
        <v>26</v>
      </c>
      <c r="G15" s="38" t="s">
        <v>25</v>
      </c>
      <c r="H15" s="43" t="s">
        <v>17</v>
      </c>
      <c r="L15"/>
      <c r="N15" s="1"/>
      <c r="O15" s="1"/>
    </row>
    <row r="16" spans="2:15" x14ac:dyDescent="0.25">
      <c r="B16" s="79"/>
      <c r="C16" s="80" t="s">
        <v>65</v>
      </c>
      <c r="D16" s="81"/>
      <c r="F16" s="36" t="str">
        <f>'Inputs-Results'!C$8</f>
        <v>All Customers</v>
      </c>
      <c r="G16" s="39" t="str">
        <f>'Inputs-Results'!$C$9</f>
        <v>Avg. Event</v>
      </c>
      <c r="H16" s="43">
        <v>7</v>
      </c>
      <c r="I16" s="5"/>
      <c r="L16"/>
      <c r="N16" s="1"/>
      <c r="O16" s="1"/>
    </row>
    <row r="17" spans="2:15" x14ac:dyDescent="0.25">
      <c r="B17" s="79"/>
      <c r="C17" s="80" t="s">
        <v>66</v>
      </c>
      <c r="D17" s="81"/>
      <c r="F17" s="36" t="s">
        <v>26</v>
      </c>
      <c r="G17" s="38" t="s">
        <v>25</v>
      </c>
      <c r="H17" s="43" t="s">
        <v>17</v>
      </c>
      <c r="L17"/>
      <c r="N17" s="1"/>
      <c r="O17" s="1"/>
    </row>
    <row r="18" spans="2:15" x14ac:dyDescent="0.25">
      <c r="B18" s="79"/>
      <c r="C18" s="80" t="s">
        <v>67</v>
      </c>
      <c r="D18" s="81"/>
      <c r="F18" s="36" t="str">
        <f>'Inputs-Results'!C$8</f>
        <v>All Customers</v>
      </c>
      <c r="G18" s="39" t="str">
        <f>'Inputs-Results'!$C$9</f>
        <v>Avg. Event</v>
      </c>
      <c r="H18" s="43">
        <v>8</v>
      </c>
      <c r="I18" s="5"/>
      <c r="L18"/>
      <c r="N18" s="1"/>
      <c r="O18" s="1"/>
    </row>
    <row r="19" spans="2:15" x14ac:dyDescent="0.25">
      <c r="B19" s="79"/>
      <c r="C19" s="80" t="s">
        <v>68</v>
      </c>
      <c r="D19" s="81"/>
      <c r="F19" s="36" t="s">
        <v>26</v>
      </c>
      <c r="G19" s="38" t="s">
        <v>25</v>
      </c>
      <c r="H19" s="43" t="s">
        <v>17</v>
      </c>
      <c r="L19"/>
      <c r="N19" s="1"/>
      <c r="O19" s="1"/>
    </row>
    <row r="20" spans="2:15" x14ac:dyDescent="0.25">
      <c r="B20" s="79"/>
      <c r="C20" s="80" t="s">
        <v>74</v>
      </c>
      <c r="D20" s="81"/>
      <c r="F20" s="36" t="str">
        <f>'Inputs-Results'!C$8</f>
        <v>All Customers</v>
      </c>
      <c r="G20" s="39" t="str">
        <f>'Inputs-Results'!$C$9</f>
        <v>Avg. Event</v>
      </c>
      <c r="H20" s="43">
        <v>9</v>
      </c>
      <c r="I20" s="5"/>
      <c r="L20"/>
      <c r="N20" s="1"/>
      <c r="O20" s="1"/>
    </row>
    <row r="21" spans="2:15" x14ac:dyDescent="0.25">
      <c r="B21" s="79"/>
      <c r="C21" s="80" t="s">
        <v>75</v>
      </c>
      <c r="D21" s="81"/>
      <c r="F21" s="36" t="s">
        <v>26</v>
      </c>
      <c r="G21" s="38" t="s">
        <v>25</v>
      </c>
      <c r="H21" s="43" t="s">
        <v>17</v>
      </c>
      <c r="L21"/>
      <c r="N21" s="1"/>
      <c r="O21" s="1"/>
    </row>
    <row r="22" spans="2:15" x14ac:dyDescent="0.25">
      <c r="B22" s="79"/>
      <c r="C22" s="80"/>
      <c r="D22" s="81"/>
      <c r="F22" s="36" t="str">
        <f>'Inputs-Results'!C$8</f>
        <v>All Customers</v>
      </c>
      <c r="G22" s="39" t="str">
        <f>'Inputs-Results'!$C$9</f>
        <v>Avg. Event</v>
      </c>
      <c r="H22" s="43">
        <v>10</v>
      </c>
      <c r="I22" s="5"/>
      <c r="L22"/>
      <c r="N22" s="1"/>
      <c r="O22" s="1"/>
    </row>
    <row r="23" spans="2:15" x14ac:dyDescent="0.25">
      <c r="B23" s="79"/>
      <c r="C23" s="80"/>
      <c r="D23" s="81"/>
      <c r="F23" s="36" t="s">
        <v>26</v>
      </c>
      <c r="G23" s="38" t="s">
        <v>25</v>
      </c>
      <c r="H23" s="43" t="s">
        <v>17</v>
      </c>
      <c r="L23"/>
      <c r="N23" s="1"/>
      <c r="O23" s="1"/>
    </row>
    <row r="24" spans="2:15" ht="15.75" thickBot="1" x14ac:dyDescent="0.3">
      <c r="B24" s="79"/>
      <c r="C24" s="84"/>
      <c r="D24" s="81"/>
      <c r="F24" s="36" t="str">
        <f>'Inputs-Results'!C$8</f>
        <v>All Customers</v>
      </c>
      <c r="G24" s="39" t="str">
        <f>'Inputs-Results'!$C$9</f>
        <v>Avg. Event</v>
      </c>
      <c r="H24" s="43">
        <v>11</v>
      </c>
      <c r="I24" s="5"/>
      <c r="L24"/>
      <c r="N24" s="1"/>
      <c r="O24" s="1"/>
    </row>
    <row r="25" spans="2:15" x14ac:dyDescent="0.25">
      <c r="B25" s="79"/>
      <c r="C25" s="18"/>
      <c r="D25" s="81"/>
      <c r="F25" s="36" t="s">
        <v>26</v>
      </c>
      <c r="G25" s="38" t="s">
        <v>25</v>
      </c>
      <c r="H25" s="43" t="s">
        <v>17</v>
      </c>
      <c r="L25"/>
      <c r="N25" s="1"/>
      <c r="O25" s="1"/>
    </row>
    <row r="26" spans="2:15" ht="15.75" thickBot="1" x14ac:dyDescent="0.3">
      <c r="B26" s="83"/>
      <c r="C26" s="18"/>
      <c r="D26" s="85"/>
      <c r="F26" s="36" t="str">
        <f>'Inputs-Results'!C$8</f>
        <v>All Customers</v>
      </c>
      <c r="G26" s="39" t="str">
        <f>'Inputs-Results'!$C$9</f>
        <v>Avg. Event</v>
      </c>
      <c r="H26" s="43">
        <v>12</v>
      </c>
      <c r="I26" s="5"/>
      <c r="L26"/>
      <c r="N26" s="1"/>
      <c r="O26" s="1"/>
    </row>
    <row r="27" spans="2:15" x14ac:dyDescent="0.25">
      <c r="F27" s="36" t="s">
        <v>26</v>
      </c>
      <c r="G27" s="38" t="s">
        <v>25</v>
      </c>
      <c r="H27" s="43" t="s">
        <v>17</v>
      </c>
      <c r="J27" s="2"/>
      <c r="K27" s="1"/>
    </row>
    <row r="28" spans="2:15" x14ac:dyDescent="0.25">
      <c r="F28" s="36" t="str">
        <f>'Inputs-Results'!C$8</f>
        <v>All Customers</v>
      </c>
      <c r="G28" s="39" t="str">
        <f>'Inputs-Results'!$C$9</f>
        <v>Avg. Event</v>
      </c>
      <c r="H28" s="43">
        <v>13</v>
      </c>
      <c r="I28" s="5"/>
      <c r="K28" s="1"/>
    </row>
    <row r="29" spans="2:15" x14ac:dyDescent="0.25">
      <c r="F29" s="36" t="s">
        <v>26</v>
      </c>
      <c r="G29" s="38" t="s">
        <v>25</v>
      </c>
      <c r="H29" s="43" t="s">
        <v>17</v>
      </c>
      <c r="K29" s="1"/>
    </row>
    <row r="30" spans="2:15" x14ac:dyDescent="0.25">
      <c r="F30" s="36" t="str">
        <f>'Inputs-Results'!C$8</f>
        <v>All Customers</v>
      </c>
      <c r="G30" s="39" t="str">
        <f>'Inputs-Results'!$C$9</f>
        <v>Avg. Event</v>
      </c>
      <c r="H30" s="43">
        <v>14</v>
      </c>
      <c r="I30" s="5"/>
      <c r="K30" s="3"/>
    </row>
    <row r="31" spans="2:15" x14ac:dyDescent="0.25">
      <c r="D31" s="50"/>
      <c r="F31" s="36" t="s">
        <v>26</v>
      </c>
      <c r="G31" s="38" t="s">
        <v>25</v>
      </c>
      <c r="H31" s="43" t="s">
        <v>17</v>
      </c>
      <c r="K31" s="18"/>
    </row>
    <row r="32" spans="2:15" x14ac:dyDescent="0.25">
      <c r="D32" s="50"/>
      <c r="F32" s="36" t="str">
        <f>'Inputs-Results'!C$8</f>
        <v>All Customers</v>
      </c>
      <c r="G32" s="39" t="str">
        <f>'Inputs-Results'!$C$9</f>
        <v>Avg. Event</v>
      </c>
      <c r="H32" s="43">
        <v>15</v>
      </c>
      <c r="I32" s="5"/>
      <c r="K32" s="18"/>
    </row>
    <row r="33" spans="4:11" x14ac:dyDescent="0.25">
      <c r="F33" s="36" t="s">
        <v>26</v>
      </c>
      <c r="G33" s="38" t="s">
        <v>25</v>
      </c>
      <c r="H33" s="43" t="s">
        <v>17</v>
      </c>
      <c r="K33" s="18"/>
    </row>
    <row r="34" spans="4:11" x14ac:dyDescent="0.25">
      <c r="D34" s="50"/>
      <c r="F34" s="36" t="str">
        <f>'Inputs-Results'!C$8</f>
        <v>All Customers</v>
      </c>
      <c r="G34" s="39" t="str">
        <f>'Inputs-Results'!$C$9</f>
        <v>Avg. Event</v>
      </c>
      <c r="H34" s="43">
        <v>16</v>
      </c>
      <c r="I34" s="5"/>
      <c r="K34" s="18"/>
    </row>
    <row r="35" spans="4:11" x14ac:dyDescent="0.25">
      <c r="D35" s="50"/>
      <c r="F35" s="36" t="s">
        <v>26</v>
      </c>
      <c r="G35" s="38" t="s">
        <v>25</v>
      </c>
      <c r="H35" s="43" t="s">
        <v>17</v>
      </c>
      <c r="K35" s="18"/>
    </row>
    <row r="36" spans="4:11" x14ac:dyDescent="0.25">
      <c r="D36" s="50"/>
      <c r="F36" s="36" t="str">
        <f>'Inputs-Results'!C$8</f>
        <v>All Customers</v>
      </c>
      <c r="G36" s="39" t="str">
        <f>'Inputs-Results'!$C$9</f>
        <v>Avg. Event</v>
      </c>
      <c r="H36" s="43">
        <v>17</v>
      </c>
      <c r="I36" s="5"/>
      <c r="K36" s="18"/>
    </row>
    <row r="37" spans="4:11" x14ac:dyDescent="0.25">
      <c r="D37" s="50"/>
      <c r="F37" s="36" t="s">
        <v>26</v>
      </c>
      <c r="G37" s="38" t="s">
        <v>25</v>
      </c>
      <c r="H37" s="43" t="s">
        <v>17</v>
      </c>
      <c r="K37" s="18"/>
    </row>
    <row r="38" spans="4:11" x14ac:dyDescent="0.25">
      <c r="F38" s="36" t="str">
        <f>'Inputs-Results'!C$8</f>
        <v>All Customers</v>
      </c>
      <c r="G38" s="39" t="str">
        <f>'Inputs-Results'!$C$9</f>
        <v>Avg. Event</v>
      </c>
      <c r="H38" s="43">
        <v>18</v>
      </c>
      <c r="I38" s="5"/>
      <c r="K38" s="18"/>
    </row>
    <row r="39" spans="4:11" x14ac:dyDescent="0.25">
      <c r="D39" s="50"/>
      <c r="F39" s="36" t="s">
        <v>26</v>
      </c>
      <c r="G39" s="38" t="s">
        <v>25</v>
      </c>
      <c r="H39" s="43" t="s">
        <v>17</v>
      </c>
      <c r="K39" s="18"/>
    </row>
    <row r="40" spans="4:11" x14ac:dyDescent="0.25">
      <c r="D40" s="50"/>
      <c r="F40" s="36" t="str">
        <f>'Inputs-Results'!C$8</f>
        <v>All Customers</v>
      </c>
      <c r="G40" s="39" t="str">
        <f>'Inputs-Results'!$C$9</f>
        <v>Avg. Event</v>
      </c>
      <c r="H40" s="43">
        <v>19</v>
      </c>
      <c r="I40" s="5"/>
      <c r="K40" s="18"/>
    </row>
    <row r="41" spans="4:11" x14ac:dyDescent="0.25">
      <c r="D41" s="50"/>
      <c r="F41" s="36" t="s">
        <v>26</v>
      </c>
      <c r="G41" s="38" t="s">
        <v>25</v>
      </c>
      <c r="H41" s="43" t="s">
        <v>17</v>
      </c>
      <c r="K41" s="18"/>
    </row>
    <row r="42" spans="4:11" x14ac:dyDescent="0.25">
      <c r="D42" s="50"/>
      <c r="F42" s="36" t="str">
        <f>'Inputs-Results'!C$8</f>
        <v>All Customers</v>
      </c>
      <c r="G42" s="39" t="str">
        <f>'Inputs-Results'!$C$9</f>
        <v>Avg. Event</v>
      </c>
      <c r="H42" s="43">
        <v>20</v>
      </c>
      <c r="I42" s="5"/>
      <c r="K42" s="18"/>
    </row>
    <row r="43" spans="4:11" x14ac:dyDescent="0.25">
      <c r="D43" s="50"/>
      <c r="F43" s="36" t="s">
        <v>26</v>
      </c>
      <c r="G43" s="38" t="s">
        <v>25</v>
      </c>
      <c r="H43" s="43" t="s">
        <v>17</v>
      </c>
      <c r="K43" s="18"/>
    </row>
    <row r="44" spans="4:11" x14ac:dyDescent="0.25">
      <c r="D44" s="50"/>
      <c r="F44" s="36" t="str">
        <f>'Inputs-Results'!C$8</f>
        <v>All Customers</v>
      </c>
      <c r="G44" s="39" t="str">
        <f>'Inputs-Results'!$C$9</f>
        <v>Avg. Event</v>
      </c>
      <c r="H44" s="43">
        <v>21</v>
      </c>
      <c r="I44" s="5"/>
      <c r="K44" s="18"/>
    </row>
    <row r="45" spans="4:11" x14ac:dyDescent="0.25">
      <c r="D45" s="50"/>
      <c r="F45" s="36" t="s">
        <v>26</v>
      </c>
      <c r="G45" s="38" t="s">
        <v>25</v>
      </c>
      <c r="H45" s="43" t="s">
        <v>17</v>
      </c>
      <c r="K45" s="18"/>
    </row>
    <row r="46" spans="4:11" x14ac:dyDescent="0.25">
      <c r="D46" s="50"/>
      <c r="F46" s="36" t="str">
        <f>'Inputs-Results'!C$8</f>
        <v>All Customers</v>
      </c>
      <c r="G46" s="39" t="str">
        <f>'Inputs-Results'!$C$9</f>
        <v>Avg. Event</v>
      </c>
      <c r="H46" s="43">
        <v>22</v>
      </c>
      <c r="I46" s="5"/>
      <c r="K46" s="18"/>
    </row>
    <row r="47" spans="4:11" x14ac:dyDescent="0.25">
      <c r="D47" s="50"/>
      <c r="F47" s="36" t="s">
        <v>26</v>
      </c>
      <c r="G47" s="38" t="s">
        <v>25</v>
      </c>
      <c r="H47" s="43" t="s">
        <v>17</v>
      </c>
      <c r="K47" s="18"/>
    </row>
    <row r="48" spans="4:11" x14ac:dyDescent="0.25">
      <c r="D48" s="50"/>
      <c r="F48" s="36" t="str">
        <f>'Inputs-Results'!C$8</f>
        <v>All Customers</v>
      </c>
      <c r="G48" s="39" t="str">
        <f>'Inputs-Results'!$C$9</f>
        <v>Avg. Event</v>
      </c>
      <c r="H48" s="43">
        <v>23</v>
      </c>
      <c r="I48" s="5"/>
      <c r="K48" s="18"/>
    </row>
    <row r="49" spans="4:11" x14ac:dyDescent="0.25">
      <c r="D49" s="50"/>
      <c r="F49" s="36" t="s">
        <v>26</v>
      </c>
      <c r="G49" s="38" t="s">
        <v>25</v>
      </c>
      <c r="H49" s="43" t="s">
        <v>17</v>
      </c>
      <c r="K49" s="18"/>
    </row>
    <row r="50" spans="4:11" ht="15.75" thickBot="1" x14ac:dyDescent="0.3">
      <c r="F50" s="37" t="str">
        <f>'Inputs-Results'!C$8</f>
        <v>All Customers</v>
      </c>
      <c r="G50" s="41" t="str">
        <f>'Inputs-Results'!$C$9</f>
        <v>Avg. Event</v>
      </c>
      <c r="H50" s="44">
        <v>24</v>
      </c>
      <c r="I50" s="5"/>
      <c r="K50" s="18"/>
    </row>
    <row r="51" spans="4:11" x14ac:dyDescent="0.25">
      <c r="F51" s="45" t="s">
        <v>26</v>
      </c>
      <c r="G51" s="46" t="s">
        <v>25</v>
      </c>
      <c r="H51" s="47"/>
      <c r="K51" s="18"/>
    </row>
    <row r="52" spans="4:11" ht="15.75" thickBot="1" x14ac:dyDescent="0.3">
      <c r="F52" s="37" t="str">
        <f>'Inputs-Results'!C$8</f>
        <v>All Customers</v>
      </c>
      <c r="G52" s="41" t="str">
        <f>'Inputs-Results'!$C$9</f>
        <v>Avg. Event</v>
      </c>
      <c r="H52" s="48"/>
      <c r="K52" s="18"/>
    </row>
    <row r="53" spans="4:11" x14ac:dyDescent="0.25">
      <c r="F53" s="45" t="s">
        <v>26</v>
      </c>
      <c r="G53" s="46" t="s">
        <v>89</v>
      </c>
      <c r="H53" s="47"/>
      <c r="K53" s="18"/>
    </row>
    <row r="54" spans="4:11" ht="15.75" thickBot="1" x14ac:dyDescent="0.3">
      <c r="F54" s="37" t="str">
        <f>'Inputs-Results'!C$8</f>
        <v>All Customers</v>
      </c>
      <c r="G54" s="88">
        <v>1</v>
      </c>
      <c r="H54" s="48"/>
      <c r="K54" s="18"/>
    </row>
    <row r="55" spans="4:11" x14ac:dyDescent="0.25">
      <c r="F55" s="1"/>
      <c r="G55" s="1"/>
      <c r="H55" s="5"/>
      <c r="I55" s="5"/>
      <c r="K55" s="18"/>
    </row>
    <row r="56" spans="4:11" x14ac:dyDescent="0.25">
      <c r="K56" s="18"/>
    </row>
    <row r="57" spans="4:11" x14ac:dyDescent="0.25">
      <c r="K57" s="18"/>
    </row>
    <row r="58" spans="4:11" x14ac:dyDescent="0.25">
      <c r="K58" s="18"/>
    </row>
    <row r="59" spans="4:11" x14ac:dyDescent="0.25">
      <c r="D59" s="50"/>
    </row>
    <row r="60" spans="4:11" x14ac:dyDescent="0.25">
      <c r="D60" s="50"/>
    </row>
    <row r="61" spans="4:11" x14ac:dyDescent="0.25">
      <c r="D61" s="50"/>
    </row>
    <row r="62" spans="4:11" x14ac:dyDescent="0.25">
      <c r="D62" s="50"/>
    </row>
    <row r="63" spans="4:11" x14ac:dyDescent="0.25">
      <c r="D63" s="50"/>
    </row>
    <row r="64" spans="4:11" x14ac:dyDescent="0.25">
      <c r="D64" s="50"/>
    </row>
    <row r="65" spans="4:4" x14ac:dyDescent="0.25">
      <c r="D65" s="50"/>
    </row>
    <row r="66" spans="4:4" x14ac:dyDescent="0.25">
      <c r="D66" s="50"/>
    </row>
    <row r="67" spans="4:4" x14ac:dyDescent="0.25">
      <c r="D67" s="50"/>
    </row>
    <row r="68" spans="4:4" x14ac:dyDescent="0.25">
      <c r="D68" s="50"/>
    </row>
    <row r="69" spans="4:4" x14ac:dyDescent="0.25">
      <c r="D69" s="50"/>
    </row>
    <row r="70" spans="4:4" x14ac:dyDescent="0.25">
      <c r="D70" s="50"/>
    </row>
    <row r="71" spans="4:4" x14ac:dyDescent="0.25">
      <c r="D71" s="50"/>
    </row>
    <row r="72" spans="4:4" x14ac:dyDescent="0.25">
      <c r="D72" s="50"/>
    </row>
  </sheetData>
  <mergeCells count="1">
    <mergeCell ref="F2:H2"/>
  </mergeCells>
  <phoneticPr fontId="0" type="noConversion"/>
  <pageMargins left="0.7" right="0.7" top="0.75" bottom="0.75" header="0.3" footer="0.3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A3270"/>
  <sheetViews>
    <sheetView topLeftCell="C1" zoomScale="85" zoomScaleNormal="85" workbookViewId="0">
      <pane ySplit="1" topLeftCell="A3240" activePane="bottomLeft" state="frozen"/>
      <selection pane="bottomLeft" activeCell="U3262" sqref="U3262"/>
    </sheetView>
  </sheetViews>
  <sheetFormatPr defaultRowHeight="15" x14ac:dyDescent="0.25"/>
  <cols>
    <col min="4" max="4" width="20.7109375" style="32" customWidth="1"/>
    <col min="5" max="5" width="10.28515625" bestFit="1" customWidth="1"/>
    <col min="6" max="6" width="10.28515625" customWidth="1"/>
  </cols>
  <sheetData>
    <row r="1" spans="1:27" x14ac:dyDescent="0.25">
      <c r="A1" t="s">
        <v>42</v>
      </c>
      <c r="B1" t="s">
        <v>24</v>
      </c>
      <c r="C1" t="s">
        <v>43</v>
      </c>
      <c r="D1" t="s">
        <v>26</v>
      </c>
      <c r="E1" t="s">
        <v>25</v>
      </c>
      <c r="F1" t="s">
        <v>89</v>
      </c>
      <c r="G1" t="s">
        <v>17</v>
      </c>
      <c r="H1" t="s">
        <v>44</v>
      </c>
      <c r="I1" t="s">
        <v>45</v>
      </c>
      <c r="J1" t="s">
        <v>46</v>
      </c>
      <c r="K1" t="s">
        <v>47</v>
      </c>
      <c r="L1" t="s">
        <v>49</v>
      </c>
      <c r="M1" t="s">
        <v>50</v>
      </c>
      <c r="N1" t="s">
        <v>51</v>
      </c>
      <c r="O1" t="s">
        <v>52</v>
      </c>
      <c r="P1" t="s">
        <v>53</v>
      </c>
      <c r="Q1" t="s">
        <v>54</v>
      </c>
      <c r="R1" t="s">
        <v>55</v>
      </c>
      <c r="S1" t="s">
        <v>56</v>
      </c>
      <c r="T1" t="s">
        <v>57</v>
      </c>
      <c r="U1" t="s">
        <v>58</v>
      </c>
      <c r="V1" t="s">
        <v>59</v>
      </c>
      <c r="W1" t="s">
        <v>60</v>
      </c>
      <c r="X1" t="s">
        <v>48</v>
      </c>
      <c r="Y1" t="s">
        <v>78</v>
      </c>
      <c r="Z1" t="s">
        <v>79</v>
      </c>
      <c r="AA1" t="s">
        <v>80</v>
      </c>
    </row>
    <row r="2" spans="1:27" x14ac:dyDescent="0.25">
      <c r="B2" t="s">
        <v>69</v>
      </c>
      <c r="C2" t="s">
        <v>73</v>
      </c>
      <c r="D2" t="s">
        <v>64</v>
      </c>
      <c r="E2" t="s">
        <v>40</v>
      </c>
      <c r="F2">
        <f>IF(AND(G2&gt;=12, G2&lt;=18), 1, 0)</f>
        <v>1</v>
      </c>
      <c r="G2">
        <v>13</v>
      </c>
      <c r="H2">
        <v>28.146200180053711</v>
      </c>
      <c r="I2">
        <v>26.875772476196289</v>
      </c>
      <c r="J2">
        <v>1.2704275846481323</v>
      </c>
      <c r="K2">
        <v>4.5136734843254089E-2</v>
      </c>
      <c r="L2">
        <v>0.58397018909454346</v>
      </c>
      <c r="M2">
        <v>0.98953479528427124</v>
      </c>
      <c r="N2">
        <v>1.2704275846481323</v>
      </c>
      <c r="O2">
        <v>1.5513204336166382</v>
      </c>
      <c r="P2">
        <v>1.9568849802017212</v>
      </c>
      <c r="Q2">
        <v>0.38936907052993774</v>
      </c>
      <c r="R2">
        <v>2.1514861583709717</v>
      </c>
      <c r="S2">
        <v>236</v>
      </c>
      <c r="T2">
        <v>0.28691613674163818</v>
      </c>
      <c r="U2">
        <v>0.53564554452896118</v>
      </c>
      <c r="V2">
        <v>83.409423828125</v>
      </c>
      <c r="W2">
        <v>97.333335876464844</v>
      </c>
      <c r="X2">
        <v>91.448989868164062</v>
      </c>
      <c r="Y2">
        <f t="shared" ref="Y2:Y63" si="0">H2*S2/1000</f>
        <v>6.6425032424926762</v>
      </c>
      <c r="Z2">
        <f t="shared" ref="Z2:Z63" si="1">I2*S2/1000</f>
        <v>6.3426823043823246</v>
      </c>
      <c r="AA2">
        <f t="shared" ref="AA2:AA63" si="2">J2*S2/1000</f>
        <v>0.2998209099769592</v>
      </c>
    </row>
    <row r="3" spans="1:27" x14ac:dyDescent="0.25">
      <c r="B3" t="s">
        <v>69</v>
      </c>
      <c r="C3" t="s">
        <v>73</v>
      </c>
      <c r="D3" t="s">
        <v>64</v>
      </c>
      <c r="E3" t="s">
        <v>40</v>
      </c>
      <c r="F3">
        <f t="shared" ref="F3:F66" si="3">IF(AND(G3&gt;=12, G3&lt;=18), 1, 0)</f>
        <v>1</v>
      </c>
      <c r="G3">
        <v>16</v>
      </c>
      <c r="H3">
        <v>24.326168060302734</v>
      </c>
      <c r="I3">
        <v>23.320146560668945</v>
      </c>
      <c r="J3">
        <v>1.0060200691223145</v>
      </c>
      <c r="K3">
        <v>4.1355468332767487E-2</v>
      </c>
      <c r="L3">
        <v>0.27330765128135681</v>
      </c>
      <c r="M3">
        <v>0.70620006322860718</v>
      </c>
      <c r="N3">
        <v>1.0060200691223145</v>
      </c>
      <c r="O3">
        <v>1.305840015411377</v>
      </c>
      <c r="P3">
        <v>1.7387324571609497</v>
      </c>
      <c r="Q3">
        <v>6.559385359287262E-2</v>
      </c>
      <c r="R3">
        <v>1.9464462995529175</v>
      </c>
      <c r="S3">
        <v>236</v>
      </c>
      <c r="T3">
        <v>0.326884925365448</v>
      </c>
      <c r="U3">
        <v>0.57173854112625122</v>
      </c>
      <c r="V3">
        <v>83.409423828125</v>
      </c>
      <c r="W3">
        <v>97.333335876464844</v>
      </c>
      <c r="X3">
        <v>91.150833129882813</v>
      </c>
      <c r="Y3">
        <f t="shared" si="0"/>
        <v>5.7409756622314454</v>
      </c>
      <c r="Z3">
        <f t="shared" si="1"/>
        <v>5.5035545883178711</v>
      </c>
      <c r="AA3">
        <f t="shared" si="2"/>
        <v>0.2374207363128662</v>
      </c>
    </row>
    <row r="4" spans="1:27" x14ac:dyDescent="0.25">
      <c r="B4" t="s">
        <v>69</v>
      </c>
      <c r="C4" t="s">
        <v>73</v>
      </c>
      <c r="D4" t="s">
        <v>64</v>
      </c>
      <c r="E4" t="s">
        <v>40</v>
      </c>
      <c r="F4">
        <f t="shared" si="3"/>
        <v>0</v>
      </c>
      <c r="G4">
        <v>5</v>
      </c>
      <c r="H4">
        <v>10.078149795532227</v>
      </c>
      <c r="I4">
        <v>10.26190185546875</v>
      </c>
      <c r="J4">
        <v>-0.18375284969806671</v>
      </c>
      <c r="K4">
        <v>-1.8232796341180801E-2</v>
      </c>
      <c r="L4">
        <v>-0.95857143402099609</v>
      </c>
      <c r="M4">
        <v>-0.50080233812332153</v>
      </c>
      <c r="N4">
        <v>-0.18375284969806671</v>
      </c>
      <c r="O4">
        <v>0.13329663872718811</v>
      </c>
      <c r="P4">
        <v>0.59106576442718506</v>
      </c>
      <c r="Q4">
        <v>-1.1782218217849731</v>
      </c>
      <c r="R4">
        <v>0.81071609258651733</v>
      </c>
      <c r="S4">
        <v>236</v>
      </c>
      <c r="T4">
        <v>0.36553409695625305</v>
      </c>
      <c r="U4">
        <v>0.60459417104721069</v>
      </c>
      <c r="V4">
        <v>83.409423828125</v>
      </c>
      <c r="W4">
        <v>97.333335876464844</v>
      </c>
      <c r="X4">
        <v>76.175346374511719</v>
      </c>
      <c r="Y4">
        <f t="shared" si="0"/>
        <v>2.3784433517456054</v>
      </c>
      <c r="Z4">
        <f t="shared" si="1"/>
        <v>2.4218088378906248</v>
      </c>
      <c r="AA4">
        <f t="shared" si="2"/>
        <v>-4.3365672528743744E-2</v>
      </c>
    </row>
    <row r="5" spans="1:27" x14ac:dyDescent="0.25">
      <c r="B5" t="s">
        <v>69</v>
      </c>
      <c r="C5" t="s">
        <v>73</v>
      </c>
      <c r="D5" t="s">
        <v>64</v>
      </c>
      <c r="E5" t="s">
        <v>40</v>
      </c>
      <c r="F5">
        <f t="shared" si="3"/>
        <v>0</v>
      </c>
      <c r="G5">
        <v>1</v>
      </c>
      <c r="H5">
        <v>12.030988693237305</v>
      </c>
      <c r="I5">
        <v>13.4375</v>
      </c>
      <c r="J5">
        <v>-1.4065114259719849</v>
      </c>
      <c r="K5">
        <v>-0.11690738797187805</v>
      </c>
      <c r="L5">
        <v>-2.3073821067810059</v>
      </c>
      <c r="M5">
        <v>-1.7751404047012329</v>
      </c>
      <c r="N5">
        <v>-1.4065114259719849</v>
      </c>
      <c r="O5">
        <v>-1.0378824472427368</v>
      </c>
      <c r="P5">
        <v>-0.50564062595367432</v>
      </c>
      <c r="Q5">
        <v>-2.5627665519714355</v>
      </c>
      <c r="R5">
        <v>-0.25025627017021179</v>
      </c>
      <c r="S5">
        <v>236</v>
      </c>
      <c r="T5">
        <v>0.49414318799972534</v>
      </c>
      <c r="U5">
        <v>0.70295321941375732</v>
      </c>
      <c r="V5">
        <v>83.409423828125</v>
      </c>
      <c r="W5">
        <v>97.333335876464844</v>
      </c>
      <c r="X5">
        <v>77.974777221679688</v>
      </c>
      <c r="Y5">
        <f t="shared" si="0"/>
        <v>2.839313331604004</v>
      </c>
      <c r="Z5">
        <f t="shared" si="1"/>
        <v>3.1712500000000001</v>
      </c>
      <c r="AA5">
        <f t="shared" si="2"/>
        <v>-0.33193669652938845</v>
      </c>
    </row>
    <row r="6" spans="1:27" x14ac:dyDescent="0.25">
      <c r="B6" t="s">
        <v>69</v>
      </c>
      <c r="C6" t="s">
        <v>73</v>
      </c>
      <c r="D6" t="s">
        <v>64</v>
      </c>
      <c r="E6" t="s">
        <v>40</v>
      </c>
      <c r="F6">
        <f t="shared" si="3"/>
        <v>0</v>
      </c>
      <c r="G6">
        <v>8</v>
      </c>
      <c r="H6">
        <v>19.064199447631836</v>
      </c>
      <c r="I6">
        <v>19.061323165893555</v>
      </c>
      <c r="J6">
        <v>2.8760470449924469E-3</v>
      </c>
      <c r="K6">
        <v>1.5086114581208676E-4</v>
      </c>
      <c r="L6">
        <v>-0.79788851737976074</v>
      </c>
      <c r="M6">
        <v>-0.32479032874107361</v>
      </c>
      <c r="N6">
        <v>2.8760470449924469E-3</v>
      </c>
      <c r="O6">
        <v>0.33054241538047791</v>
      </c>
      <c r="P6">
        <v>0.80364060401916504</v>
      </c>
      <c r="Q6">
        <v>-1.024894118309021</v>
      </c>
      <c r="R6">
        <v>1.0306462049484253</v>
      </c>
      <c r="S6">
        <v>236</v>
      </c>
      <c r="T6">
        <v>0.39042490720748901</v>
      </c>
      <c r="U6">
        <v>0.6248399019241333</v>
      </c>
      <c r="V6">
        <v>83.409423828125</v>
      </c>
      <c r="W6">
        <v>97.333335876464844</v>
      </c>
      <c r="X6">
        <v>77.710052490234375</v>
      </c>
      <c r="Y6">
        <f t="shared" si="0"/>
        <v>4.4991510696411137</v>
      </c>
      <c r="Z6">
        <f t="shared" si="1"/>
        <v>4.4984722671508788</v>
      </c>
      <c r="AA6">
        <f t="shared" si="2"/>
        <v>6.7874710261821747E-4</v>
      </c>
    </row>
    <row r="7" spans="1:27" x14ac:dyDescent="0.25">
      <c r="B7" t="s">
        <v>69</v>
      </c>
      <c r="C7" t="s">
        <v>73</v>
      </c>
      <c r="D7" t="s">
        <v>64</v>
      </c>
      <c r="E7" t="s">
        <v>40</v>
      </c>
      <c r="F7">
        <f t="shared" si="3"/>
        <v>0</v>
      </c>
      <c r="G7">
        <v>21</v>
      </c>
      <c r="H7">
        <v>18.074474334716797</v>
      </c>
      <c r="I7">
        <v>17.472602844238281</v>
      </c>
      <c r="J7">
        <v>0.6018715500831604</v>
      </c>
      <c r="K7">
        <v>3.3299531787633896E-2</v>
      </c>
      <c r="L7">
        <v>-0.10385996103286743</v>
      </c>
      <c r="M7">
        <v>0.3130919337272644</v>
      </c>
      <c r="N7">
        <v>0.6018715500831604</v>
      </c>
      <c r="O7">
        <v>0.8906511664390564</v>
      </c>
      <c r="P7">
        <v>1.307603120803833</v>
      </c>
      <c r="Q7">
        <v>-0.3039250373840332</v>
      </c>
      <c r="R7">
        <v>1.507668137550354</v>
      </c>
      <c r="S7">
        <v>236</v>
      </c>
      <c r="T7">
        <v>0.30325418710708618</v>
      </c>
      <c r="U7">
        <v>0.55068522691726685</v>
      </c>
      <c r="V7">
        <v>83.409423828125</v>
      </c>
      <c r="W7">
        <v>97.333335876464844</v>
      </c>
      <c r="X7">
        <v>83.982368469238281</v>
      </c>
      <c r="Y7">
        <f t="shared" si="0"/>
        <v>4.2655759429931637</v>
      </c>
      <c r="Z7">
        <f t="shared" si="1"/>
        <v>4.1235342712402341</v>
      </c>
      <c r="AA7">
        <f t="shared" si="2"/>
        <v>0.14204168581962587</v>
      </c>
    </row>
    <row r="8" spans="1:27" x14ac:dyDescent="0.25">
      <c r="B8" t="s">
        <v>69</v>
      </c>
      <c r="C8" t="s">
        <v>73</v>
      </c>
      <c r="D8" t="s">
        <v>64</v>
      </c>
      <c r="E8" t="s">
        <v>40</v>
      </c>
      <c r="F8">
        <f t="shared" si="3"/>
        <v>0</v>
      </c>
      <c r="G8">
        <v>24</v>
      </c>
      <c r="H8">
        <v>14.643752098083496</v>
      </c>
      <c r="I8">
        <v>14.97618293762207</v>
      </c>
      <c r="J8">
        <v>-0.33243033289909363</v>
      </c>
      <c r="K8">
        <v>-2.2701172158122063E-2</v>
      </c>
      <c r="L8">
        <v>-1.1255944967269897</v>
      </c>
      <c r="M8">
        <v>-0.65698665380477905</v>
      </c>
      <c r="N8">
        <v>-0.33243033289909363</v>
      </c>
      <c r="O8">
        <v>-7.8740101307630539E-3</v>
      </c>
      <c r="P8">
        <v>0.46073377132415771</v>
      </c>
      <c r="Q8">
        <v>-1.3504453897476196</v>
      </c>
      <c r="R8">
        <v>0.68558478355407715</v>
      </c>
      <c r="S8">
        <v>236</v>
      </c>
      <c r="T8">
        <v>0.3830486536026001</v>
      </c>
      <c r="U8">
        <v>0.61890923976898193</v>
      </c>
      <c r="V8">
        <v>83.409423828125</v>
      </c>
      <c r="W8">
        <v>97.333335876464844</v>
      </c>
      <c r="X8">
        <v>79.282585144042969</v>
      </c>
      <c r="Y8">
        <f t="shared" si="0"/>
        <v>3.4559254951477052</v>
      </c>
      <c r="Z8">
        <f t="shared" si="1"/>
        <v>3.5343791732788086</v>
      </c>
      <c r="AA8">
        <f t="shared" si="2"/>
        <v>-7.8453558564186093E-2</v>
      </c>
    </row>
    <row r="9" spans="1:27" x14ac:dyDescent="0.25">
      <c r="B9" t="s">
        <v>69</v>
      </c>
      <c r="C9" t="s">
        <v>73</v>
      </c>
      <c r="D9" t="s">
        <v>64</v>
      </c>
      <c r="E9" t="s">
        <v>40</v>
      </c>
      <c r="F9">
        <f t="shared" si="3"/>
        <v>1</v>
      </c>
      <c r="G9">
        <v>17</v>
      </c>
      <c r="H9">
        <v>21.325717926025391</v>
      </c>
      <c r="I9">
        <v>19.890161514282227</v>
      </c>
      <c r="J9">
        <v>1.4355571269989014</v>
      </c>
      <c r="K9">
        <v>6.7315772175788879E-2</v>
      </c>
      <c r="L9">
        <v>0.77309674024581909</v>
      </c>
      <c r="M9">
        <v>1.1644836664199829</v>
      </c>
      <c r="N9">
        <v>1.4355571269989014</v>
      </c>
      <c r="O9">
        <v>1.7066305875778198</v>
      </c>
      <c r="P9">
        <v>2.0980174541473389</v>
      </c>
      <c r="Q9">
        <v>0.58529847860336304</v>
      </c>
      <c r="R9">
        <v>2.2858157157897949</v>
      </c>
      <c r="S9">
        <v>236</v>
      </c>
      <c r="T9">
        <v>0.26720687747001648</v>
      </c>
      <c r="U9">
        <v>0.51692056655883789</v>
      </c>
      <c r="V9">
        <v>83.409423828125</v>
      </c>
      <c r="W9">
        <v>97.333335876464844</v>
      </c>
      <c r="X9">
        <v>90.859657287597656</v>
      </c>
      <c r="Y9">
        <f t="shared" si="0"/>
        <v>5.0328694305419921</v>
      </c>
      <c r="Z9">
        <f t="shared" si="1"/>
        <v>4.6940781173706059</v>
      </c>
      <c r="AA9">
        <f t="shared" si="2"/>
        <v>0.33879148197174075</v>
      </c>
    </row>
    <row r="10" spans="1:27" x14ac:dyDescent="0.25">
      <c r="B10" t="s">
        <v>69</v>
      </c>
      <c r="C10" t="s">
        <v>73</v>
      </c>
      <c r="D10" t="s">
        <v>64</v>
      </c>
      <c r="E10" t="s">
        <v>40</v>
      </c>
      <c r="F10">
        <f t="shared" si="3"/>
        <v>0</v>
      </c>
      <c r="G10">
        <v>6</v>
      </c>
      <c r="H10">
        <v>11.668647766113281</v>
      </c>
      <c r="I10">
        <v>11.942080497741699</v>
      </c>
      <c r="J10">
        <v>-0.27343213558197021</v>
      </c>
      <c r="K10">
        <v>-2.3433061316609383E-2</v>
      </c>
      <c r="L10">
        <v>-0.87172520160675049</v>
      </c>
      <c r="M10">
        <v>-0.5182487964630127</v>
      </c>
      <c r="N10">
        <v>-0.27343213558197021</v>
      </c>
      <c r="O10">
        <v>-2.8615452349185944E-2</v>
      </c>
      <c r="P10">
        <v>0.32486096024513245</v>
      </c>
      <c r="Q10">
        <v>-1.0413329601287842</v>
      </c>
      <c r="R10">
        <v>0.49446871876716614</v>
      </c>
      <c r="S10">
        <v>236</v>
      </c>
      <c r="T10">
        <v>0.21794946491718292</v>
      </c>
      <c r="U10">
        <v>0.46685057878494263</v>
      </c>
      <c r="V10">
        <v>83.409423828125</v>
      </c>
      <c r="W10">
        <v>97.333335876464844</v>
      </c>
      <c r="X10">
        <v>76.21795654296875</v>
      </c>
      <c r="Y10">
        <f t="shared" si="0"/>
        <v>2.7538008728027346</v>
      </c>
      <c r="Z10">
        <f t="shared" si="1"/>
        <v>2.818330997467041</v>
      </c>
      <c r="AA10">
        <f t="shared" si="2"/>
        <v>-6.452998399734497E-2</v>
      </c>
    </row>
    <row r="11" spans="1:27" x14ac:dyDescent="0.25">
      <c r="B11" t="s">
        <v>69</v>
      </c>
      <c r="C11" t="s">
        <v>73</v>
      </c>
      <c r="D11" t="s">
        <v>64</v>
      </c>
      <c r="E11" t="s">
        <v>40</v>
      </c>
      <c r="F11">
        <f t="shared" si="3"/>
        <v>0</v>
      </c>
      <c r="G11">
        <v>23</v>
      </c>
      <c r="H11">
        <v>15.647773742675781</v>
      </c>
      <c r="I11">
        <v>15.584507942199707</v>
      </c>
      <c r="J11">
        <v>6.3265047967433929E-2</v>
      </c>
      <c r="K11">
        <v>4.0430701337754726E-3</v>
      </c>
      <c r="L11">
        <v>-0.78546476364135742</v>
      </c>
      <c r="M11">
        <v>-0.2840283215045929</v>
      </c>
      <c r="N11">
        <v>6.3265047967433929E-2</v>
      </c>
      <c r="O11">
        <v>0.41055840253829956</v>
      </c>
      <c r="P11">
        <v>0.91199487447738647</v>
      </c>
      <c r="Q11">
        <v>-1.026067852973938</v>
      </c>
      <c r="R11">
        <v>1.1525979042053223</v>
      </c>
      <c r="S11">
        <v>236</v>
      </c>
      <c r="T11">
        <v>0.43859806656837463</v>
      </c>
      <c r="U11">
        <v>0.66226738691329956</v>
      </c>
      <c r="V11">
        <v>83.409423828125</v>
      </c>
      <c r="W11">
        <v>97.333335876464844</v>
      </c>
      <c r="X11">
        <v>79.85333251953125</v>
      </c>
      <c r="Y11">
        <f t="shared" si="0"/>
        <v>3.6928746032714845</v>
      </c>
      <c r="Z11">
        <f t="shared" si="1"/>
        <v>3.6779438743591308</v>
      </c>
      <c r="AA11">
        <f t="shared" si="2"/>
        <v>1.4930551320314407E-2</v>
      </c>
    </row>
    <row r="12" spans="1:27" x14ac:dyDescent="0.25">
      <c r="B12" t="s">
        <v>69</v>
      </c>
      <c r="C12" t="s">
        <v>73</v>
      </c>
      <c r="D12" t="s">
        <v>64</v>
      </c>
      <c r="E12" t="s">
        <v>40</v>
      </c>
      <c r="F12">
        <f t="shared" si="3"/>
        <v>0</v>
      </c>
      <c r="G12">
        <v>19</v>
      </c>
      <c r="H12">
        <v>16.977188110351563</v>
      </c>
      <c r="I12">
        <v>16.219430923461914</v>
      </c>
      <c r="J12">
        <v>0.7577584981918335</v>
      </c>
      <c r="K12">
        <v>4.4633921235799789E-2</v>
      </c>
      <c r="L12">
        <v>0.17717041075229645</v>
      </c>
      <c r="M12">
        <v>0.52018654346466064</v>
      </c>
      <c r="N12">
        <v>0.7577584981918335</v>
      </c>
      <c r="O12">
        <v>0.99533045291900635</v>
      </c>
      <c r="P12">
        <v>1.3383466005325317</v>
      </c>
      <c r="Q12">
        <v>1.2581749819219112E-2</v>
      </c>
      <c r="R12">
        <v>1.5029352903366089</v>
      </c>
      <c r="S12">
        <v>236</v>
      </c>
      <c r="T12">
        <v>0.20524097979068756</v>
      </c>
      <c r="U12">
        <v>0.45303529500961304</v>
      </c>
      <c r="V12">
        <v>83.409423828125</v>
      </c>
      <c r="W12">
        <v>97.333335876464844</v>
      </c>
      <c r="X12">
        <v>87.887680053710937</v>
      </c>
      <c r="Y12">
        <f t="shared" si="0"/>
        <v>4.0066163940429691</v>
      </c>
      <c r="Z12">
        <f t="shared" si="1"/>
        <v>3.8277856979370117</v>
      </c>
      <c r="AA12">
        <f t="shared" si="2"/>
        <v>0.17883100557327269</v>
      </c>
    </row>
    <row r="13" spans="1:27" x14ac:dyDescent="0.25">
      <c r="B13" t="s">
        <v>69</v>
      </c>
      <c r="C13" t="s">
        <v>73</v>
      </c>
      <c r="D13" t="s">
        <v>64</v>
      </c>
      <c r="E13" t="s">
        <v>40</v>
      </c>
      <c r="F13">
        <f t="shared" si="3"/>
        <v>0</v>
      </c>
      <c r="G13">
        <v>4</v>
      </c>
      <c r="H13">
        <v>10.166231155395508</v>
      </c>
      <c r="I13">
        <v>10.350794792175293</v>
      </c>
      <c r="J13">
        <v>-0.18456445634365082</v>
      </c>
      <c r="K13">
        <v>-1.8154658377170563E-2</v>
      </c>
      <c r="L13">
        <v>-0.96754580736160278</v>
      </c>
      <c r="M13">
        <v>-0.50495409965515137</v>
      </c>
      <c r="N13">
        <v>-0.18456445634365082</v>
      </c>
      <c r="O13">
        <v>0.13582515716552734</v>
      </c>
      <c r="P13">
        <v>0.59841686487197876</v>
      </c>
      <c r="Q13">
        <v>-1.1895101070404053</v>
      </c>
      <c r="R13">
        <v>0.82038122415542603</v>
      </c>
      <c r="S13">
        <v>236</v>
      </c>
      <c r="T13">
        <v>0.37327653169631958</v>
      </c>
      <c r="U13">
        <v>0.61096358299255371</v>
      </c>
      <c r="V13">
        <v>83.409423828125</v>
      </c>
      <c r="W13">
        <v>97.333335876464844</v>
      </c>
      <c r="X13">
        <v>76.595817565917969</v>
      </c>
      <c r="Y13">
        <f t="shared" si="0"/>
        <v>2.3992305526733397</v>
      </c>
      <c r="Z13">
        <f t="shared" si="1"/>
        <v>2.4427875709533691</v>
      </c>
      <c r="AA13">
        <f t="shared" si="2"/>
        <v>-4.355721169710159E-2</v>
      </c>
    </row>
    <row r="14" spans="1:27" x14ac:dyDescent="0.25">
      <c r="B14" t="s">
        <v>69</v>
      </c>
      <c r="C14" t="s">
        <v>73</v>
      </c>
      <c r="D14" t="s">
        <v>64</v>
      </c>
      <c r="E14" t="s">
        <v>40</v>
      </c>
      <c r="F14">
        <f t="shared" si="3"/>
        <v>0</v>
      </c>
      <c r="G14">
        <v>9</v>
      </c>
      <c r="H14">
        <v>24.121067047119141</v>
      </c>
      <c r="I14">
        <v>23.857257843017578</v>
      </c>
      <c r="J14">
        <v>0.26380941271781921</v>
      </c>
      <c r="K14">
        <v>1.0936887934803963E-2</v>
      </c>
      <c r="L14">
        <v>-0.5159568190574646</v>
      </c>
      <c r="M14">
        <v>-5.5264607071876526E-2</v>
      </c>
      <c r="N14">
        <v>0.26380941271781921</v>
      </c>
      <c r="O14">
        <v>0.58288341760635376</v>
      </c>
      <c r="P14">
        <v>1.043575644493103</v>
      </c>
      <c r="Q14">
        <v>-0.73700970411300659</v>
      </c>
      <c r="R14">
        <v>1.264628529548645</v>
      </c>
      <c r="S14">
        <v>236</v>
      </c>
      <c r="T14">
        <v>0.37021729350090027</v>
      </c>
      <c r="U14">
        <v>0.60845482349395752</v>
      </c>
      <c r="V14">
        <v>83.409423828125</v>
      </c>
      <c r="W14">
        <v>97.333335876464844</v>
      </c>
      <c r="X14">
        <v>81.447608947753906</v>
      </c>
      <c r="Y14">
        <f t="shared" si="0"/>
        <v>5.692571823120117</v>
      </c>
      <c r="Z14">
        <f t="shared" si="1"/>
        <v>5.6303128509521487</v>
      </c>
      <c r="AA14">
        <f t="shared" si="2"/>
        <v>6.2259021401405337E-2</v>
      </c>
    </row>
    <row r="15" spans="1:27" x14ac:dyDescent="0.25">
      <c r="B15" t="s">
        <v>69</v>
      </c>
      <c r="C15" t="s">
        <v>73</v>
      </c>
      <c r="D15" t="s">
        <v>64</v>
      </c>
      <c r="E15" t="s">
        <v>40</v>
      </c>
      <c r="F15">
        <f t="shared" si="3"/>
        <v>0</v>
      </c>
      <c r="G15">
        <v>3</v>
      </c>
      <c r="H15">
        <v>10.513221740722656</v>
      </c>
      <c r="I15">
        <v>11.280356407165527</v>
      </c>
      <c r="J15">
        <v>-0.76713377237319946</v>
      </c>
      <c r="K15">
        <v>-7.2968475520610809E-2</v>
      </c>
      <c r="L15">
        <v>-1.4654756784439087</v>
      </c>
      <c r="M15">
        <v>-1.0528895854949951</v>
      </c>
      <c r="N15">
        <v>-0.76713377237319946</v>
      </c>
      <c r="O15">
        <v>-0.48137792944908142</v>
      </c>
      <c r="P15">
        <v>-6.8791881203651428E-2</v>
      </c>
      <c r="Q15">
        <v>-1.6634458303451538</v>
      </c>
      <c r="R15">
        <v>0.12917834520339966</v>
      </c>
      <c r="S15">
        <v>236</v>
      </c>
      <c r="T15">
        <v>0.29693678021430969</v>
      </c>
      <c r="U15">
        <v>0.54491907358169556</v>
      </c>
      <c r="V15">
        <v>83.409423828125</v>
      </c>
      <c r="W15">
        <v>97.333335876464844</v>
      </c>
      <c r="X15">
        <v>76.575187683105469</v>
      </c>
      <c r="Y15">
        <f t="shared" si="0"/>
        <v>2.4811203308105467</v>
      </c>
      <c r="Z15">
        <f t="shared" si="1"/>
        <v>2.6621641120910646</v>
      </c>
      <c r="AA15">
        <f t="shared" si="2"/>
        <v>-0.18104357028007506</v>
      </c>
    </row>
    <row r="16" spans="1:27" x14ac:dyDescent="0.25">
      <c r="B16" t="s">
        <v>69</v>
      </c>
      <c r="C16" t="s">
        <v>73</v>
      </c>
      <c r="D16" t="s">
        <v>64</v>
      </c>
      <c r="E16" t="s">
        <v>40</v>
      </c>
      <c r="F16">
        <f t="shared" si="3"/>
        <v>0</v>
      </c>
      <c r="G16">
        <v>2</v>
      </c>
      <c r="H16">
        <v>11.492920875549316</v>
      </c>
      <c r="I16">
        <v>12.208706855773926</v>
      </c>
      <c r="J16">
        <v>-0.71578586101531982</v>
      </c>
      <c r="K16">
        <v>-6.228058785200119E-2</v>
      </c>
      <c r="L16">
        <v>-1.5363234281539917</v>
      </c>
      <c r="M16">
        <v>-1.0515432357788086</v>
      </c>
      <c r="N16">
        <v>-0.71578586101531982</v>
      </c>
      <c r="O16">
        <v>-0.38002854585647583</v>
      </c>
      <c r="P16">
        <v>0.10475169867277145</v>
      </c>
      <c r="Q16">
        <v>-1.7689343690872192</v>
      </c>
      <c r="R16">
        <v>0.33736270666122437</v>
      </c>
      <c r="S16">
        <v>236</v>
      </c>
      <c r="T16">
        <v>0.40994420647621155</v>
      </c>
      <c r="U16">
        <v>0.64026886224746704</v>
      </c>
      <c r="V16">
        <v>83.409423828125</v>
      </c>
      <c r="W16">
        <v>97.333335876464844</v>
      </c>
      <c r="X16">
        <v>77.364028930664063</v>
      </c>
      <c r="Y16">
        <f t="shared" si="0"/>
        <v>2.7123293266296389</v>
      </c>
      <c r="Z16">
        <f t="shared" si="1"/>
        <v>2.8812548179626463</v>
      </c>
      <c r="AA16">
        <f t="shared" si="2"/>
        <v>-0.16892546319961549</v>
      </c>
    </row>
    <row r="17" spans="2:27" x14ac:dyDescent="0.25">
      <c r="B17" t="s">
        <v>69</v>
      </c>
      <c r="C17" t="s">
        <v>73</v>
      </c>
      <c r="D17" t="s">
        <v>64</v>
      </c>
      <c r="E17" t="s">
        <v>40</v>
      </c>
      <c r="F17">
        <f t="shared" si="3"/>
        <v>0</v>
      </c>
      <c r="G17">
        <v>22</v>
      </c>
      <c r="H17">
        <v>16.758569717407227</v>
      </c>
      <c r="I17">
        <v>16.38134765625</v>
      </c>
      <c r="J17">
        <v>0.37722286581993103</v>
      </c>
      <c r="K17">
        <v>2.2509252652525902E-2</v>
      </c>
      <c r="L17">
        <v>-0.37814700603485107</v>
      </c>
      <c r="M17">
        <v>6.8131640553474426E-2</v>
      </c>
      <c r="N17">
        <v>0.37722286581993103</v>
      </c>
      <c r="O17">
        <v>0.68631410598754883</v>
      </c>
      <c r="P17">
        <v>1.1325926780700684</v>
      </c>
      <c r="Q17">
        <v>-0.59228384494781494</v>
      </c>
      <c r="R17">
        <v>1.3467296361923218</v>
      </c>
      <c r="S17">
        <v>236</v>
      </c>
      <c r="T17">
        <v>0.34741383790969849</v>
      </c>
      <c r="U17">
        <v>0.58941823244094849</v>
      </c>
      <c r="V17">
        <v>83.409423828125</v>
      </c>
      <c r="W17">
        <v>97.333335876464844</v>
      </c>
      <c r="X17">
        <v>81.751228332519531</v>
      </c>
      <c r="Y17">
        <f t="shared" si="0"/>
        <v>3.9550224533081053</v>
      </c>
      <c r="Z17">
        <f t="shared" si="1"/>
        <v>3.8659980468750001</v>
      </c>
      <c r="AA17">
        <f t="shared" si="2"/>
        <v>8.9024596333503722E-2</v>
      </c>
    </row>
    <row r="18" spans="2:27" x14ac:dyDescent="0.25">
      <c r="B18" t="s">
        <v>69</v>
      </c>
      <c r="C18" t="s">
        <v>73</v>
      </c>
      <c r="D18" t="s">
        <v>64</v>
      </c>
      <c r="E18" t="s">
        <v>40</v>
      </c>
      <c r="F18">
        <f t="shared" si="3"/>
        <v>0</v>
      </c>
      <c r="G18">
        <v>11</v>
      </c>
      <c r="H18">
        <v>28.770965576171875</v>
      </c>
      <c r="I18">
        <v>27.612367630004883</v>
      </c>
      <c r="J18">
        <v>1.1585984230041504</v>
      </c>
      <c r="K18">
        <v>4.0269710123538971E-2</v>
      </c>
      <c r="L18">
        <v>0.37248867750167847</v>
      </c>
      <c r="M18">
        <v>0.83692866563796997</v>
      </c>
      <c r="N18">
        <v>1.1585984230041504</v>
      </c>
      <c r="O18">
        <v>1.480268120765686</v>
      </c>
      <c r="P18">
        <v>1.9447081089019775</v>
      </c>
      <c r="Q18">
        <v>0.14963749051094055</v>
      </c>
      <c r="R18">
        <v>2.1675593852996826</v>
      </c>
      <c r="S18">
        <v>236</v>
      </c>
      <c r="T18">
        <v>0.37626534700393677</v>
      </c>
      <c r="U18">
        <v>0.61340469121932983</v>
      </c>
      <c r="V18">
        <v>83.409423828125</v>
      </c>
      <c r="W18">
        <v>97.333335876464844</v>
      </c>
      <c r="X18">
        <v>87.714988708496094</v>
      </c>
      <c r="Y18">
        <f t="shared" si="0"/>
        <v>6.7899478759765621</v>
      </c>
      <c r="Z18">
        <f t="shared" si="1"/>
        <v>6.5165187606811523</v>
      </c>
      <c r="AA18">
        <f t="shared" si="2"/>
        <v>0.27342922782897949</v>
      </c>
    </row>
    <row r="19" spans="2:27" x14ac:dyDescent="0.25">
      <c r="B19" t="s">
        <v>69</v>
      </c>
      <c r="C19" t="s">
        <v>73</v>
      </c>
      <c r="D19" t="s">
        <v>64</v>
      </c>
      <c r="E19" t="s">
        <v>40</v>
      </c>
      <c r="F19">
        <f t="shared" si="3"/>
        <v>1</v>
      </c>
      <c r="G19">
        <v>14</v>
      </c>
      <c r="H19">
        <v>28.379785537719727</v>
      </c>
      <c r="I19">
        <v>27.101242065429687</v>
      </c>
      <c r="J19">
        <v>1.2785434722900391</v>
      </c>
      <c r="K19">
        <v>4.5051202178001404E-2</v>
      </c>
      <c r="L19">
        <v>0.37263491749763489</v>
      </c>
      <c r="M19">
        <v>0.90785300731658936</v>
      </c>
      <c r="N19">
        <v>1.2785434722900391</v>
      </c>
      <c r="O19">
        <v>1.6492339372634888</v>
      </c>
      <c r="P19">
        <v>2.1844520568847656</v>
      </c>
      <c r="Q19">
        <v>0.11582242697477341</v>
      </c>
      <c r="R19">
        <v>2.4412646293640137</v>
      </c>
      <c r="S19">
        <v>236</v>
      </c>
      <c r="T19">
        <v>0.49968528747558594</v>
      </c>
      <c r="U19">
        <v>0.70688420534133911</v>
      </c>
      <c r="V19">
        <v>83.409423828125</v>
      </c>
      <c r="W19">
        <v>97.333335876464844</v>
      </c>
      <c r="X19">
        <v>91.786941528320313</v>
      </c>
      <c r="Y19">
        <f t="shared" si="0"/>
        <v>6.6976293869018555</v>
      </c>
      <c r="Z19">
        <f t="shared" si="1"/>
        <v>6.3958931274414059</v>
      </c>
      <c r="AA19">
        <f t="shared" si="2"/>
        <v>0.30173625946044924</v>
      </c>
    </row>
    <row r="20" spans="2:27" x14ac:dyDescent="0.25">
      <c r="B20" t="s">
        <v>69</v>
      </c>
      <c r="C20" t="s">
        <v>73</v>
      </c>
      <c r="D20" t="s">
        <v>64</v>
      </c>
      <c r="E20" t="s">
        <v>40</v>
      </c>
      <c r="F20">
        <f t="shared" si="3"/>
        <v>1</v>
      </c>
      <c r="G20">
        <v>15</v>
      </c>
      <c r="H20">
        <v>27.243234634399414</v>
      </c>
      <c r="I20">
        <v>26.024751663208008</v>
      </c>
      <c r="J20">
        <v>1.21848464012146</v>
      </c>
      <c r="K20">
        <v>4.4726137071847916E-2</v>
      </c>
      <c r="L20">
        <v>0.24810746312141418</v>
      </c>
      <c r="M20">
        <v>0.82141417264938354</v>
      </c>
      <c r="N20">
        <v>1.21848464012146</v>
      </c>
      <c r="O20">
        <v>1.6155551671981812</v>
      </c>
      <c r="P20">
        <v>2.1888618469238281</v>
      </c>
      <c r="Q20">
        <v>-2.6980981230735779E-2</v>
      </c>
      <c r="R20">
        <v>2.4639501571655273</v>
      </c>
      <c r="S20">
        <v>236</v>
      </c>
      <c r="T20">
        <v>0.57333570718765259</v>
      </c>
      <c r="U20">
        <v>0.75718933343887329</v>
      </c>
      <c r="V20">
        <v>83.409423828125</v>
      </c>
      <c r="W20">
        <v>97.333335876464844</v>
      </c>
      <c r="X20">
        <v>91.54779052734375</v>
      </c>
      <c r="Y20">
        <f t="shared" si="0"/>
        <v>6.4294033737182614</v>
      </c>
      <c r="Z20">
        <f t="shared" si="1"/>
        <v>6.1418413925170903</v>
      </c>
      <c r="AA20">
        <f t="shared" si="2"/>
        <v>0.28756237506866456</v>
      </c>
    </row>
    <row r="21" spans="2:27" x14ac:dyDescent="0.25">
      <c r="B21" t="s">
        <v>69</v>
      </c>
      <c r="C21" t="s">
        <v>73</v>
      </c>
      <c r="D21" t="s">
        <v>64</v>
      </c>
      <c r="E21" t="s">
        <v>40</v>
      </c>
      <c r="F21">
        <f t="shared" si="3"/>
        <v>1</v>
      </c>
      <c r="G21">
        <v>12</v>
      </c>
      <c r="H21">
        <v>29.84813117980957</v>
      </c>
      <c r="I21">
        <v>26.85099983215332</v>
      </c>
      <c r="J21">
        <v>2.9971303939819336</v>
      </c>
      <c r="K21">
        <v>0.10041266679763794</v>
      </c>
      <c r="L21">
        <v>1.8750568628311157</v>
      </c>
      <c r="M21">
        <v>2.5379869937896729</v>
      </c>
      <c r="N21">
        <v>2.9971303939819336</v>
      </c>
      <c r="O21">
        <v>3.4562737941741943</v>
      </c>
      <c r="P21">
        <v>4.119204044342041</v>
      </c>
      <c r="Q21">
        <v>1.556964635848999</v>
      </c>
      <c r="R21">
        <v>4.4372963905334473</v>
      </c>
      <c r="S21">
        <v>236</v>
      </c>
      <c r="T21">
        <v>0.76660293340682983</v>
      </c>
      <c r="U21">
        <v>0.87555861473083496</v>
      </c>
      <c r="V21">
        <v>83.409423828125</v>
      </c>
      <c r="W21">
        <v>97.333335876464844</v>
      </c>
      <c r="X21">
        <v>90.351676940917969</v>
      </c>
      <c r="Y21">
        <f t="shared" si="0"/>
        <v>7.0441589584350588</v>
      </c>
      <c r="Z21">
        <f t="shared" si="1"/>
        <v>6.3368359603881839</v>
      </c>
      <c r="AA21">
        <f t="shared" si="2"/>
        <v>0.70732277297973634</v>
      </c>
    </row>
    <row r="22" spans="2:27" x14ac:dyDescent="0.25">
      <c r="B22" t="s">
        <v>69</v>
      </c>
      <c r="C22" t="s">
        <v>73</v>
      </c>
      <c r="D22" t="s">
        <v>64</v>
      </c>
      <c r="E22" t="s">
        <v>40</v>
      </c>
      <c r="F22">
        <f t="shared" si="3"/>
        <v>0</v>
      </c>
      <c r="G22">
        <v>20</v>
      </c>
      <c r="H22">
        <v>18.54130744934082</v>
      </c>
      <c r="I22">
        <v>18.167989730834961</v>
      </c>
      <c r="J22">
        <v>0.37331667542457581</v>
      </c>
      <c r="K22">
        <v>2.0134322345256805E-2</v>
      </c>
      <c r="L22">
        <v>-0.28147196769714355</v>
      </c>
      <c r="M22">
        <v>0.10538247227668762</v>
      </c>
      <c r="N22">
        <v>0.37331667542457581</v>
      </c>
      <c r="O22">
        <v>0.64125090837478638</v>
      </c>
      <c r="P22">
        <v>1.0281053781509399</v>
      </c>
      <c r="Q22">
        <v>-0.46709546446800232</v>
      </c>
      <c r="R22">
        <v>1.2137287855148315</v>
      </c>
      <c r="S22">
        <v>236</v>
      </c>
      <c r="T22">
        <v>0.26105386018753052</v>
      </c>
      <c r="U22">
        <v>0.51093429327011108</v>
      </c>
      <c r="V22">
        <v>83.409423828125</v>
      </c>
      <c r="W22">
        <v>97.333335876464844</v>
      </c>
      <c r="X22">
        <v>85.95367431640625</v>
      </c>
      <c r="Y22">
        <f t="shared" si="0"/>
        <v>4.3757485580444335</v>
      </c>
      <c r="Z22">
        <f t="shared" si="1"/>
        <v>4.2876455764770505</v>
      </c>
      <c r="AA22">
        <f t="shared" si="2"/>
        <v>8.8102735400199889E-2</v>
      </c>
    </row>
    <row r="23" spans="2:27" x14ac:dyDescent="0.25">
      <c r="B23" t="s">
        <v>69</v>
      </c>
      <c r="C23" t="s">
        <v>73</v>
      </c>
      <c r="D23" t="s">
        <v>64</v>
      </c>
      <c r="E23" t="s">
        <v>40</v>
      </c>
      <c r="F23">
        <f t="shared" si="3"/>
        <v>1</v>
      </c>
      <c r="G23">
        <v>18</v>
      </c>
      <c r="H23">
        <v>18.13800048828125</v>
      </c>
      <c r="I23">
        <v>16.961889266967773</v>
      </c>
      <c r="J23">
        <v>1.176111102104187</v>
      </c>
      <c r="K23">
        <v>6.4842380583286285E-2</v>
      </c>
      <c r="L23">
        <v>0.62882399559020996</v>
      </c>
      <c r="M23">
        <v>0.95216566324234009</v>
      </c>
      <c r="N23">
        <v>1.176111102104187</v>
      </c>
      <c r="O23">
        <v>1.4000566005706787</v>
      </c>
      <c r="P23">
        <v>1.7233982086181641</v>
      </c>
      <c r="Q23">
        <v>0.47367569804191589</v>
      </c>
      <c r="R23">
        <v>1.8785464763641357</v>
      </c>
      <c r="S23">
        <v>236</v>
      </c>
      <c r="T23">
        <v>0.18237204849720001</v>
      </c>
      <c r="U23">
        <v>0.42705041170120239</v>
      </c>
      <c r="V23">
        <v>83.409423828125</v>
      </c>
      <c r="W23">
        <v>97.333335876464844</v>
      </c>
      <c r="X23">
        <v>89.772850036621094</v>
      </c>
      <c r="Y23">
        <f t="shared" si="0"/>
        <v>4.2805681152343746</v>
      </c>
      <c r="Z23">
        <f t="shared" si="1"/>
        <v>4.0030058670043944</v>
      </c>
      <c r="AA23">
        <f t="shared" si="2"/>
        <v>0.27756222009658815</v>
      </c>
    </row>
    <row r="24" spans="2:27" x14ac:dyDescent="0.25">
      <c r="B24" t="s">
        <v>69</v>
      </c>
      <c r="C24" t="s">
        <v>73</v>
      </c>
      <c r="D24" t="s">
        <v>64</v>
      </c>
      <c r="E24" t="s">
        <v>40</v>
      </c>
      <c r="F24">
        <f t="shared" si="3"/>
        <v>0</v>
      </c>
      <c r="G24">
        <v>10</v>
      </c>
      <c r="H24">
        <v>26.867013931274414</v>
      </c>
      <c r="I24">
        <v>26.830883026123047</v>
      </c>
      <c r="J24">
        <v>3.613213449716568E-2</v>
      </c>
      <c r="K24">
        <v>1.3448511017486453E-3</v>
      </c>
      <c r="L24">
        <v>-0.69915658235549927</v>
      </c>
      <c r="M24">
        <v>-0.26474204659461975</v>
      </c>
      <c r="N24">
        <v>3.613213449716568E-2</v>
      </c>
      <c r="O24">
        <v>0.33700630068778992</v>
      </c>
      <c r="P24">
        <v>0.77142083644866943</v>
      </c>
      <c r="Q24">
        <v>-0.90760070085525513</v>
      </c>
      <c r="R24">
        <v>0.97986495494842529</v>
      </c>
      <c r="S24">
        <v>236</v>
      </c>
      <c r="T24">
        <v>0.32918769121170044</v>
      </c>
      <c r="U24">
        <v>0.57374882698059082</v>
      </c>
      <c r="V24">
        <v>83.409423828125</v>
      </c>
      <c r="W24">
        <v>97.333335876464844</v>
      </c>
      <c r="X24">
        <v>84.218544006347656</v>
      </c>
      <c r="Y24">
        <f t="shared" si="0"/>
        <v>6.3406152877807616</v>
      </c>
      <c r="Z24">
        <f t="shared" si="1"/>
        <v>6.332088394165039</v>
      </c>
      <c r="AA24">
        <f t="shared" si="2"/>
        <v>8.5271837413310996E-3</v>
      </c>
    </row>
    <row r="25" spans="2:27" x14ac:dyDescent="0.25">
      <c r="B25" t="s">
        <v>69</v>
      </c>
      <c r="C25" t="s">
        <v>73</v>
      </c>
      <c r="D25" t="s">
        <v>64</v>
      </c>
      <c r="E25" t="s">
        <v>40</v>
      </c>
      <c r="F25">
        <f t="shared" si="3"/>
        <v>0</v>
      </c>
      <c r="G25">
        <v>7</v>
      </c>
      <c r="H25">
        <v>14.87321949005127</v>
      </c>
      <c r="I25">
        <v>14.760570526123047</v>
      </c>
      <c r="J25">
        <v>0.11264938861131668</v>
      </c>
      <c r="K25">
        <v>7.573974784463644E-3</v>
      </c>
      <c r="L25">
        <v>-0.68022251129150391</v>
      </c>
      <c r="M25">
        <v>-0.21178737282752991</v>
      </c>
      <c r="N25">
        <v>0.11264938861131668</v>
      </c>
      <c r="O25">
        <v>0.43708616495132446</v>
      </c>
      <c r="P25">
        <v>0.90552133321762085</v>
      </c>
      <c r="Q25">
        <v>-0.90499073266983032</v>
      </c>
      <c r="R25">
        <v>1.1302894353866577</v>
      </c>
      <c r="S25">
        <v>236</v>
      </c>
      <c r="T25">
        <v>0.3827664852142334</v>
      </c>
      <c r="U25">
        <v>0.61868125200271606</v>
      </c>
      <c r="V25">
        <v>83.409423828125</v>
      </c>
      <c r="W25">
        <v>97.333335876464844</v>
      </c>
      <c r="X25">
        <v>76.039459228515625</v>
      </c>
      <c r="Y25">
        <f t="shared" si="0"/>
        <v>3.5100797996520998</v>
      </c>
      <c r="Z25">
        <f t="shared" si="1"/>
        <v>3.483494644165039</v>
      </c>
      <c r="AA25">
        <f t="shared" si="2"/>
        <v>2.6585255712270738E-2</v>
      </c>
    </row>
    <row r="26" spans="2:27" x14ac:dyDescent="0.25">
      <c r="B26" t="s">
        <v>69</v>
      </c>
      <c r="C26" t="s">
        <v>73</v>
      </c>
      <c r="D26" t="s">
        <v>65</v>
      </c>
      <c r="E26" t="s">
        <v>40</v>
      </c>
      <c r="F26">
        <f t="shared" si="3"/>
        <v>0</v>
      </c>
      <c r="G26">
        <v>7</v>
      </c>
      <c r="H26">
        <v>55.248035430908203</v>
      </c>
      <c r="I26">
        <v>57.590511322021484</v>
      </c>
      <c r="J26">
        <v>-2.3424751758575439</v>
      </c>
      <c r="K26">
        <v>-4.2399249970912933E-2</v>
      </c>
      <c r="L26">
        <v>-4.1582164764404297</v>
      </c>
      <c r="M26">
        <v>-3.0854618549346924</v>
      </c>
      <c r="N26">
        <v>-2.3424751758575439</v>
      </c>
      <c r="O26">
        <v>-1.5994886159896851</v>
      </c>
      <c r="P26">
        <v>-0.52673393487930298</v>
      </c>
      <c r="Q26">
        <v>-4.6729536056518555</v>
      </c>
      <c r="R26">
        <v>-1.199651975184679E-2</v>
      </c>
      <c r="S26">
        <v>241</v>
      </c>
      <c r="T26">
        <v>2.0074083805084229</v>
      </c>
      <c r="U26">
        <v>1.4168304204940796</v>
      </c>
      <c r="V26">
        <v>83.420478820800781</v>
      </c>
      <c r="W26">
        <v>97.333335876464844</v>
      </c>
      <c r="X26">
        <v>75.932853698730469</v>
      </c>
      <c r="Y26">
        <f t="shared" si="0"/>
        <v>13.314776538848877</v>
      </c>
      <c r="Z26">
        <f t="shared" si="1"/>
        <v>13.879313228607177</v>
      </c>
      <c r="AA26">
        <f t="shared" si="2"/>
        <v>-0.5645365173816681</v>
      </c>
    </row>
    <row r="27" spans="2:27" x14ac:dyDescent="0.25">
      <c r="B27" t="s">
        <v>69</v>
      </c>
      <c r="C27" t="s">
        <v>73</v>
      </c>
      <c r="D27" t="s">
        <v>65</v>
      </c>
      <c r="E27" t="s">
        <v>40</v>
      </c>
      <c r="F27">
        <f t="shared" si="3"/>
        <v>1</v>
      </c>
      <c r="G27">
        <v>18</v>
      </c>
      <c r="H27">
        <v>61.367229461669922</v>
      </c>
      <c r="I27">
        <v>57.364662170410156</v>
      </c>
      <c r="J27">
        <v>4.0025668144226074</v>
      </c>
      <c r="K27">
        <v>6.5223194658756256E-2</v>
      </c>
      <c r="L27">
        <v>2.7297241687774658</v>
      </c>
      <c r="M27">
        <v>3.4817299842834473</v>
      </c>
      <c r="N27">
        <v>4.0025668144226074</v>
      </c>
      <c r="O27">
        <v>4.5234036445617676</v>
      </c>
      <c r="P27">
        <v>5.2754096984863281</v>
      </c>
      <c r="Q27">
        <v>2.3688907623291016</v>
      </c>
      <c r="R27">
        <v>5.6362428665161133</v>
      </c>
      <c r="S27">
        <v>241</v>
      </c>
      <c r="T27">
        <v>0.98645508289337158</v>
      </c>
      <c r="U27">
        <v>0.99320447444915771</v>
      </c>
      <c r="V27">
        <v>83.420478820800781</v>
      </c>
      <c r="W27">
        <v>97.333335876464844</v>
      </c>
      <c r="X27">
        <v>90.196380615234375</v>
      </c>
      <c r="Y27">
        <f t="shared" si="0"/>
        <v>14.789502300262452</v>
      </c>
      <c r="Z27">
        <f t="shared" si="1"/>
        <v>13.824883583068848</v>
      </c>
      <c r="AA27">
        <f t="shared" si="2"/>
        <v>0.96461860227584839</v>
      </c>
    </row>
    <row r="28" spans="2:27" x14ac:dyDescent="0.25">
      <c r="B28" t="s">
        <v>69</v>
      </c>
      <c r="C28" t="s">
        <v>73</v>
      </c>
      <c r="D28" t="s">
        <v>65</v>
      </c>
      <c r="E28" t="s">
        <v>40</v>
      </c>
      <c r="F28">
        <f t="shared" si="3"/>
        <v>0</v>
      </c>
      <c r="G28">
        <v>4</v>
      </c>
      <c r="H28">
        <v>36.9586181640625</v>
      </c>
      <c r="I28">
        <v>36.881587982177734</v>
      </c>
      <c r="J28">
        <v>7.7029295265674591E-2</v>
      </c>
      <c r="K28">
        <v>2.0842037629336119E-3</v>
      </c>
      <c r="L28">
        <v>-1.0576298236846924</v>
      </c>
      <c r="M28">
        <v>-0.38726404309272766</v>
      </c>
      <c r="N28">
        <v>7.7029295265674591E-2</v>
      </c>
      <c r="O28">
        <v>0.54132264852523804</v>
      </c>
      <c r="P28">
        <v>1.2116885185241699</v>
      </c>
      <c r="Q28">
        <v>-1.379289984703064</v>
      </c>
      <c r="R28">
        <v>1.533348560333252</v>
      </c>
      <c r="S28">
        <v>241</v>
      </c>
      <c r="T28">
        <v>0.78389644622802734</v>
      </c>
      <c r="U28">
        <v>0.88537925481796265</v>
      </c>
      <c r="V28">
        <v>83.420478820800781</v>
      </c>
      <c r="W28">
        <v>97.333335876464844</v>
      </c>
      <c r="X28">
        <v>76.609748840332031</v>
      </c>
      <c r="Y28">
        <f t="shared" si="0"/>
        <v>8.9070269775390631</v>
      </c>
      <c r="Z28">
        <f t="shared" si="1"/>
        <v>8.8884627037048336</v>
      </c>
      <c r="AA28">
        <f t="shared" si="2"/>
        <v>1.8564060159027576E-2</v>
      </c>
    </row>
    <row r="29" spans="2:27" x14ac:dyDescent="0.25">
      <c r="B29" t="s">
        <v>69</v>
      </c>
      <c r="C29" t="s">
        <v>73</v>
      </c>
      <c r="D29" t="s">
        <v>65</v>
      </c>
      <c r="E29" t="s">
        <v>40</v>
      </c>
      <c r="F29">
        <f t="shared" si="3"/>
        <v>1</v>
      </c>
      <c r="G29">
        <v>13</v>
      </c>
      <c r="H29">
        <v>101.44216918945312</v>
      </c>
      <c r="I29">
        <v>96.712661743164063</v>
      </c>
      <c r="J29">
        <v>4.7295007705688477</v>
      </c>
      <c r="K29">
        <v>4.6622630208730698E-2</v>
      </c>
      <c r="L29">
        <v>1.5391780138015747</v>
      </c>
      <c r="M29">
        <v>3.424046516418457</v>
      </c>
      <c r="N29">
        <v>4.7295007705688477</v>
      </c>
      <c r="O29">
        <v>6.0349550247192383</v>
      </c>
      <c r="P29">
        <v>7.9198236465454102</v>
      </c>
      <c r="Q29">
        <v>0.63476580381393433</v>
      </c>
      <c r="R29">
        <v>8.8242359161376953</v>
      </c>
      <c r="S29">
        <v>241</v>
      </c>
      <c r="T29">
        <v>6.1972227096557617</v>
      </c>
      <c r="U29">
        <v>2.489422082901001</v>
      </c>
      <c r="V29">
        <v>83.420478820800781</v>
      </c>
      <c r="W29">
        <v>97.333335876464844</v>
      </c>
      <c r="X29">
        <v>91.932846069335938</v>
      </c>
      <c r="Y29">
        <f t="shared" si="0"/>
        <v>24.447562774658202</v>
      </c>
      <c r="Z29">
        <f t="shared" si="1"/>
        <v>23.307751480102539</v>
      </c>
      <c r="AA29">
        <f t="shared" si="2"/>
        <v>1.1398096857070923</v>
      </c>
    </row>
    <row r="30" spans="2:27" x14ac:dyDescent="0.25">
      <c r="B30" t="s">
        <v>69</v>
      </c>
      <c r="C30" t="s">
        <v>73</v>
      </c>
      <c r="D30" t="s">
        <v>65</v>
      </c>
      <c r="E30" t="s">
        <v>40</v>
      </c>
      <c r="F30">
        <f t="shared" si="3"/>
        <v>0</v>
      </c>
      <c r="G30">
        <v>19</v>
      </c>
      <c r="H30">
        <v>57.884834289550781</v>
      </c>
      <c r="I30">
        <v>56.00994873046875</v>
      </c>
      <c r="J30">
        <v>1.8748838901519775</v>
      </c>
      <c r="K30">
        <v>3.2389897853136063E-2</v>
      </c>
      <c r="L30">
        <v>0.35856077075004578</v>
      </c>
      <c r="M30">
        <v>1.254416823387146</v>
      </c>
      <c r="N30">
        <v>1.8748838901519775</v>
      </c>
      <c r="O30">
        <v>2.4953510761260986</v>
      </c>
      <c r="P30">
        <v>3.3912069797515869</v>
      </c>
      <c r="Q30">
        <v>-7.1295745670795441E-2</v>
      </c>
      <c r="R30">
        <v>3.8210635185241699</v>
      </c>
      <c r="S30">
        <v>241</v>
      </c>
      <c r="T30">
        <v>1.3999460935592651</v>
      </c>
      <c r="U30">
        <v>1.1831932067871094</v>
      </c>
      <c r="V30">
        <v>83.420478820800781</v>
      </c>
      <c r="W30">
        <v>97.333335876464844</v>
      </c>
      <c r="X30">
        <v>88.282676696777344</v>
      </c>
      <c r="Y30">
        <f t="shared" si="0"/>
        <v>13.950245063781738</v>
      </c>
      <c r="Z30">
        <f t="shared" si="1"/>
        <v>13.498397644042969</v>
      </c>
      <c r="AA30">
        <f t="shared" si="2"/>
        <v>0.45184701752662659</v>
      </c>
    </row>
    <row r="31" spans="2:27" x14ac:dyDescent="0.25">
      <c r="B31" t="s">
        <v>69</v>
      </c>
      <c r="C31" t="s">
        <v>73</v>
      </c>
      <c r="D31" t="s">
        <v>65</v>
      </c>
      <c r="E31" t="s">
        <v>40</v>
      </c>
      <c r="F31">
        <f t="shared" si="3"/>
        <v>0</v>
      </c>
      <c r="G31">
        <v>23</v>
      </c>
      <c r="H31">
        <v>48.686347961425781</v>
      </c>
      <c r="I31">
        <v>48.324729919433594</v>
      </c>
      <c r="J31">
        <v>0.36161789298057556</v>
      </c>
      <c r="K31">
        <v>7.4275010265409946E-3</v>
      </c>
      <c r="L31">
        <v>-0.68895530700683594</v>
      </c>
      <c r="M31">
        <v>-6.8268150091171265E-2</v>
      </c>
      <c r="N31">
        <v>0.36161789298057556</v>
      </c>
      <c r="O31">
        <v>0.79150396585464478</v>
      </c>
      <c r="P31">
        <v>1.4121911525726318</v>
      </c>
      <c r="Q31">
        <v>-0.98677825927734375</v>
      </c>
      <c r="R31">
        <v>1.7100139856338501</v>
      </c>
      <c r="S31">
        <v>241</v>
      </c>
      <c r="T31">
        <v>0.67201733589172363</v>
      </c>
      <c r="U31">
        <v>0.81976664066314697</v>
      </c>
      <c r="V31">
        <v>83.420478820800781</v>
      </c>
      <c r="W31">
        <v>97.333335876464844</v>
      </c>
      <c r="X31">
        <v>79.890968322753906</v>
      </c>
      <c r="Y31">
        <f t="shared" si="0"/>
        <v>11.733409858703613</v>
      </c>
      <c r="Z31">
        <f t="shared" si="1"/>
        <v>11.646259910583495</v>
      </c>
      <c r="AA31">
        <f t="shared" si="2"/>
        <v>8.7149912208318706E-2</v>
      </c>
    </row>
    <row r="32" spans="2:27" x14ac:dyDescent="0.25">
      <c r="B32" t="s">
        <v>69</v>
      </c>
      <c r="C32" t="s">
        <v>73</v>
      </c>
      <c r="D32" t="s">
        <v>65</v>
      </c>
      <c r="E32" t="s">
        <v>40</v>
      </c>
      <c r="F32">
        <f t="shared" si="3"/>
        <v>1</v>
      </c>
      <c r="G32">
        <v>12</v>
      </c>
      <c r="H32">
        <v>105.28425598144531</v>
      </c>
      <c r="I32">
        <v>98.171287536621094</v>
      </c>
      <c r="J32">
        <v>7.1129622459411621</v>
      </c>
      <c r="K32">
        <v>6.7559599876403809E-2</v>
      </c>
      <c r="L32">
        <v>3.3079242706298828</v>
      </c>
      <c r="M32">
        <v>5.555971622467041</v>
      </c>
      <c r="N32">
        <v>7.1129622459411621</v>
      </c>
      <c r="O32">
        <v>8.6699533462524414</v>
      </c>
      <c r="P32">
        <v>10.918000221252441</v>
      </c>
      <c r="Q32">
        <v>2.2292490005493164</v>
      </c>
      <c r="R32">
        <v>11.996675491333008</v>
      </c>
      <c r="S32">
        <v>241</v>
      </c>
      <c r="T32">
        <v>8.8154773712158203</v>
      </c>
      <c r="U32">
        <v>2.9690868854522705</v>
      </c>
      <c r="V32">
        <v>83.420478820800781</v>
      </c>
      <c r="W32">
        <v>97.333335876464844</v>
      </c>
      <c r="X32">
        <v>90.833938598632813</v>
      </c>
      <c r="Y32">
        <f t="shared" si="0"/>
        <v>25.373505691528319</v>
      </c>
      <c r="Z32">
        <f t="shared" si="1"/>
        <v>23.659280296325683</v>
      </c>
      <c r="AA32">
        <f t="shared" si="2"/>
        <v>1.7142239012718201</v>
      </c>
    </row>
    <row r="33" spans="2:27" x14ac:dyDescent="0.25">
      <c r="B33" t="s">
        <v>69</v>
      </c>
      <c r="C33" t="s">
        <v>73</v>
      </c>
      <c r="D33" t="s">
        <v>65</v>
      </c>
      <c r="E33" t="s">
        <v>40</v>
      </c>
      <c r="F33">
        <f t="shared" si="3"/>
        <v>0</v>
      </c>
      <c r="G33">
        <v>2</v>
      </c>
      <c r="H33">
        <v>40.119903564453125</v>
      </c>
      <c r="I33">
        <v>40.605075836181641</v>
      </c>
      <c r="J33">
        <v>-0.4851745069026947</v>
      </c>
      <c r="K33">
        <v>-1.2093112803995609E-2</v>
      </c>
      <c r="L33">
        <v>-1.5523463487625122</v>
      </c>
      <c r="M33">
        <v>-0.92185258865356445</v>
      </c>
      <c r="N33">
        <v>-0.4851745069026947</v>
      </c>
      <c r="O33">
        <v>-4.8496440052986145E-2</v>
      </c>
      <c r="P33">
        <v>0.5819973349571228</v>
      </c>
      <c r="Q33">
        <v>-1.8548747301101685</v>
      </c>
      <c r="R33">
        <v>0.88452571630477905</v>
      </c>
      <c r="S33">
        <v>241</v>
      </c>
      <c r="T33">
        <v>0.69342029094696045</v>
      </c>
      <c r="U33">
        <v>0.8327186107635498</v>
      </c>
      <c r="V33">
        <v>83.420478820800781</v>
      </c>
      <c r="W33">
        <v>97.333335876464844</v>
      </c>
      <c r="X33">
        <v>77.418411254882813</v>
      </c>
      <c r="Y33">
        <f t="shared" si="0"/>
        <v>9.6688967590332027</v>
      </c>
      <c r="Z33">
        <f t="shared" si="1"/>
        <v>9.7858232765197748</v>
      </c>
      <c r="AA33">
        <f t="shared" si="2"/>
        <v>-0.11692705616354943</v>
      </c>
    </row>
    <row r="34" spans="2:27" x14ac:dyDescent="0.25">
      <c r="B34" t="s">
        <v>69</v>
      </c>
      <c r="C34" t="s">
        <v>73</v>
      </c>
      <c r="D34" t="s">
        <v>65</v>
      </c>
      <c r="E34" t="s">
        <v>40</v>
      </c>
      <c r="F34">
        <f t="shared" si="3"/>
        <v>0</v>
      </c>
      <c r="G34">
        <v>5</v>
      </c>
      <c r="H34">
        <v>38.117420196533203</v>
      </c>
      <c r="I34">
        <v>37.432384490966797</v>
      </c>
      <c r="J34">
        <v>0.6850351095199585</v>
      </c>
      <c r="K34">
        <v>1.7971707507967949E-2</v>
      </c>
      <c r="L34">
        <v>-0.29842957854270935</v>
      </c>
      <c r="M34">
        <v>0.28260934352874756</v>
      </c>
      <c r="N34">
        <v>0.6850351095199585</v>
      </c>
      <c r="O34">
        <v>1.0874608755111694</v>
      </c>
      <c r="P34">
        <v>1.6684998273849487</v>
      </c>
      <c r="Q34">
        <v>-0.5772281289100647</v>
      </c>
      <c r="R34">
        <v>1.9472984075546265</v>
      </c>
      <c r="S34">
        <v>241</v>
      </c>
      <c r="T34">
        <v>0.58890515565872192</v>
      </c>
      <c r="U34">
        <v>0.76740157604217529</v>
      </c>
      <c r="V34">
        <v>83.420478820800781</v>
      </c>
      <c r="W34">
        <v>97.333335876464844</v>
      </c>
      <c r="X34">
        <v>76.145492553710938</v>
      </c>
      <c r="Y34">
        <f t="shared" si="0"/>
        <v>9.1862982673645028</v>
      </c>
      <c r="Z34">
        <f t="shared" si="1"/>
        <v>9.0212046623229973</v>
      </c>
      <c r="AA34">
        <f t="shared" si="2"/>
        <v>0.16509346139431</v>
      </c>
    </row>
    <row r="35" spans="2:27" x14ac:dyDescent="0.25">
      <c r="B35" t="s">
        <v>69</v>
      </c>
      <c r="C35" t="s">
        <v>73</v>
      </c>
      <c r="D35" t="s">
        <v>65</v>
      </c>
      <c r="E35" t="s">
        <v>40</v>
      </c>
      <c r="F35">
        <f t="shared" si="3"/>
        <v>0</v>
      </c>
      <c r="G35">
        <v>9</v>
      </c>
      <c r="H35">
        <v>89.986175537109375</v>
      </c>
      <c r="I35">
        <v>92.412254333496094</v>
      </c>
      <c r="J35">
        <v>-2.4260842800140381</v>
      </c>
      <c r="K35">
        <v>-2.696063369512558E-2</v>
      </c>
      <c r="L35">
        <v>-5.3770570755004883</v>
      </c>
      <c r="M35">
        <v>-3.6335985660552979</v>
      </c>
      <c r="N35">
        <v>-2.4260842800140381</v>
      </c>
      <c r="O35">
        <v>-1.2185701131820679</v>
      </c>
      <c r="P35">
        <v>0.52488863468170166</v>
      </c>
      <c r="Q35">
        <v>-6.2136168479919434</v>
      </c>
      <c r="R35">
        <v>1.3614485263824463</v>
      </c>
      <c r="S35">
        <v>241</v>
      </c>
      <c r="T35">
        <v>5.3022270202636719</v>
      </c>
      <c r="U35">
        <v>2.3026564121246338</v>
      </c>
      <c r="V35">
        <v>83.420478820800781</v>
      </c>
      <c r="W35">
        <v>97.333335876464844</v>
      </c>
      <c r="X35">
        <v>81.6353759765625</v>
      </c>
      <c r="Y35">
        <f t="shared" si="0"/>
        <v>21.686668304443359</v>
      </c>
      <c r="Z35">
        <f t="shared" si="1"/>
        <v>22.27135329437256</v>
      </c>
      <c r="AA35">
        <f t="shared" si="2"/>
        <v>-0.58468631148338313</v>
      </c>
    </row>
    <row r="36" spans="2:27" x14ac:dyDescent="0.25">
      <c r="B36" t="s">
        <v>69</v>
      </c>
      <c r="C36" t="s">
        <v>73</v>
      </c>
      <c r="D36" t="s">
        <v>65</v>
      </c>
      <c r="E36" t="s">
        <v>40</v>
      </c>
      <c r="F36">
        <f t="shared" si="3"/>
        <v>0</v>
      </c>
      <c r="G36">
        <v>8</v>
      </c>
      <c r="H36">
        <v>74.332237243652344</v>
      </c>
      <c r="I36">
        <v>78.232643127441406</v>
      </c>
      <c r="J36">
        <v>-3.9004042148590088</v>
      </c>
      <c r="K36">
        <v>-5.2472580224275589E-2</v>
      </c>
      <c r="L36">
        <v>-6.6161322593688965</v>
      </c>
      <c r="M36">
        <v>-5.0116581916809082</v>
      </c>
      <c r="N36">
        <v>-3.9004042148590088</v>
      </c>
      <c r="O36">
        <v>-2.7891502380371094</v>
      </c>
      <c r="P36">
        <v>-1.1846761703491211</v>
      </c>
      <c r="Q36">
        <v>-7.3860034942626953</v>
      </c>
      <c r="R36">
        <v>-0.41480493545532227</v>
      </c>
      <c r="S36">
        <v>241</v>
      </c>
      <c r="T36">
        <v>4.4905586242675781</v>
      </c>
      <c r="U36">
        <v>2.1190938949584961</v>
      </c>
      <c r="V36">
        <v>83.420478820800781</v>
      </c>
      <c r="W36">
        <v>97.333335876464844</v>
      </c>
      <c r="X36">
        <v>77.619491577148438</v>
      </c>
      <c r="Y36">
        <f t="shared" si="0"/>
        <v>17.914069175720215</v>
      </c>
      <c r="Z36">
        <f t="shared" si="1"/>
        <v>18.854066993713378</v>
      </c>
      <c r="AA36">
        <f t="shared" si="2"/>
        <v>-0.93999741578102114</v>
      </c>
    </row>
    <row r="37" spans="2:27" x14ac:dyDescent="0.25">
      <c r="B37" t="s">
        <v>69</v>
      </c>
      <c r="C37" t="s">
        <v>73</v>
      </c>
      <c r="D37" t="s">
        <v>65</v>
      </c>
      <c r="E37" t="s">
        <v>40</v>
      </c>
      <c r="F37">
        <f t="shared" si="3"/>
        <v>0</v>
      </c>
      <c r="G37">
        <v>3</v>
      </c>
      <c r="H37">
        <v>37.740615844726562</v>
      </c>
      <c r="I37">
        <v>37.928955078125</v>
      </c>
      <c r="J37">
        <v>-0.1883375346660614</v>
      </c>
      <c r="K37">
        <v>-4.9903141334652901E-3</v>
      </c>
      <c r="L37">
        <v>-1.2520542144775391</v>
      </c>
      <c r="M37">
        <v>-0.62360179424285889</v>
      </c>
      <c r="N37">
        <v>-0.1883375346660614</v>
      </c>
      <c r="O37">
        <v>0.24692672491073608</v>
      </c>
      <c r="P37">
        <v>0.87537920475006104</v>
      </c>
      <c r="Q37">
        <v>-1.5536031723022461</v>
      </c>
      <c r="R37">
        <v>1.1769281625747681</v>
      </c>
      <c r="S37">
        <v>241</v>
      </c>
      <c r="T37">
        <v>0.6889374852180481</v>
      </c>
      <c r="U37">
        <v>0.83002257347106934</v>
      </c>
      <c r="V37">
        <v>83.420478820800781</v>
      </c>
      <c r="W37">
        <v>97.333335876464844</v>
      </c>
      <c r="X37">
        <v>76.545486450195313</v>
      </c>
      <c r="Y37">
        <f t="shared" si="0"/>
        <v>9.0954884185791016</v>
      </c>
      <c r="Z37">
        <f t="shared" si="1"/>
        <v>9.1408781738281242</v>
      </c>
      <c r="AA37">
        <f t="shared" si="2"/>
        <v>-4.5389345854520799E-2</v>
      </c>
    </row>
    <row r="38" spans="2:27" x14ac:dyDescent="0.25">
      <c r="B38" t="s">
        <v>69</v>
      </c>
      <c r="C38" t="s">
        <v>73</v>
      </c>
      <c r="D38" t="s">
        <v>65</v>
      </c>
      <c r="E38" t="s">
        <v>40</v>
      </c>
      <c r="F38">
        <f t="shared" si="3"/>
        <v>0</v>
      </c>
      <c r="G38">
        <v>22</v>
      </c>
      <c r="H38">
        <v>50.033809661865234</v>
      </c>
      <c r="I38">
        <v>51.216323852539062</v>
      </c>
      <c r="J38">
        <v>-1.1825156211853027</v>
      </c>
      <c r="K38">
        <v>-2.3634331300854683E-2</v>
      </c>
      <c r="L38">
        <v>-2.3418030738830566</v>
      </c>
      <c r="M38">
        <v>-1.6568866968154907</v>
      </c>
      <c r="N38">
        <v>-1.1825156211853027</v>
      </c>
      <c r="O38">
        <v>-0.70814460515975952</v>
      </c>
      <c r="P38">
        <v>-2.3228168487548828E-2</v>
      </c>
      <c r="Q38">
        <v>-2.6704449653625488</v>
      </c>
      <c r="R38">
        <v>0.30541372299194336</v>
      </c>
      <c r="S38">
        <v>241</v>
      </c>
      <c r="T38">
        <v>0.81829535961151123</v>
      </c>
      <c r="U38">
        <v>0.90459680557250977</v>
      </c>
      <c r="V38">
        <v>83.420478820800781</v>
      </c>
      <c r="W38">
        <v>97.333335876464844</v>
      </c>
      <c r="X38">
        <v>81.958122253417969</v>
      </c>
      <c r="Y38">
        <f t="shared" si="0"/>
        <v>12.058148128509522</v>
      </c>
      <c r="Z38">
        <f t="shared" si="1"/>
        <v>12.343134048461915</v>
      </c>
      <c r="AA38">
        <f t="shared" si="2"/>
        <v>-0.28498626470565797</v>
      </c>
    </row>
    <row r="39" spans="2:27" x14ac:dyDescent="0.25">
      <c r="B39" t="s">
        <v>69</v>
      </c>
      <c r="C39" t="s">
        <v>73</v>
      </c>
      <c r="D39" t="s">
        <v>65</v>
      </c>
      <c r="E39" t="s">
        <v>40</v>
      </c>
      <c r="F39">
        <f t="shared" si="3"/>
        <v>0</v>
      </c>
      <c r="G39">
        <v>10</v>
      </c>
      <c r="H39">
        <v>97.045135498046875</v>
      </c>
      <c r="I39">
        <v>99.796234130859375</v>
      </c>
      <c r="J39">
        <v>-2.7511029243469238</v>
      </c>
      <c r="K39">
        <v>-2.8348695486783981E-2</v>
      </c>
      <c r="L39">
        <v>-5.8643193244934082</v>
      </c>
      <c r="M39">
        <v>-4.0250058174133301</v>
      </c>
      <c r="N39">
        <v>-2.7511029243469238</v>
      </c>
      <c r="O39">
        <v>-1.4772000312805176</v>
      </c>
      <c r="P39">
        <v>0.36211356520652771</v>
      </c>
      <c r="Q39">
        <v>-6.7468729019165039</v>
      </c>
      <c r="R39">
        <v>1.2446671724319458</v>
      </c>
      <c r="S39">
        <v>241</v>
      </c>
      <c r="T39">
        <v>5.9012837409973145</v>
      </c>
      <c r="U39">
        <v>2.4292557239532471</v>
      </c>
      <c r="V39">
        <v>83.420478820800781</v>
      </c>
      <c r="W39">
        <v>97.333335876464844</v>
      </c>
      <c r="X39">
        <v>84.4833984375</v>
      </c>
      <c r="Y39">
        <f t="shared" si="0"/>
        <v>23.387877655029296</v>
      </c>
      <c r="Z39">
        <f t="shared" si="1"/>
        <v>24.050892425537111</v>
      </c>
      <c r="AA39">
        <f t="shared" si="2"/>
        <v>-0.66301580476760869</v>
      </c>
    </row>
    <row r="40" spans="2:27" x14ac:dyDescent="0.25">
      <c r="B40" t="s">
        <v>69</v>
      </c>
      <c r="C40" t="s">
        <v>73</v>
      </c>
      <c r="D40" t="s">
        <v>65</v>
      </c>
      <c r="E40" t="s">
        <v>40</v>
      </c>
      <c r="F40">
        <f t="shared" si="3"/>
        <v>0</v>
      </c>
      <c r="G40">
        <v>20</v>
      </c>
      <c r="H40">
        <v>59.362751007080078</v>
      </c>
      <c r="I40">
        <v>60.411445617675781</v>
      </c>
      <c r="J40">
        <v>-1.0486932992935181</v>
      </c>
      <c r="K40">
        <v>-1.7665848135948181E-2</v>
      </c>
      <c r="L40">
        <v>-2.2694864273071289</v>
      </c>
      <c r="M40">
        <v>-1.5482319593429565</v>
      </c>
      <c r="N40">
        <v>-1.0486932992935181</v>
      </c>
      <c r="O40">
        <v>-0.54915463924407959</v>
      </c>
      <c r="P40">
        <v>0.17209981381893158</v>
      </c>
      <c r="Q40">
        <v>-2.6155643463134766</v>
      </c>
      <c r="R40">
        <v>0.51817768812179565</v>
      </c>
      <c r="S40">
        <v>241</v>
      </c>
      <c r="T40">
        <v>0.90742754936218262</v>
      </c>
      <c r="U40">
        <v>0.95258992910385132</v>
      </c>
      <c r="V40">
        <v>83.420478820800781</v>
      </c>
      <c r="W40">
        <v>97.333335876464844</v>
      </c>
      <c r="X40">
        <v>86.241874694824219</v>
      </c>
      <c r="Y40">
        <f t="shared" si="0"/>
        <v>14.306422992706299</v>
      </c>
      <c r="Z40">
        <f t="shared" si="1"/>
        <v>14.559158393859864</v>
      </c>
      <c r="AA40">
        <f t="shared" si="2"/>
        <v>-0.25273508512973786</v>
      </c>
    </row>
    <row r="41" spans="2:27" x14ac:dyDescent="0.25">
      <c r="B41" t="s">
        <v>69</v>
      </c>
      <c r="C41" t="s">
        <v>73</v>
      </c>
      <c r="D41" t="s">
        <v>65</v>
      </c>
      <c r="E41" t="s">
        <v>40</v>
      </c>
      <c r="F41">
        <f t="shared" si="3"/>
        <v>0</v>
      </c>
      <c r="G41">
        <v>1</v>
      </c>
      <c r="H41">
        <v>42.755401611328125</v>
      </c>
      <c r="I41">
        <v>43.080543518066406</v>
      </c>
      <c r="J41">
        <v>-0.32514065504074097</v>
      </c>
      <c r="K41">
        <v>-7.6046683825552464E-3</v>
      </c>
      <c r="L41">
        <v>-1.312354564666748</v>
      </c>
      <c r="M41">
        <v>-0.72910058498382568</v>
      </c>
      <c r="N41">
        <v>-0.32514065504074097</v>
      </c>
      <c r="O41">
        <v>7.8819297254085541E-2</v>
      </c>
      <c r="P41">
        <v>0.66207331418991089</v>
      </c>
      <c r="Q41">
        <v>-1.5922160148620605</v>
      </c>
      <c r="R41">
        <v>0.94193476438522339</v>
      </c>
      <c r="S41">
        <v>241</v>
      </c>
      <c r="T41">
        <v>0.59340387582778931</v>
      </c>
      <c r="U41">
        <v>0.77032715082168579</v>
      </c>
      <c r="V41">
        <v>83.420478820800781</v>
      </c>
      <c r="W41">
        <v>97.333335876464844</v>
      </c>
      <c r="X41">
        <v>78.014442443847656</v>
      </c>
      <c r="Y41">
        <f t="shared" si="0"/>
        <v>10.304051788330078</v>
      </c>
      <c r="Z41">
        <f t="shared" si="1"/>
        <v>10.382410987854003</v>
      </c>
      <c r="AA41">
        <f t="shared" si="2"/>
        <v>-7.8358897864818575E-2</v>
      </c>
    </row>
    <row r="42" spans="2:27" x14ac:dyDescent="0.25">
      <c r="B42" t="s">
        <v>69</v>
      </c>
      <c r="C42" t="s">
        <v>73</v>
      </c>
      <c r="D42" t="s">
        <v>65</v>
      </c>
      <c r="E42" t="s">
        <v>40</v>
      </c>
      <c r="F42">
        <f t="shared" si="3"/>
        <v>0</v>
      </c>
      <c r="G42">
        <v>11</v>
      </c>
      <c r="H42">
        <v>103.72552490234375</v>
      </c>
      <c r="I42">
        <v>100.50939178466797</v>
      </c>
      <c r="J42">
        <v>3.216134786605835</v>
      </c>
      <c r="K42">
        <v>3.1006203964352608E-2</v>
      </c>
      <c r="L42">
        <v>-0.30118116736412048</v>
      </c>
      <c r="M42">
        <v>1.7768776416778564</v>
      </c>
      <c r="N42">
        <v>3.216134786605835</v>
      </c>
      <c r="O42">
        <v>4.6553921699523926</v>
      </c>
      <c r="P42">
        <v>6.7334508895874023</v>
      </c>
      <c r="Q42">
        <v>-1.2982913255691528</v>
      </c>
      <c r="R42">
        <v>7.7305607795715332</v>
      </c>
      <c r="S42">
        <v>241</v>
      </c>
      <c r="T42">
        <v>7.5326986312866211</v>
      </c>
      <c r="U42">
        <v>2.7445762157440186</v>
      </c>
      <c r="V42">
        <v>83.420478820800781</v>
      </c>
      <c r="W42">
        <v>97.333335876464844</v>
      </c>
      <c r="X42">
        <v>88.064254760742188</v>
      </c>
      <c r="Y42">
        <f t="shared" si="0"/>
        <v>24.997851501464844</v>
      </c>
      <c r="Z42">
        <f t="shared" si="1"/>
        <v>24.222763420104979</v>
      </c>
      <c r="AA42">
        <f t="shared" si="2"/>
        <v>0.77508848357200621</v>
      </c>
    </row>
    <row r="43" spans="2:27" x14ac:dyDescent="0.25">
      <c r="B43" t="s">
        <v>69</v>
      </c>
      <c r="C43" t="s">
        <v>73</v>
      </c>
      <c r="D43" t="s">
        <v>65</v>
      </c>
      <c r="E43" t="s">
        <v>40</v>
      </c>
      <c r="F43">
        <f t="shared" si="3"/>
        <v>1</v>
      </c>
      <c r="G43">
        <v>17</v>
      </c>
      <c r="H43">
        <v>71.19219970703125</v>
      </c>
      <c r="I43">
        <v>65.104896545410156</v>
      </c>
      <c r="J43">
        <v>6.0872988700866699</v>
      </c>
      <c r="K43">
        <v>8.5505135357379913E-2</v>
      </c>
      <c r="L43">
        <v>4.4542598724365234</v>
      </c>
      <c r="M43">
        <v>5.4190726280212402</v>
      </c>
      <c r="N43">
        <v>6.0872988700866699</v>
      </c>
      <c r="O43">
        <v>6.7555251121520996</v>
      </c>
      <c r="P43">
        <v>7.7203378677368164</v>
      </c>
      <c r="Q43">
        <v>3.9913163185119629</v>
      </c>
      <c r="R43">
        <v>8.1832818984985352</v>
      </c>
      <c r="S43">
        <v>241</v>
      </c>
      <c r="T43">
        <v>1.6237562894821167</v>
      </c>
      <c r="U43">
        <v>1.2742669582366943</v>
      </c>
      <c r="V43">
        <v>83.420478820800781</v>
      </c>
      <c r="W43">
        <v>97.333335876464844</v>
      </c>
      <c r="X43">
        <v>91.293502807617188</v>
      </c>
      <c r="Y43">
        <f t="shared" si="0"/>
        <v>17.157320129394531</v>
      </c>
      <c r="Z43">
        <f t="shared" si="1"/>
        <v>15.690280067443847</v>
      </c>
      <c r="AA43">
        <f t="shared" si="2"/>
        <v>1.4670390276908873</v>
      </c>
    </row>
    <row r="44" spans="2:27" x14ac:dyDescent="0.25">
      <c r="B44" t="s">
        <v>69</v>
      </c>
      <c r="C44" t="s">
        <v>73</v>
      </c>
      <c r="D44" t="s">
        <v>65</v>
      </c>
      <c r="E44" t="s">
        <v>40</v>
      </c>
      <c r="F44">
        <f t="shared" si="3"/>
        <v>1</v>
      </c>
      <c r="G44">
        <v>16</v>
      </c>
      <c r="H44">
        <v>86.586540222167969</v>
      </c>
      <c r="I44">
        <v>79.134422302246094</v>
      </c>
      <c r="J44">
        <v>7.4521245956420898</v>
      </c>
      <c r="K44">
        <v>8.6065620183944702E-2</v>
      </c>
      <c r="L44">
        <v>4.8774099349975586</v>
      </c>
      <c r="M44">
        <v>6.3985724449157715</v>
      </c>
      <c r="N44">
        <v>7.4521245956420801</v>
      </c>
      <c r="O44">
        <v>8.5056772232055664</v>
      </c>
      <c r="P44">
        <v>10.026839256286621</v>
      </c>
      <c r="Q44">
        <v>4.1475143432617187</v>
      </c>
      <c r="R44">
        <v>10.756734848022461</v>
      </c>
      <c r="S44">
        <v>241</v>
      </c>
      <c r="T44">
        <v>4.0363235473632812</v>
      </c>
      <c r="U44">
        <v>2.0090603828430176</v>
      </c>
      <c r="V44">
        <v>83.420478820800781</v>
      </c>
      <c r="W44">
        <v>97.333335876464844</v>
      </c>
      <c r="X44">
        <v>91.591697692871094</v>
      </c>
      <c r="Y44">
        <f t="shared" si="0"/>
        <v>20.867356193542481</v>
      </c>
      <c r="Z44">
        <f t="shared" si="1"/>
        <v>19.07139577484131</v>
      </c>
      <c r="AA44">
        <f t="shared" si="2"/>
        <v>1.7959620275497437</v>
      </c>
    </row>
    <row r="45" spans="2:27" x14ac:dyDescent="0.25">
      <c r="B45" t="s">
        <v>69</v>
      </c>
      <c r="C45" t="s">
        <v>73</v>
      </c>
      <c r="D45" t="s">
        <v>65</v>
      </c>
      <c r="E45" t="s">
        <v>40</v>
      </c>
      <c r="F45">
        <f t="shared" si="3"/>
        <v>0</v>
      </c>
      <c r="H45">
        <v>0</v>
      </c>
      <c r="I45">
        <v>0</v>
      </c>
      <c r="J45">
        <v>0</v>
      </c>
      <c r="L45">
        <v>0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241</v>
      </c>
      <c r="T45">
        <v>0</v>
      </c>
      <c r="U45">
        <v>0</v>
      </c>
      <c r="V45">
        <v>7.2387777268886566E-2</v>
      </c>
      <c r="W45">
        <v>92.981277465820313</v>
      </c>
      <c r="X45">
        <v>0</v>
      </c>
      <c r="Y45">
        <f t="shared" si="0"/>
        <v>0</v>
      </c>
      <c r="Z45">
        <f t="shared" si="1"/>
        <v>0</v>
      </c>
      <c r="AA45">
        <f t="shared" si="2"/>
        <v>0</v>
      </c>
    </row>
    <row r="46" spans="2:27" x14ac:dyDescent="0.25">
      <c r="B46" t="s">
        <v>69</v>
      </c>
      <c r="C46" t="s">
        <v>73</v>
      </c>
      <c r="D46" t="s">
        <v>65</v>
      </c>
      <c r="E46" t="s">
        <v>40</v>
      </c>
      <c r="F46">
        <f t="shared" si="3"/>
        <v>0</v>
      </c>
      <c r="G46">
        <v>24</v>
      </c>
      <c r="H46">
        <v>46.501152038574219</v>
      </c>
      <c r="I46">
        <v>45.499446868896484</v>
      </c>
      <c r="J46">
        <v>1.0017068386077881</v>
      </c>
      <c r="K46">
        <v>2.1541548892855644E-2</v>
      </c>
      <c r="L46">
        <v>-0.13691473007202148</v>
      </c>
      <c r="M46">
        <v>0.53579211235046387</v>
      </c>
      <c r="N46">
        <v>1.0017068386077881</v>
      </c>
      <c r="O46">
        <v>1.4676215648651123</v>
      </c>
      <c r="P46">
        <v>2.1403284072875977</v>
      </c>
      <c r="Q46">
        <v>-0.45969811081886292</v>
      </c>
      <c r="R46">
        <v>2.4631118774414062</v>
      </c>
      <c r="S46">
        <v>241</v>
      </c>
      <c r="T46">
        <v>0.78938090801239014</v>
      </c>
      <c r="U46">
        <v>0.88847112655639648</v>
      </c>
      <c r="V46">
        <v>83.420478820800781</v>
      </c>
      <c r="W46">
        <v>97.333335876464844</v>
      </c>
      <c r="X46">
        <v>79.303611755371094</v>
      </c>
      <c r="Y46">
        <f t="shared" si="0"/>
        <v>11.206777641296387</v>
      </c>
      <c r="Z46">
        <f t="shared" si="1"/>
        <v>10.965366695404052</v>
      </c>
      <c r="AA46">
        <f t="shared" si="2"/>
        <v>0.24141134810447692</v>
      </c>
    </row>
    <row r="47" spans="2:27" x14ac:dyDescent="0.25">
      <c r="B47" t="s">
        <v>69</v>
      </c>
      <c r="C47" t="s">
        <v>73</v>
      </c>
      <c r="D47" t="s">
        <v>65</v>
      </c>
      <c r="E47" t="s">
        <v>40</v>
      </c>
      <c r="F47">
        <f t="shared" si="3"/>
        <v>1</v>
      </c>
      <c r="G47">
        <v>15</v>
      </c>
      <c r="H47">
        <v>98.212104797363281</v>
      </c>
      <c r="I47">
        <v>92.718963623046875</v>
      </c>
      <c r="J47">
        <v>5.4931468963623047</v>
      </c>
      <c r="K47">
        <v>5.5931463837623596E-2</v>
      </c>
      <c r="L47">
        <v>2.3586177825927734</v>
      </c>
      <c r="M47">
        <v>4.2105231285095215</v>
      </c>
      <c r="N47">
        <v>5.4931468963623047</v>
      </c>
      <c r="O47">
        <v>6.7757706642150879</v>
      </c>
      <c r="P47">
        <v>8.6276760101318359</v>
      </c>
      <c r="Q47">
        <v>1.4700222015380859</v>
      </c>
      <c r="R47">
        <v>9.5162715911865234</v>
      </c>
      <c r="S47">
        <v>241</v>
      </c>
      <c r="T47">
        <v>5.9823594093322754</v>
      </c>
      <c r="U47">
        <v>2.4458861351013184</v>
      </c>
      <c r="V47">
        <v>83.420478820800781</v>
      </c>
      <c r="W47">
        <v>97.333335876464844</v>
      </c>
      <c r="X47">
        <v>92.027076721191406</v>
      </c>
      <c r="Y47">
        <f t="shared" si="0"/>
        <v>23.669117256164551</v>
      </c>
      <c r="Z47">
        <f t="shared" si="1"/>
        <v>22.345270233154295</v>
      </c>
      <c r="AA47">
        <f t="shared" si="2"/>
        <v>1.3238484020233154</v>
      </c>
    </row>
    <row r="48" spans="2:27" x14ac:dyDescent="0.25">
      <c r="B48" t="s">
        <v>69</v>
      </c>
      <c r="C48" t="s">
        <v>73</v>
      </c>
      <c r="D48" t="s">
        <v>65</v>
      </c>
      <c r="E48" t="s">
        <v>40</v>
      </c>
      <c r="F48">
        <f t="shared" si="3"/>
        <v>0</v>
      </c>
      <c r="G48">
        <v>6</v>
      </c>
      <c r="H48">
        <v>44.287052154541016</v>
      </c>
      <c r="I48">
        <v>44.411975860595703</v>
      </c>
      <c r="J48">
        <v>-0.12492292374372482</v>
      </c>
      <c r="K48">
        <v>-2.8207548893988132E-3</v>
      </c>
      <c r="L48">
        <v>-1.3653454780578613</v>
      </c>
      <c r="M48">
        <v>-0.63249379396438599</v>
      </c>
      <c r="N48">
        <v>-0.12492292374372482</v>
      </c>
      <c r="O48">
        <v>0.38264796137809753</v>
      </c>
      <c r="P48">
        <v>1.1154996156692505</v>
      </c>
      <c r="Q48">
        <v>-1.7169880867004395</v>
      </c>
      <c r="R48">
        <v>1.4671422243118286</v>
      </c>
      <c r="S48">
        <v>241</v>
      </c>
      <c r="T48">
        <v>0.93684375286102295</v>
      </c>
      <c r="U48">
        <v>0.9679068922996521</v>
      </c>
      <c r="V48">
        <v>83.420478820800781</v>
      </c>
      <c r="W48">
        <v>97.333335876464844</v>
      </c>
      <c r="X48">
        <v>76.215522766113281</v>
      </c>
      <c r="Y48">
        <f t="shared" si="0"/>
        <v>10.673179569244384</v>
      </c>
      <c r="Z48">
        <f t="shared" si="1"/>
        <v>10.703286182403565</v>
      </c>
      <c r="AA48">
        <f t="shared" si="2"/>
        <v>-3.0106424622237681E-2</v>
      </c>
    </row>
    <row r="49" spans="2:27" x14ac:dyDescent="0.25">
      <c r="B49" t="s">
        <v>69</v>
      </c>
      <c r="C49" t="s">
        <v>73</v>
      </c>
      <c r="D49" t="s">
        <v>65</v>
      </c>
      <c r="E49" t="s">
        <v>40</v>
      </c>
      <c r="F49">
        <f t="shared" si="3"/>
        <v>0</v>
      </c>
      <c r="G49">
        <v>21</v>
      </c>
      <c r="H49">
        <v>55.597385406494141</v>
      </c>
      <c r="I49">
        <v>56.880962371826172</v>
      </c>
      <c r="J49">
        <v>-1.2835760116577148</v>
      </c>
      <c r="K49">
        <v>-2.3086985573172569E-2</v>
      </c>
      <c r="L49">
        <v>-2.5276610851287842</v>
      </c>
      <c r="M49">
        <v>-1.7926455736160278</v>
      </c>
      <c r="N49">
        <v>-1.2835760116577148</v>
      </c>
      <c r="O49">
        <v>-0.77450644969940186</v>
      </c>
      <c r="P49">
        <v>-3.9490841329097748E-2</v>
      </c>
      <c r="Q49">
        <v>-2.8803420066833496</v>
      </c>
      <c r="R49">
        <v>0.31319001317024231</v>
      </c>
      <c r="S49">
        <v>241</v>
      </c>
      <c r="T49">
        <v>0.94238430261611938</v>
      </c>
      <c r="U49">
        <v>0.97076481580734253</v>
      </c>
      <c r="V49">
        <v>83.420478820800781</v>
      </c>
      <c r="W49">
        <v>97.333335876464844</v>
      </c>
      <c r="X49">
        <v>84.196388244628906</v>
      </c>
      <c r="Y49">
        <f t="shared" si="0"/>
        <v>13.398969882965089</v>
      </c>
      <c r="Z49">
        <f t="shared" si="1"/>
        <v>13.708311931610108</v>
      </c>
      <c r="AA49">
        <f t="shared" si="2"/>
        <v>-0.30934181880950928</v>
      </c>
    </row>
    <row r="50" spans="2:27" x14ac:dyDescent="0.25">
      <c r="B50" t="s">
        <v>69</v>
      </c>
      <c r="C50" t="s">
        <v>73</v>
      </c>
      <c r="D50" t="s">
        <v>65</v>
      </c>
      <c r="E50" t="s">
        <v>40</v>
      </c>
      <c r="F50">
        <f t="shared" si="3"/>
        <v>1</v>
      </c>
      <c r="G50">
        <v>14</v>
      </c>
      <c r="H50">
        <v>99.66094970703125</v>
      </c>
      <c r="I50">
        <v>96.107231140136719</v>
      </c>
      <c r="J50">
        <v>3.553722620010376</v>
      </c>
      <c r="K50">
        <v>3.5658124834299088E-2</v>
      </c>
      <c r="L50">
        <v>0.45952636003494263</v>
      </c>
      <c r="M50">
        <v>2.2876026630401611</v>
      </c>
      <c r="N50">
        <v>3.553722620010376</v>
      </c>
      <c r="O50">
        <v>4.8198428153991699</v>
      </c>
      <c r="P50">
        <v>6.647918701171875</v>
      </c>
      <c r="Q50">
        <v>-0.41763529181480408</v>
      </c>
      <c r="R50">
        <v>7.525080680847168</v>
      </c>
      <c r="S50">
        <v>241</v>
      </c>
      <c r="T50">
        <v>5.8293962478637695</v>
      </c>
      <c r="U50">
        <v>2.4144141674041748</v>
      </c>
      <c r="V50">
        <v>83.420478820800781</v>
      </c>
      <c r="W50">
        <v>97.333335876464844</v>
      </c>
      <c r="X50">
        <v>92.26715087890625</v>
      </c>
      <c r="Y50">
        <f t="shared" si="0"/>
        <v>24.018288879394532</v>
      </c>
      <c r="Z50">
        <f t="shared" si="1"/>
        <v>23.161842704772948</v>
      </c>
      <c r="AA50">
        <f t="shared" si="2"/>
        <v>0.85644715142250061</v>
      </c>
    </row>
    <row r="51" spans="2:27" x14ac:dyDescent="0.25">
      <c r="B51" t="s">
        <v>69</v>
      </c>
      <c r="C51" t="s">
        <v>73</v>
      </c>
      <c r="D51" t="s">
        <v>66</v>
      </c>
      <c r="E51" t="s">
        <v>40</v>
      </c>
      <c r="F51">
        <f t="shared" si="3"/>
        <v>1</v>
      </c>
      <c r="G51">
        <v>12</v>
      </c>
      <c r="H51">
        <v>177.30503845214844</v>
      </c>
      <c r="I51">
        <v>171.96762084960937</v>
      </c>
      <c r="J51">
        <v>5.3374152183532715</v>
      </c>
      <c r="K51">
        <v>3.0103009194135666E-2</v>
      </c>
      <c r="L51">
        <v>2.8957927227020264</v>
      </c>
      <c r="M51">
        <v>4.3383231163024902</v>
      </c>
      <c r="N51">
        <v>5.3374152183532715</v>
      </c>
      <c r="O51">
        <v>6.3365073204040527</v>
      </c>
      <c r="P51">
        <v>7.7790379524230957</v>
      </c>
      <c r="Q51">
        <v>2.2036266326904297</v>
      </c>
      <c r="R51">
        <v>8.4712038040161133</v>
      </c>
      <c r="S51">
        <v>242</v>
      </c>
      <c r="T51">
        <v>3.6298184394836426</v>
      </c>
      <c r="U51">
        <v>1.9052082300186157</v>
      </c>
      <c r="V51">
        <v>83.418235778808594</v>
      </c>
      <c r="W51">
        <v>97.333335876464844</v>
      </c>
      <c r="X51">
        <v>90.628921508789063</v>
      </c>
      <c r="Y51">
        <f t="shared" si="0"/>
        <v>42.90781930541992</v>
      </c>
      <c r="Z51">
        <f t="shared" si="1"/>
        <v>41.616164245605468</v>
      </c>
      <c r="AA51">
        <f t="shared" si="2"/>
        <v>1.2916544828414918</v>
      </c>
    </row>
    <row r="52" spans="2:27" x14ac:dyDescent="0.25">
      <c r="B52" t="s">
        <v>69</v>
      </c>
      <c r="C52" t="s">
        <v>73</v>
      </c>
      <c r="D52" t="s">
        <v>66</v>
      </c>
      <c r="E52" t="s">
        <v>40</v>
      </c>
      <c r="F52">
        <f t="shared" si="3"/>
        <v>0</v>
      </c>
      <c r="G52">
        <v>22</v>
      </c>
      <c r="H52">
        <v>101.48218536376953</v>
      </c>
      <c r="I52">
        <v>102.45640563964844</v>
      </c>
      <c r="J52">
        <v>-0.97421854734420776</v>
      </c>
      <c r="K52">
        <v>-9.5998970791697502E-3</v>
      </c>
      <c r="L52">
        <v>-2.2133316993713379</v>
      </c>
      <c r="M52">
        <v>-1.4812536239624023</v>
      </c>
      <c r="N52">
        <v>-0.97421854734420776</v>
      </c>
      <c r="O52">
        <v>-0.46718347072601318</v>
      </c>
      <c r="P52">
        <v>0.26489463448524475</v>
      </c>
      <c r="Q52">
        <v>-2.5646030902862549</v>
      </c>
      <c r="R52">
        <v>0.61616599559783936</v>
      </c>
      <c r="S52">
        <v>242</v>
      </c>
      <c r="T52">
        <v>0.93486684560775757</v>
      </c>
      <c r="U52">
        <v>0.96688514947891235</v>
      </c>
      <c r="V52">
        <v>83.418235778808594</v>
      </c>
      <c r="W52">
        <v>97.333335876464844</v>
      </c>
      <c r="X52">
        <v>81.863227844238281</v>
      </c>
      <c r="Y52">
        <f t="shared" si="0"/>
        <v>24.558688858032227</v>
      </c>
      <c r="Z52">
        <f t="shared" si="1"/>
        <v>24.79445016479492</v>
      </c>
      <c r="AA52">
        <f t="shared" si="2"/>
        <v>-0.23576088845729828</v>
      </c>
    </row>
    <row r="53" spans="2:27" x14ac:dyDescent="0.25">
      <c r="B53" t="s">
        <v>69</v>
      </c>
      <c r="C53" t="s">
        <v>73</v>
      </c>
      <c r="D53" t="s">
        <v>66</v>
      </c>
      <c r="E53" t="s">
        <v>40</v>
      </c>
      <c r="F53">
        <f t="shared" si="3"/>
        <v>1</v>
      </c>
      <c r="G53">
        <v>14</v>
      </c>
      <c r="H53">
        <v>175.36347961425781</v>
      </c>
      <c r="I53">
        <v>169.22285461425781</v>
      </c>
      <c r="J53">
        <v>6.1406302452087402</v>
      </c>
      <c r="K53">
        <v>3.5016585141420364E-2</v>
      </c>
      <c r="L53">
        <v>3.7141988277435303</v>
      </c>
      <c r="M53">
        <v>5.1477541923522949</v>
      </c>
      <c r="N53">
        <v>6.1406302452087402</v>
      </c>
      <c r="O53">
        <v>7.1335062980651855</v>
      </c>
      <c r="P53">
        <v>8.5670614242553711</v>
      </c>
      <c r="Q53">
        <v>3.0263392925262451</v>
      </c>
      <c r="R53">
        <v>9.2549209594726563</v>
      </c>
      <c r="S53">
        <v>242</v>
      </c>
      <c r="T53">
        <v>3.5847909450531006</v>
      </c>
      <c r="U53">
        <v>1.8933544158935547</v>
      </c>
      <c r="V53">
        <v>83.418235778808594</v>
      </c>
      <c r="W53">
        <v>97.333335876464844</v>
      </c>
      <c r="X53">
        <v>92.06890869140625</v>
      </c>
      <c r="Y53">
        <f t="shared" si="0"/>
        <v>42.437962066650393</v>
      </c>
      <c r="Z53">
        <f t="shared" si="1"/>
        <v>40.951930816650389</v>
      </c>
      <c r="AA53">
        <f t="shared" si="2"/>
        <v>1.4860325193405151</v>
      </c>
    </row>
    <row r="54" spans="2:27" x14ac:dyDescent="0.25">
      <c r="B54" t="s">
        <v>69</v>
      </c>
      <c r="C54" t="s">
        <v>73</v>
      </c>
      <c r="D54" t="s">
        <v>66</v>
      </c>
      <c r="E54" t="s">
        <v>40</v>
      </c>
      <c r="F54">
        <f t="shared" si="3"/>
        <v>0</v>
      </c>
      <c r="G54">
        <v>11</v>
      </c>
      <c r="H54">
        <v>171.94859313964844</v>
      </c>
      <c r="I54">
        <v>172.15605163574219</v>
      </c>
      <c r="J54">
        <v>-0.20746520161628723</v>
      </c>
      <c r="K54">
        <v>-1.2065536575391889E-3</v>
      </c>
      <c r="L54">
        <v>-2.5940256118774414</v>
      </c>
      <c r="M54">
        <v>-1.1840263605117798</v>
      </c>
      <c r="N54">
        <v>-0.20746520161628723</v>
      </c>
      <c r="O54">
        <v>0.76909595727920532</v>
      </c>
      <c r="P54">
        <v>2.1790952682495117</v>
      </c>
      <c r="Q54">
        <v>-3.2705821990966797</v>
      </c>
      <c r="R54">
        <v>2.85565185546875</v>
      </c>
      <c r="S54">
        <v>242</v>
      </c>
      <c r="T54">
        <v>3.4679486751556396</v>
      </c>
      <c r="U54">
        <v>1.8622429370880127</v>
      </c>
      <c r="V54">
        <v>83.418235778808594</v>
      </c>
      <c r="W54">
        <v>97.333335876464844</v>
      </c>
      <c r="X54">
        <v>87.934028625488281</v>
      </c>
      <c r="Y54">
        <f t="shared" si="0"/>
        <v>41.611559539794925</v>
      </c>
      <c r="Z54">
        <f t="shared" si="1"/>
        <v>41.66176449584961</v>
      </c>
      <c r="AA54">
        <f t="shared" si="2"/>
        <v>-5.0206578791141508E-2</v>
      </c>
    </row>
    <row r="55" spans="2:27" x14ac:dyDescent="0.25">
      <c r="B55" t="s">
        <v>69</v>
      </c>
      <c r="C55" t="s">
        <v>73</v>
      </c>
      <c r="D55" t="s">
        <v>66</v>
      </c>
      <c r="E55" t="s">
        <v>40</v>
      </c>
      <c r="F55">
        <f t="shared" si="3"/>
        <v>1</v>
      </c>
      <c r="G55">
        <v>17</v>
      </c>
      <c r="H55">
        <v>146.51655578613281</v>
      </c>
      <c r="I55">
        <v>138.81697082519531</v>
      </c>
      <c r="J55">
        <v>7.6995916366577148</v>
      </c>
      <c r="K55">
        <v>5.2551001310348511E-2</v>
      </c>
      <c r="L55">
        <v>6.1218409538269043</v>
      </c>
      <c r="M55">
        <v>7.0539889335632324</v>
      </c>
      <c r="N55">
        <v>7.6995916366577148</v>
      </c>
      <c r="O55">
        <v>8.3451948165893555</v>
      </c>
      <c r="P55">
        <v>9.2773418426513672</v>
      </c>
      <c r="Q55">
        <v>5.6745710372924805</v>
      </c>
      <c r="R55">
        <v>9.7246122360229492</v>
      </c>
      <c r="S55">
        <v>242</v>
      </c>
      <c r="T55">
        <v>1.5156693458557129</v>
      </c>
      <c r="U55">
        <v>1.2311252355575562</v>
      </c>
      <c r="V55">
        <v>83.418235778808594</v>
      </c>
      <c r="W55">
        <v>97.333335876464844</v>
      </c>
      <c r="X55">
        <v>91.1015625</v>
      </c>
      <c r="Y55">
        <f t="shared" si="0"/>
        <v>35.457006500244141</v>
      </c>
      <c r="Z55">
        <f t="shared" si="1"/>
        <v>33.593706939697263</v>
      </c>
      <c r="AA55">
        <f t="shared" si="2"/>
        <v>1.8633011760711671</v>
      </c>
    </row>
    <row r="56" spans="2:27" x14ac:dyDescent="0.25">
      <c r="B56" t="s">
        <v>69</v>
      </c>
      <c r="C56" t="s">
        <v>73</v>
      </c>
      <c r="D56" t="s">
        <v>66</v>
      </c>
      <c r="E56" t="s">
        <v>40</v>
      </c>
      <c r="F56">
        <f t="shared" si="3"/>
        <v>0</v>
      </c>
      <c r="G56">
        <v>5</v>
      </c>
      <c r="H56">
        <v>77.132286071777344</v>
      </c>
      <c r="I56">
        <v>78.453651428222656</v>
      </c>
      <c r="J56">
        <v>-1.321358323097229</v>
      </c>
      <c r="K56">
        <v>-1.713106594979763E-2</v>
      </c>
      <c r="L56">
        <v>-3.7252540588378906</v>
      </c>
      <c r="M56">
        <v>-2.3050129413604736</v>
      </c>
      <c r="N56">
        <v>-1.321358323097229</v>
      </c>
      <c r="O56">
        <v>-0.3377036452293396</v>
      </c>
      <c r="P56">
        <v>1.0825374126434326</v>
      </c>
      <c r="Q56">
        <v>-4.4067254066467285</v>
      </c>
      <c r="R56">
        <v>1.7640085220336914</v>
      </c>
      <c r="S56">
        <v>242</v>
      </c>
      <c r="T56">
        <v>3.5185127258300781</v>
      </c>
      <c r="U56">
        <v>1.8757698535919189</v>
      </c>
      <c r="V56">
        <v>83.418235778808594</v>
      </c>
      <c r="W56">
        <v>97.333335876464844</v>
      </c>
      <c r="X56">
        <v>76.167877197265625</v>
      </c>
      <c r="Y56">
        <f t="shared" si="0"/>
        <v>18.666013229370119</v>
      </c>
      <c r="Z56">
        <f t="shared" si="1"/>
        <v>18.985783645629883</v>
      </c>
      <c r="AA56">
        <f t="shared" si="2"/>
        <v>-0.3197687141895294</v>
      </c>
    </row>
    <row r="57" spans="2:27" x14ac:dyDescent="0.25">
      <c r="B57" t="s">
        <v>69</v>
      </c>
      <c r="C57" t="s">
        <v>73</v>
      </c>
      <c r="D57" t="s">
        <v>66</v>
      </c>
      <c r="E57" t="s">
        <v>40</v>
      </c>
      <c r="F57">
        <f t="shared" si="3"/>
        <v>0</v>
      </c>
      <c r="G57">
        <v>8</v>
      </c>
      <c r="H57">
        <v>129.23330688476562</v>
      </c>
      <c r="I57">
        <v>135.71170043945313</v>
      </c>
      <c r="J57">
        <v>-6.4783902168273926</v>
      </c>
      <c r="K57">
        <v>-5.0129417330026627E-2</v>
      </c>
      <c r="L57">
        <v>-8.3936529159545898</v>
      </c>
      <c r="M57">
        <v>-7.2621002197265625</v>
      </c>
      <c r="N57">
        <v>-6.4783902168273926</v>
      </c>
      <c r="O57">
        <v>-5.6946802139282227</v>
      </c>
      <c r="P57">
        <v>-4.5631279945373535</v>
      </c>
      <c r="Q57">
        <v>-8.9366025924682617</v>
      </c>
      <c r="R57">
        <v>-4.0201773643493652</v>
      </c>
      <c r="S57">
        <v>242</v>
      </c>
      <c r="T57">
        <v>2.2334918975830078</v>
      </c>
      <c r="U57">
        <v>1.4944871664047241</v>
      </c>
      <c r="V57">
        <v>83.418235778808594</v>
      </c>
      <c r="W57">
        <v>97.333335876464844</v>
      </c>
      <c r="X57">
        <v>77.693862915039063</v>
      </c>
      <c r="Y57">
        <f t="shared" si="0"/>
        <v>31.27446026611328</v>
      </c>
      <c r="Z57">
        <f t="shared" si="1"/>
        <v>32.842231506347659</v>
      </c>
      <c r="AA57">
        <f t="shared" si="2"/>
        <v>-1.567770432472229</v>
      </c>
    </row>
    <row r="58" spans="2:27" x14ac:dyDescent="0.25">
      <c r="B58" t="s">
        <v>69</v>
      </c>
      <c r="C58" t="s">
        <v>73</v>
      </c>
      <c r="D58" t="s">
        <v>66</v>
      </c>
      <c r="E58" t="s">
        <v>40</v>
      </c>
      <c r="F58">
        <f t="shared" si="3"/>
        <v>0</v>
      </c>
      <c r="G58">
        <v>20</v>
      </c>
      <c r="H58">
        <v>116.87843322753906</v>
      </c>
      <c r="I58">
        <v>114.77185821533203</v>
      </c>
      <c r="J58">
        <v>2.1065690517425537</v>
      </c>
      <c r="K58">
        <v>1.8023591488599777E-2</v>
      </c>
      <c r="L58">
        <v>0.63559442758560181</v>
      </c>
      <c r="M58">
        <v>1.5046581029891968</v>
      </c>
      <c r="N58">
        <v>2.1065690517425537</v>
      </c>
      <c r="O58">
        <v>2.7084798812866211</v>
      </c>
      <c r="P58">
        <v>3.5775437355041504</v>
      </c>
      <c r="Q58">
        <v>0.21859356760978699</v>
      </c>
      <c r="R58">
        <v>3.994544506072998</v>
      </c>
      <c r="S58">
        <v>242</v>
      </c>
      <c r="T58">
        <v>1.3174623250961304</v>
      </c>
      <c r="U58">
        <v>1.1478075981140137</v>
      </c>
      <c r="V58">
        <v>83.418235778808594</v>
      </c>
      <c r="W58">
        <v>97.333335876464844</v>
      </c>
      <c r="X58">
        <v>86.102813720703125</v>
      </c>
      <c r="Y58">
        <f t="shared" si="0"/>
        <v>28.284580841064454</v>
      </c>
      <c r="Z58">
        <f t="shared" si="1"/>
        <v>27.774789688110353</v>
      </c>
      <c r="AA58">
        <f t="shared" si="2"/>
        <v>0.50978971052169797</v>
      </c>
    </row>
    <row r="59" spans="2:27" x14ac:dyDescent="0.25">
      <c r="B59" t="s">
        <v>69</v>
      </c>
      <c r="C59" t="s">
        <v>73</v>
      </c>
      <c r="D59" t="s">
        <v>66</v>
      </c>
      <c r="E59" t="s">
        <v>40</v>
      </c>
      <c r="F59">
        <f t="shared" si="3"/>
        <v>1</v>
      </c>
      <c r="G59">
        <v>15</v>
      </c>
      <c r="H59">
        <v>171.53280639648437</v>
      </c>
      <c r="I59">
        <v>165.83537292480469</v>
      </c>
      <c r="J59">
        <v>5.6974401473999023</v>
      </c>
      <c r="K59">
        <v>3.321487084031105E-2</v>
      </c>
      <c r="L59">
        <v>3.3491182327270508</v>
      </c>
      <c r="M59">
        <v>4.7365260124206543</v>
      </c>
      <c r="N59">
        <v>5.6974401473999023</v>
      </c>
      <c r="O59">
        <v>6.6583542823791504</v>
      </c>
      <c r="P59">
        <v>8.0457620620727539</v>
      </c>
      <c r="Q59">
        <v>2.6834015846252441</v>
      </c>
      <c r="R59">
        <v>8.7114782333374023</v>
      </c>
      <c r="S59">
        <v>242</v>
      </c>
      <c r="T59">
        <v>3.3577094078063965</v>
      </c>
      <c r="U59">
        <v>1.8324053287506104</v>
      </c>
      <c r="V59">
        <v>83.418235778808594</v>
      </c>
      <c r="W59">
        <v>97.333335876464844</v>
      </c>
      <c r="X59">
        <v>91.824699401855469</v>
      </c>
      <c r="Y59">
        <f t="shared" si="0"/>
        <v>41.510939147949216</v>
      </c>
      <c r="Z59">
        <f t="shared" si="1"/>
        <v>40.132160247802737</v>
      </c>
      <c r="AA59">
        <f t="shared" si="2"/>
        <v>1.3787805156707764</v>
      </c>
    </row>
    <row r="60" spans="2:27" x14ac:dyDescent="0.25">
      <c r="B60" t="s">
        <v>69</v>
      </c>
      <c r="C60" t="s">
        <v>73</v>
      </c>
      <c r="D60" t="s">
        <v>66</v>
      </c>
      <c r="E60" t="s">
        <v>40</v>
      </c>
      <c r="F60">
        <f t="shared" si="3"/>
        <v>1</v>
      </c>
      <c r="G60">
        <v>16</v>
      </c>
      <c r="H60">
        <v>161.1544189453125</v>
      </c>
      <c r="I60">
        <v>153.74476623535156</v>
      </c>
      <c r="J60">
        <v>7.4096479415893555</v>
      </c>
      <c r="K60">
        <v>4.597855731844902E-2</v>
      </c>
      <c r="L60">
        <v>5.4300136566162109</v>
      </c>
      <c r="M60">
        <v>6.5995974540710449</v>
      </c>
      <c r="N60">
        <v>7.4096479415893555</v>
      </c>
      <c r="O60">
        <v>8.2196979522705078</v>
      </c>
      <c r="P60">
        <v>9.3892822265625</v>
      </c>
      <c r="Q60">
        <v>4.8688149452209473</v>
      </c>
      <c r="R60">
        <v>9.9504814147949219</v>
      </c>
      <c r="S60">
        <v>242</v>
      </c>
      <c r="T60">
        <v>2.3861501216888428</v>
      </c>
      <c r="U60">
        <v>1.5447168350219727</v>
      </c>
      <c r="V60">
        <v>83.418235778808594</v>
      </c>
      <c r="W60">
        <v>97.333335876464844</v>
      </c>
      <c r="X60">
        <v>91.404708862304688</v>
      </c>
      <c r="Y60">
        <f t="shared" si="0"/>
        <v>38.999369384765622</v>
      </c>
      <c r="Z60">
        <f t="shared" si="1"/>
        <v>37.20623342895508</v>
      </c>
      <c r="AA60">
        <f t="shared" si="2"/>
        <v>1.793134801864624</v>
      </c>
    </row>
    <row r="61" spans="2:27" x14ac:dyDescent="0.25">
      <c r="B61" t="s">
        <v>69</v>
      </c>
      <c r="C61" t="s">
        <v>73</v>
      </c>
      <c r="D61" t="s">
        <v>66</v>
      </c>
      <c r="E61" t="s">
        <v>40</v>
      </c>
      <c r="F61">
        <f t="shared" si="3"/>
        <v>0</v>
      </c>
      <c r="G61">
        <v>24</v>
      </c>
      <c r="H61">
        <v>81.587562561035156</v>
      </c>
      <c r="I61">
        <v>84.911705017089844</v>
      </c>
      <c r="J61">
        <v>-3.3241369724273682</v>
      </c>
      <c r="K61">
        <v>-4.0743183344602585E-2</v>
      </c>
      <c r="L61">
        <v>-5.3028650283813477</v>
      </c>
      <c r="M61">
        <v>-4.1338167190551758</v>
      </c>
      <c r="N61">
        <v>-3.3241369724273682</v>
      </c>
      <c r="O61">
        <v>-2.5144574642181396</v>
      </c>
      <c r="P61">
        <v>-1.3454087972640991</v>
      </c>
      <c r="Q61">
        <v>-5.863807201385498</v>
      </c>
      <c r="R61">
        <v>-0.78446686267852783</v>
      </c>
      <c r="S61">
        <v>242</v>
      </c>
      <c r="T61">
        <v>2.3839662075042725</v>
      </c>
      <c r="U61">
        <v>1.544009804725647</v>
      </c>
      <c r="V61">
        <v>83.418235778808594</v>
      </c>
      <c r="W61">
        <v>97.333335876464844</v>
      </c>
      <c r="X61">
        <v>79.308723449707031</v>
      </c>
      <c r="Y61">
        <f t="shared" si="0"/>
        <v>19.74419013977051</v>
      </c>
      <c r="Z61">
        <f t="shared" si="1"/>
        <v>20.548632614135741</v>
      </c>
      <c r="AA61">
        <f t="shared" si="2"/>
        <v>-0.80444114732742311</v>
      </c>
    </row>
    <row r="62" spans="2:27" x14ac:dyDescent="0.25">
      <c r="B62" t="s">
        <v>69</v>
      </c>
      <c r="C62" t="s">
        <v>73</v>
      </c>
      <c r="D62" t="s">
        <v>66</v>
      </c>
      <c r="E62" t="s">
        <v>40</v>
      </c>
      <c r="F62">
        <f t="shared" si="3"/>
        <v>0</v>
      </c>
      <c r="G62">
        <v>19</v>
      </c>
      <c r="H62">
        <v>121.60166931152344</v>
      </c>
      <c r="I62">
        <v>117.13764953613281</v>
      </c>
      <c r="J62">
        <v>4.4640226364135742</v>
      </c>
      <c r="K62">
        <v>3.6710210144519806E-2</v>
      </c>
      <c r="L62">
        <v>2.9755339622497559</v>
      </c>
      <c r="M62">
        <v>3.854945182800293</v>
      </c>
      <c r="N62">
        <v>4.4640226364135742</v>
      </c>
      <c r="O62">
        <v>5.0731000900268555</v>
      </c>
      <c r="P62">
        <v>5.9525113105773926</v>
      </c>
      <c r="Q62">
        <v>2.5535681247711182</v>
      </c>
      <c r="R62">
        <v>6.3744769096374512</v>
      </c>
      <c r="S62">
        <v>242</v>
      </c>
      <c r="T62">
        <v>1.3490215539932251</v>
      </c>
      <c r="U62">
        <v>1.1614738702774048</v>
      </c>
      <c r="V62">
        <v>83.418235778808594</v>
      </c>
      <c r="W62">
        <v>97.333335876464844</v>
      </c>
      <c r="X62">
        <v>88.108482360839844</v>
      </c>
      <c r="Y62">
        <f t="shared" si="0"/>
        <v>29.427603973388671</v>
      </c>
      <c r="Z62">
        <f t="shared" si="1"/>
        <v>28.34731118774414</v>
      </c>
      <c r="AA62">
        <f t="shared" si="2"/>
        <v>1.080293478012085</v>
      </c>
    </row>
    <row r="63" spans="2:27" x14ac:dyDescent="0.25">
      <c r="B63" t="s">
        <v>69</v>
      </c>
      <c r="C63" t="s">
        <v>73</v>
      </c>
      <c r="D63" t="s">
        <v>66</v>
      </c>
      <c r="E63" t="s">
        <v>40</v>
      </c>
      <c r="F63">
        <f t="shared" si="3"/>
        <v>0</v>
      </c>
      <c r="G63">
        <v>6</v>
      </c>
      <c r="H63">
        <v>88.067291259765625</v>
      </c>
      <c r="I63">
        <v>90.109336853027344</v>
      </c>
      <c r="J63">
        <v>-2.0420429706573486</v>
      </c>
      <c r="K63">
        <v>-2.318730391561985E-2</v>
      </c>
      <c r="L63">
        <v>-4.0081524848937988</v>
      </c>
      <c r="M63">
        <v>-2.8465590476989746</v>
      </c>
      <c r="N63">
        <v>-2.0420429706573486</v>
      </c>
      <c r="O63">
        <v>-1.2375270128250122</v>
      </c>
      <c r="P63">
        <v>-7.5933672487735748E-2</v>
      </c>
      <c r="Q63">
        <v>-4.5655169486999512</v>
      </c>
      <c r="R63">
        <v>0.48143100738525391</v>
      </c>
      <c r="S63">
        <v>242</v>
      </c>
      <c r="T63">
        <v>2.3536570072174072</v>
      </c>
      <c r="U63">
        <v>1.534163236618042</v>
      </c>
      <c r="V63">
        <v>83.418235778808594</v>
      </c>
      <c r="W63">
        <v>97.333335876464844</v>
      </c>
      <c r="X63">
        <v>76.207931518554687</v>
      </c>
      <c r="Y63">
        <f t="shared" si="0"/>
        <v>21.31228448486328</v>
      </c>
      <c r="Z63">
        <f t="shared" si="1"/>
        <v>21.806459518432618</v>
      </c>
      <c r="AA63">
        <f t="shared" si="2"/>
        <v>-0.49417439889907838</v>
      </c>
    </row>
    <row r="64" spans="2:27" x14ac:dyDescent="0.25">
      <c r="B64" t="s">
        <v>69</v>
      </c>
      <c r="C64" t="s">
        <v>73</v>
      </c>
      <c r="D64" t="s">
        <v>66</v>
      </c>
      <c r="E64" t="s">
        <v>40</v>
      </c>
      <c r="F64">
        <f t="shared" si="3"/>
        <v>0</v>
      </c>
      <c r="G64">
        <v>21</v>
      </c>
      <c r="H64">
        <v>110.66244506835937</v>
      </c>
      <c r="I64">
        <v>110.48113250732422</v>
      </c>
      <c r="J64">
        <v>0.18131422996520996</v>
      </c>
      <c r="K64">
        <v>1.6384441405534744E-3</v>
      </c>
      <c r="L64">
        <v>-1.1990724802017212</v>
      </c>
      <c r="M64">
        <v>-0.38352882862091064</v>
      </c>
      <c r="N64">
        <v>0.18131422996520996</v>
      </c>
      <c r="O64">
        <v>0.74615728855133057</v>
      </c>
      <c r="P64">
        <v>1.5617009401321411</v>
      </c>
      <c r="Q64">
        <v>-1.5903929471969604</v>
      </c>
      <c r="R64">
        <v>1.9530214071273804</v>
      </c>
      <c r="S64">
        <v>242</v>
      </c>
      <c r="T64">
        <v>1.1601908206939697</v>
      </c>
      <c r="U64">
        <v>1.0771214962005615</v>
      </c>
      <c r="V64">
        <v>83.418235778808594</v>
      </c>
      <c r="W64">
        <v>97.333335876464844</v>
      </c>
      <c r="X64">
        <v>84.12091064453125</v>
      </c>
      <c r="Y64">
        <f t="shared" ref="Y64:Y127" si="4">H64*S64/1000</f>
        <v>26.780311706542967</v>
      </c>
      <c r="Z64">
        <f t="shared" ref="Z64:Z127" si="5">I64*S64/1000</f>
        <v>26.73643406677246</v>
      </c>
      <c r="AA64">
        <f t="shared" ref="AA64:AA127" si="6">J64*S64/1000</f>
        <v>4.3878043651580809E-2</v>
      </c>
    </row>
    <row r="65" spans="2:27" x14ac:dyDescent="0.25">
      <c r="B65" t="s">
        <v>69</v>
      </c>
      <c r="C65" t="s">
        <v>73</v>
      </c>
      <c r="D65" t="s">
        <v>66</v>
      </c>
      <c r="E65" t="s">
        <v>40</v>
      </c>
      <c r="F65">
        <f t="shared" si="3"/>
        <v>0</v>
      </c>
      <c r="G65">
        <v>9</v>
      </c>
      <c r="H65">
        <v>148.69047546386719</v>
      </c>
      <c r="I65">
        <v>153.82192993164062</v>
      </c>
      <c r="J65">
        <v>-5.1314487457275391</v>
      </c>
      <c r="K65">
        <v>-3.4510944038629532E-2</v>
      </c>
      <c r="L65">
        <v>-7.4492096900939941</v>
      </c>
      <c r="M65">
        <v>-6.0798578262329102</v>
      </c>
      <c r="N65">
        <v>-5.1314487457275391</v>
      </c>
      <c r="O65">
        <v>-4.183039665222168</v>
      </c>
      <c r="P65">
        <v>-2.813687801361084</v>
      </c>
      <c r="Q65">
        <v>-8.1062631607055664</v>
      </c>
      <c r="R65">
        <v>-2.1566348075866699</v>
      </c>
      <c r="S65">
        <v>242</v>
      </c>
      <c r="T65">
        <v>3.2708835601806641</v>
      </c>
      <c r="U65">
        <v>1.808558464050293</v>
      </c>
      <c r="V65">
        <v>83.418235778808594</v>
      </c>
      <c r="W65">
        <v>97.333335876464844</v>
      </c>
      <c r="X65">
        <v>81.582038879394531</v>
      </c>
      <c r="Y65">
        <f t="shared" si="4"/>
        <v>35.983095062255856</v>
      </c>
      <c r="Z65">
        <f t="shared" si="5"/>
        <v>37.22490704345703</v>
      </c>
      <c r="AA65">
        <f t="shared" si="6"/>
        <v>-1.2418105964660644</v>
      </c>
    </row>
    <row r="66" spans="2:27" x14ac:dyDescent="0.25">
      <c r="B66" t="s">
        <v>69</v>
      </c>
      <c r="C66" t="s">
        <v>73</v>
      </c>
      <c r="D66" t="s">
        <v>66</v>
      </c>
      <c r="E66" t="s">
        <v>40</v>
      </c>
      <c r="F66">
        <f t="shared" si="3"/>
        <v>0</v>
      </c>
      <c r="G66">
        <v>7</v>
      </c>
      <c r="H66">
        <v>107.08578491210937</v>
      </c>
      <c r="I66">
        <v>111.26341247558594</v>
      </c>
      <c r="J66">
        <v>-4.1776299476623535</v>
      </c>
      <c r="K66">
        <v>-3.9011992514133453E-2</v>
      </c>
      <c r="L66">
        <v>-5.5588083267211914</v>
      </c>
      <c r="M66">
        <v>-4.7427968978881836</v>
      </c>
      <c r="N66">
        <v>-4.1776299476623535</v>
      </c>
      <c r="O66">
        <v>-3.6124629974365234</v>
      </c>
      <c r="P66">
        <v>-2.7964515686035156</v>
      </c>
      <c r="Q66">
        <v>-5.9503531455993652</v>
      </c>
      <c r="R66">
        <v>-2.4049067497253418</v>
      </c>
      <c r="S66">
        <v>242</v>
      </c>
      <c r="T66">
        <v>1.1615219116210937</v>
      </c>
      <c r="U66">
        <v>1.0777392387390137</v>
      </c>
      <c r="V66">
        <v>83.418235778808594</v>
      </c>
      <c r="W66">
        <v>97.333335876464844</v>
      </c>
      <c r="X66">
        <v>75.991661071777344</v>
      </c>
      <c r="Y66">
        <f t="shared" si="4"/>
        <v>25.91475994873047</v>
      </c>
      <c r="Z66">
        <f t="shared" si="5"/>
        <v>26.925745819091798</v>
      </c>
      <c r="AA66">
        <f t="shared" si="6"/>
        <v>-1.0109864473342896</v>
      </c>
    </row>
    <row r="67" spans="2:27" x14ac:dyDescent="0.25">
      <c r="B67" t="s">
        <v>69</v>
      </c>
      <c r="C67" t="s">
        <v>73</v>
      </c>
      <c r="D67" t="s">
        <v>66</v>
      </c>
      <c r="E67" t="s">
        <v>40</v>
      </c>
      <c r="F67">
        <f t="shared" ref="F67:F130" si="7">IF(AND(G67&gt;=12, G67&lt;=18), 1, 0)</f>
        <v>0</v>
      </c>
      <c r="G67">
        <v>3</v>
      </c>
      <c r="H67">
        <v>70.940483093261719</v>
      </c>
      <c r="I67">
        <v>74.537551879882813</v>
      </c>
      <c r="J67">
        <v>-3.5970644950866699</v>
      </c>
      <c r="K67">
        <v>-5.0705384463071823E-2</v>
      </c>
      <c r="L67">
        <v>-5.7924761772155762</v>
      </c>
      <c r="M67">
        <v>-4.4954090118408203</v>
      </c>
      <c r="N67">
        <v>-3.5970644950866699</v>
      </c>
      <c r="O67">
        <v>-2.6987197399139404</v>
      </c>
      <c r="P67">
        <v>-1.4016528129577637</v>
      </c>
      <c r="Q67">
        <v>-6.4148449897766113</v>
      </c>
      <c r="R67">
        <v>-0.77928406000137329</v>
      </c>
      <c r="S67">
        <v>242</v>
      </c>
      <c r="T67">
        <v>2.934673547744751</v>
      </c>
      <c r="U67">
        <v>1.7130888700485229</v>
      </c>
      <c r="V67">
        <v>83.418235778808594</v>
      </c>
      <c r="W67">
        <v>97.333335876464844</v>
      </c>
      <c r="X67">
        <v>76.568023681640625</v>
      </c>
      <c r="Y67">
        <f t="shared" si="4"/>
        <v>17.167596908569337</v>
      </c>
      <c r="Z67">
        <f t="shared" si="5"/>
        <v>18.038087554931639</v>
      </c>
      <c r="AA67">
        <f t="shared" si="6"/>
        <v>-0.87048960781097418</v>
      </c>
    </row>
    <row r="68" spans="2:27" x14ac:dyDescent="0.25">
      <c r="B68" t="s">
        <v>69</v>
      </c>
      <c r="C68" t="s">
        <v>73</v>
      </c>
      <c r="D68" t="s">
        <v>66</v>
      </c>
      <c r="E68" t="s">
        <v>40</v>
      </c>
      <c r="F68">
        <f t="shared" si="7"/>
        <v>0</v>
      </c>
      <c r="G68">
        <v>2</v>
      </c>
      <c r="H68">
        <v>72.018363952636719</v>
      </c>
      <c r="I68">
        <v>76.67999267578125</v>
      </c>
      <c r="J68">
        <v>-4.6616277694702148</v>
      </c>
      <c r="K68">
        <v>-6.4728319644927979E-2</v>
      </c>
      <c r="L68">
        <v>-6.7764410972595215</v>
      </c>
      <c r="M68">
        <v>-5.5269923210144043</v>
      </c>
      <c r="N68">
        <v>-4.6616277694702148</v>
      </c>
      <c r="O68">
        <v>-3.7962634563446045</v>
      </c>
      <c r="P68">
        <v>-2.5468146800994873</v>
      </c>
      <c r="Q68">
        <v>-7.3759613037109375</v>
      </c>
      <c r="R68">
        <v>-1.9472944736480713</v>
      </c>
      <c r="S68">
        <v>242</v>
      </c>
      <c r="T68">
        <v>2.723151683807373</v>
      </c>
      <c r="U68">
        <v>1.6501975059509277</v>
      </c>
      <c r="V68">
        <v>83.418235778808594</v>
      </c>
      <c r="W68">
        <v>97.333335876464844</v>
      </c>
      <c r="X68">
        <v>77.389350891113281</v>
      </c>
      <c r="Y68">
        <f t="shared" si="4"/>
        <v>17.428444076538085</v>
      </c>
      <c r="Z68">
        <f t="shared" si="5"/>
        <v>18.556558227539064</v>
      </c>
      <c r="AA68">
        <f t="shared" si="6"/>
        <v>-1.128113920211792</v>
      </c>
    </row>
    <row r="69" spans="2:27" x14ac:dyDescent="0.25">
      <c r="B69" t="s">
        <v>69</v>
      </c>
      <c r="C69" t="s">
        <v>73</v>
      </c>
      <c r="D69" t="s">
        <v>66</v>
      </c>
      <c r="E69" t="s">
        <v>40</v>
      </c>
      <c r="F69">
        <f t="shared" si="7"/>
        <v>0</v>
      </c>
      <c r="G69">
        <v>4</v>
      </c>
      <c r="H69">
        <v>71.39697265625</v>
      </c>
      <c r="I69">
        <v>74.277572631835938</v>
      </c>
      <c r="J69">
        <v>-2.8806033134460449</v>
      </c>
      <c r="K69">
        <v>-4.0346294641494751E-2</v>
      </c>
      <c r="L69">
        <v>-5.0042004585266113</v>
      </c>
      <c r="M69">
        <v>-3.7495620250701904</v>
      </c>
      <c r="N69">
        <v>-2.8806033134460449</v>
      </c>
      <c r="O69">
        <v>-2.0116446018218994</v>
      </c>
      <c r="P69">
        <v>-0.75700598955154419</v>
      </c>
      <c r="Q69">
        <v>-5.6062111854553223</v>
      </c>
      <c r="R69">
        <v>-0.15499565005302429</v>
      </c>
      <c r="S69">
        <v>242</v>
      </c>
      <c r="T69">
        <v>2.7458205223083496</v>
      </c>
      <c r="U69">
        <v>1.6570518016815186</v>
      </c>
      <c r="V69">
        <v>83.418235778808594</v>
      </c>
      <c r="W69">
        <v>97.333335876464844</v>
      </c>
      <c r="X69">
        <v>76.601715087890625</v>
      </c>
      <c r="Y69">
        <f t="shared" si="4"/>
        <v>17.278067382812502</v>
      </c>
      <c r="Z69">
        <f t="shared" si="5"/>
        <v>17.975172576904296</v>
      </c>
      <c r="AA69">
        <f t="shared" si="6"/>
        <v>-0.69710600185394289</v>
      </c>
    </row>
    <row r="70" spans="2:27" x14ac:dyDescent="0.25">
      <c r="B70" t="s">
        <v>69</v>
      </c>
      <c r="C70" t="s">
        <v>73</v>
      </c>
      <c r="D70" t="s">
        <v>66</v>
      </c>
      <c r="E70" t="s">
        <v>40</v>
      </c>
      <c r="F70">
        <f t="shared" si="7"/>
        <v>0</v>
      </c>
      <c r="G70">
        <v>10</v>
      </c>
      <c r="H70">
        <v>161.42367553710937</v>
      </c>
      <c r="I70">
        <v>164.97889709472656</v>
      </c>
      <c r="J70">
        <v>-3.5552189350128174</v>
      </c>
      <c r="K70">
        <v>-2.2024147212505341E-2</v>
      </c>
      <c r="L70">
        <v>-6.0365424156188965</v>
      </c>
      <c r="M70">
        <v>-4.5705561637878418</v>
      </c>
      <c r="N70">
        <v>-3.5552189350128174</v>
      </c>
      <c r="O70">
        <v>-2.5398814678192139</v>
      </c>
      <c r="P70">
        <v>-1.0738955736160278</v>
      </c>
      <c r="Q70">
        <v>-6.7399630546569824</v>
      </c>
      <c r="R70">
        <v>-0.37047487497329712</v>
      </c>
      <c r="S70">
        <v>242</v>
      </c>
      <c r="T70">
        <v>3.7488195896148682</v>
      </c>
      <c r="U70">
        <v>1.9361869096755981</v>
      </c>
      <c r="V70">
        <v>83.418235778808594</v>
      </c>
      <c r="W70">
        <v>97.333335876464844</v>
      </c>
      <c r="X70">
        <v>84.378242492675781</v>
      </c>
      <c r="Y70">
        <f t="shared" si="4"/>
        <v>39.064529479980472</v>
      </c>
      <c r="Z70">
        <f t="shared" si="5"/>
        <v>39.924893096923832</v>
      </c>
      <c r="AA70">
        <f t="shared" si="6"/>
        <v>-0.86036298227310182</v>
      </c>
    </row>
    <row r="71" spans="2:27" x14ac:dyDescent="0.25">
      <c r="B71" t="s">
        <v>69</v>
      </c>
      <c r="C71" t="s">
        <v>73</v>
      </c>
      <c r="D71" t="s">
        <v>66</v>
      </c>
      <c r="E71" t="s">
        <v>40</v>
      </c>
      <c r="F71">
        <f t="shared" si="7"/>
        <v>1</v>
      </c>
      <c r="G71">
        <v>18</v>
      </c>
      <c r="H71">
        <v>133.72676086425781</v>
      </c>
      <c r="I71">
        <v>126.72338104248047</v>
      </c>
      <c r="J71">
        <v>7.003385066986084</v>
      </c>
      <c r="K71">
        <v>5.2370857447385788E-2</v>
      </c>
      <c r="L71">
        <v>5.4582839012145996</v>
      </c>
      <c r="M71">
        <v>6.3711419105529785</v>
      </c>
      <c r="N71">
        <v>7.003385066986084</v>
      </c>
      <c r="O71">
        <v>7.6356282234191895</v>
      </c>
      <c r="P71">
        <v>8.5484867095947266</v>
      </c>
      <c r="Q71">
        <v>5.0202689170837402</v>
      </c>
      <c r="R71">
        <v>8.9865016937255859</v>
      </c>
      <c r="S71">
        <v>242</v>
      </c>
      <c r="T71">
        <v>1.4535895586013794</v>
      </c>
      <c r="U71">
        <v>1.2056490182876587</v>
      </c>
      <c r="V71">
        <v>83.418235778808594</v>
      </c>
      <c r="W71">
        <v>97.333335876464844</v>
      </c>
      <c r="X71">
        <v>90.020431518554688</v>
      </c>
      <c r="Y71">
        <f t="shared" si="4"/>
        <v>32.361876129150389</v>
      </c>
      <c r="Z71">
        <f t="shared" si="5"/>
        <v>30.667058212280274</v>
      </c>
      <c r="AA71">
        <f t="shared" si="6"/>
        <v>1.6948191862106323</v>
      </c>
    </row>
    <row r="72" spans="2:27" x14ac:dyDescent="0.25">
      <c r="B72" t="s">
        <v>69</v>
      </c>
      <c r="C72" t="s">
        <v>73</v>
      </c>
      <c r="D72" t="s">
        <v>66</v>
      </c>
      <c r="E72" t="s">
        <v>40</v>
      </c>
      <c r="F72">
        <f t="shared" si="7"/>
        <v>1</v>
      </c>
      <c r="G72">
        <v>13</v>
      </c>
      <c r="H72">
        <v>175.32427978515625</v>
      </c>
      <c r="I72">
        <v>170.07899475097656</v>
      </c>
      <c r="J72">
        <v>5.2452855110168457</v>
      </c>
      <c r="K72">
        <v>2.9917621985077858E-2</v>
      </c>
      <c r="L72">
        <v>2.8393616676330566</v>
      </c>
      <c r="M72">
        <v>4.260800838470459</v>
      </c>
      <c r="N72">
        <v>5.2452855110168457</v>
      </c>
      <c r="O72">
        <v>6.2297701835632324</v>
      </c>
      <c r="P72">
        <v>7.6512093544006348</v>
      </c>
      <c r="Q72">
        <v>2.157315731048584</v>
      </c>
      <c r="R72">
        <v>8.3332557678222656</v>
      </c>
      <c r="S72">
        <v>242</v>
      </c>
      <c r="T72">
        <v>3.5244519710540771</v>
      </c>
      <c r="U72">
        <v>1.8773523569107056</v>
      </c>
      <c r="V72">
        <v>83.418235778808594</v>
      </c>
      <c r="W72">
        <v>97.333335876464844</v>
      </c>
      <c r="X72">
        <v>91.724845886230469</v>
      </c>
      <c r="Y72">
        <f t="shared" si="4"/>
        <v>42.428475708007809</v>
      </c>
      <c r="Z72">
        <f t="shared" si="5"/>
        <v>41.159116729736326</v>
      </c>
      <c r="AA72">
        <f t="shared" si="6"/>
        <v>1.2693590936660766</v>
      </c>
    </row>
    <row r="73" spans="2:27" x14ac:dyDescent="0.25">
      <c r="B73" t="s">
        <v>69</v>
      </c>
      <c r="C73" t="s">
        <v>73</v>
      </c>
      <c r="D73" t="s">
        <v>66</v>
      </c>
      <c r="E73" t="s">
        <v>40</v>
      </c>
      <c r="F73">
        <f t="shared" si="7"/>
        <v>0</v>
      </c>
      <c r="G73">
        <v>1</v>
      </c>
      <c r="H73">
        <v>73.993728637695313</v>
      </c>
      <c r="I73">
        <v>79.133689880371094</v>
      </c>
      <c r="J73">
        <v>-5.1399588584899902</v>
      </c>
      <c r="K73">
        <v>-6.9464787840843201E-2</v>
      </c>
      <c r="L73">
        <v>-7.1701564788818359</v>
      </c>
      <c r="M73">
        <v>-5.9706993103027344</v>
      </c>
      <c r="N73">
        <v>-5.1399588584899902</v>
      </c>
      <c r="O73">
        <v>-4.3092184066772461</v>
      </c>
      <c r="P73">
        <v>-3.1097612380981445</v>
      </c>
      <c r="Q73">
        <v>-7.7456893920898437</v>
      </c>
      <c r="R73">
        <v>-2.5342283248901367</v>
      </c>
      <c r="S73">
        <v>242</v>
      </c>
      <c r="T73">
        <v>2.5095996856689453</v>
      </c>
      <c r="U73">
        <v>1.5841716527938843</v>
      </c>
      <c r="V73">
        <v>83.418235778808594</v>
      </c>
      <c r="W73">
        <v>97.333335876464844</v>
      </c>
      <c r="X73">
        <v>78.007164001464844</v>
      </c>
      <c r="Y73">
        <f t="shared" si="4"/>
        <v>17.906482330322266</v>
      </c>
      <c r="Z73">
        <f t="shared" si="5"/>
        <v>19.150352951049804</v>
      </c>
      <c r="AA73">
        <f t="shared" si="6"/>
        <v>-1.2438700437545775</v>
      </c>
    </row>
    <row r="74" spans="2:27" x14ac:dyDescent="0.25">
      <c r="B74" t="s">
        <v>69</v>
      </c>
      <c r="C74" t="s">
        <v>73</v>
      </c>
      <c r="D74" t="s">
        <v>66</v>
      </c>
      <c r="E74" t="s">
        <v>40</v>
      </c>
      <c r="F74">
        <f t="shared" si="7"/>
        <v>0</v>
      </c>
      <c r="G74">
        <v>23</v>
      </c>
      <c r="H74">
        <v>90.702720642089844</v>
      </c>
      <c r="I74">
        <v>92.71893310546875</v>
      </c>
      <c r="J74">
        <v>-2.0162122249603271</v>
      </c>
      <c r="K74">
        <v>-2.2228796035051346E-2</v>
      </c>
      <c r="L74">
        <v>-3.841261625289917</v>
      </c>
      <c r="M74">
        <v>-2.763007640838623</v>
      </c>
      <c r="N74">
        <v>-2.0162122249603271</v>
      </c>
      <c r="O74">
        <v>-1.2694168090820313</v>
      </c>
      <c r="P74">
        <v>-0.1911628395318985</v>
      </c>
      <c r="Q74">
        <v>-4.358637809753418</v>
      </c>
      <c r="R74">
        <v>0.3262133002281189</v>
      </c>
      <c r="S74">
        <v>242</v>
      </c>
      <c r="T74">
        <v>2.0280425548553467</v>
      </c>
      <c r="U74">
        <v>1.4240936040878296</v>
      </c>
      <c r="V74">
        <v>83.418235778808594</v>
      </c>
      <c r="W74">
        <v>97.333335876464844</v>
      </c>
      <c r="X74">
        <v>79.871421813964844</v>
      </c>
      <c r="Y74">
        <f t="shared" si="4"/>
        <v>21.950058395385742</v>
      </c>
      <c r="Z74">
        <f t="shared" si="5"/>
        <v>22.437981811523436</v>
      </c>
      <c r="AA74">
        <f t="shared" si="6"/>
        <v>-0.48792335844039919</v>
      </c>
    </row>
    <row r="75" spans="2:27" x14ac:dyDescent="0.25">
      <c r="B75" t="s">
        <v>69</v>
      </c>
      <c r="C75" t="s">
        <v>73</v>
      </c>
      <c r="D75" t="s">
        <v>67</v>
      </c>
      <c r="E75" t="s">
        <v>40</v>
      </c>
      <c r="F75">
        <f t="shared" si="7"/>
        <v>1</v>
      </c>
      <c r="G75">
        <v>12</v>
      </c>
      <c r="H75">
        <v>279.865966796875</v>
      </c>
      <c r="I75">
        <v>269.30844116210937</v>
      </c>
      <c r="J75">
        <v>10.557512283325195</v>
      </c>
      <c r="K75">
        <v>3.7723459303379059E-2</v>
      </c>
      <c r="L75">
        <v>7.7158298492431641</v>
      </c>
      <c r="M75">
        <v>9.394719123840332</v>
      </c>
      <c r="N75">
        <v>10.557512283325195</v>
      </c>
      <c r="O75">
        <v>11.720305442810059</v>
      </c>
      <c r="P75">
        <v>13.399194717407227</v>
      </c>
      <c r="Q75">
        <v>6.9102520942687988</v>
      </c>
      <c r="R75">
        <v>14.204771995544434</v>
      </c>
      <c r="S75">
        <v>240</v>
      </c>
      <c r="T75">
        <v>4.9167594909667969</v>
      </c>
      <c r="U75">
        <v>2.217376708984375</v>
      </c>
      <c r="V75">
        <v>83.418502807617188</v>
      </c>
      <c r="W75">
        <v>97.333335876464844</v>
      </c>
      <c r="X75">
        <v>89.365791320800781</v>
      </c>
      <c r="Y75">
        <f t="shared" si="4"/>
        <v>67.167832031250001</v>
      </c>
      <c r="Z75">
        <f t="shared" si="5"/>
        <v>64.634025878906243</v>
      </c>
      <c r="AA75">
        <f t="shared" si="6"/>
        <v>2.5338029479980468</v>
      </c>
    </row>
    <row r="76" spans="2:27" x14ac:dyDescent="0.25">
      <c r="B76" t="s">
        <v>69</v>
      </c>
      <c r="C76" t="s">
        <v>73</v>
      </c>
      <c r="D76" t="s">
        <v>67</v>
      </c>
      <c r="E76" t="s">
        <v>40</v>
      </c>
      <c r="F76">
        <f t="shared" si="7"/>
        <v>0</v>
      </c>
      <c r="G76">
        <v>21</v>
      </c>
      <c r="H76">
        <v>195.65733337402344</v>
      </c>
      <c r="I76">
        <v>199.4681396484375</v>
      </c>
      <c r="J76">
        <v>-3.8108024597167969</v>
      </c>
      <c r="K76">
        <v>-1.9476920366287231E-2</v>
      </c>
      <c r="L76">
        <v>-6.2949905395507812</v>
      </c>
      <c r="M76">
        <v>-4.8273119926452637</v>
      </c>
      <c r="N76">
        <v>-3.8108024597167969</v>
      </c>
      <c r="O76">
        <v>-2.7942929267883301</v>
      </c>
      <c r="P76">
        <v>-1.3266144990921021</v>
      </c>
      <c r="Q76">
        <v>-6.9992232322692871</v>
      </c>
      <c r="R76">
        <v>-0.62238168716430664</v>
      </c>
      <c r="S76">
        <v>240</v>
      </c>
      <c r="T76">
        <v>3.7574808597564697</v>
      </c>
      <c r="U76">
        <v>1.9384222030639648</v>
      </c>
      <c r="V76">
        <v>83.418502807617188</v>
      </c>
      <c r="W76">
        <v>97.333335876464844</v>
      </c>
      <c r="X76">
        <v>83.8243408203125</v>
      </c>
      <c r="Y76">
        <f t="shared" si="4"/>
        <v>46.957760009765622</v>
      </c>
      <c r="Z76">
        <f t="shared" si="5"/>
        <v>47.872353515625001</v>
      </c>
      <c r="AA76">
        <f t="shared" si="6"/>
        <v>-0.91459259033203122</v>
      </c>
    </row>
    <row r="77" spans="2:27" x14ac:dyDescent="0.25">
      <c r="B77" t="s">
        <v>69</v>
      </c>
      <c r="C77" t="s">
        <v>73</v>
      </c>
      <c r="D77" t="s">
        <v>67</v>
      </c>
      <c r="E77" t="s">
        <v>40</v>
      </c>
      <c r="F77">
        <f t="shared" si="7"/>
        <v>0</v>
      </c>
      <c r="G77">
        <v>22</v>
      </c>
      <c r="H77">
        <v>181.32546997070312</v>
      </c>
      <c r="I77">
        <v>187.17802429199219</v>
      </c>
      <c r="J77">
        <v>-5.8525571823120117</v>
      </c>
      <c r="K77">
        <v>-3.227652981877327E-2</v>
      </c>
      <c r="L77">
        <v>-8.2079133987426758</v>
      </c>
      <c r="M77">
        <v>-6.816349983215332</v>
      </c>
      <c r="N77">
        <v>-5.8525571823120117</v>
      </c>
      <c r="O77">
        <v>-4.8887643814086914</v>
      </c>
      <c r="P77">
        <v>-3.4972007274627686</v>
      </c>
      <c r="Q77">
        <v>-8.8756246566772461</v>
      </c>
      <c r="R77">
        <v>-2.8294899463653564</v>
      </c>
      <c r="S77">
        <v>240</v>
      </c>
      <c r="T77">
        <v>3.3778555393218994</v>
      </c>
      <c r="U77">
        <v>1.8378943204879761</v>
      </c>
      <c r="V77">
        <v>83.418502807617188</v>
      </c>
      <c r="W77">
        <v>97.333335876464844</v>
      </c>
      <c r="X77">
        <v>81.555519104003906</v>
      </c>
      <c r="Y77">
        <f t="shared" si="4"/>
        <v>43.518112792968751</v>
      </c>
      <c r="Z77">
        <f t="shared" si="5"/>
        <v>44.922725830078122</v>
      </c>
      <c r="AA77">
        <f t="shared" si="6"/>
        <v>-1.4046137237548828</v>
      </c>
    </row>
    <row r="78" spans="2:27" x14ac:dyDescent="0.25">
      <c r="B78" t="s">
        <v>69</v>
      </c>
      <c r="C78" t="s">
        <v>73</v>
      </c>
      <c r="D78" t="s">
        <v>67</v>
      </c>
      <c r="E78" t="s">
        <v>40</v>
      </c>
      <c r="F78">
        <f t="shared" si="7"/>
        <v>0</v>
      </c>
      <c r="G78">
        <v>20</v>
      </c>
      <c r="H78">
        <v>206.68255615234375</v>
      </c>
      <c r="I78">
        <v>206.77839660644531</v>
      </c>
      <c r="J78">
        <v>-9.5825932919979095E-2</v>
      </c>
      <c r="K78">
        <v>-4.6363822184503078E-4</v>
      </c>
      <c r="L78">
        <v>-2.5456585884094238</v>
      </c>
      <c r="M78">
        <v>-1.0982776880264282</v>
      </c>
      <c r="N78">
        <v>-9.5825932919979095E-2</v>
      </c>
      <c r="O78">
        <v>0.90662574768066406</v>
      </c>
      <c r="P78">
        <v>2.3540067672729492</v>
      </c>
      <c r="Q78">
        <v>-3.24015212059021</v>
      </c>
      <c r="R78">
        <v>3.0485002994537354</v>
      </c>
      <c r="S78">
        <v>240</v>
      </c>
      <c r="T78">
        <v>3.6542706489562988</v>
      </c>
      <c r="U78">
        <v>1.9116146564483643</v>
      </c>
      <c r="V78">
        <v>83.418502807617188</v>
      </c>
      <c r="W78">
        <v>97.333335876464844</v>
      </c>
      <c r="X78">
        <v>85.583320617675781</v>
      </c>
      <c r="Y78">
        <f t="shared" si="4"/>
        <v>49.6038134765625</v>
      </c>
      <c r="Z78">
        <f t="shared" si="5"/>
        <v>49.626815185546874</v>
      </c>
      <c r="AA78">
        <f t="shared" si="6"/>
        <v>-2.2998223900794982E-2</v>
      </c>
    </row>
    <row r="79" spans="2:27" x14ac:dyDescent="0.25">
      <c r="B79" t="s">
        <v>69</v>
      </c>
      <c r="C79" t="s">
        <v>73</v>
      </c>
      <c r="D79" t="s">
        <v>67</v>
      </c>
      <c r="E79" t="s">
        <v>40</v>
      </c>
      <c r="F79">
        <f t="shared" si="7"/>
        <v>1</v>
      </c>
      <c r="G79">
        <v>15</v>
      </c>
      <c r="H79">
        <v>272.49429321289062</v>
      </c>
      <c r="I79">
        <v>265.7130126953125</v>
      </c>
      <c r="J79">
        <v>6.7812900543212891</v>
      </c>
      <c r="K79">
        <v>2.4885989725589752E-2</v>
      </c>
      <c r="L79">
        <v>4.2924003601074219</v>
      </c>
      <c r="M79">
        <v>5.7628564834594727</v>
      </c>
      <c r="N79">
        <v>6.7812900543212891</v>
      </c>
      <c r="O79">
        <v>7.7997236251831055</v>
      </c>
      <c r="P79">
        <v>9.2701797485351562</v>
      </c>
      <c r="Q79">
        <v>3.5868344306945801</v>
      </c>
      <c r="R79">
        <v>9.9757452011108398</v>
      </c>
      <c r="S79">
        <v>240</v>
      </c>
      <c r="T79">
        <v>3.7717180252075195</v>
      </c>
      <c r="U79">
        <v>1.9420911073684692</v>
      </c>
      <c r="V79">
        <v>83.418502807617188</v>
      </c>
      <c r="W79">
        <v>97.333335876464844</v>
      </c>
      <c r="X79">
        <v>90.728691101074219</v>
      </c>
      <c r="Y79">
        <f t="shared" si="4"/>
        <v>65.398630371093745</v>
      </c>
      <c r="Z79">
        <f t="shared" si="5"/>
        <v>63.771123046874997</v>
      </c>
      <c r="AA79">
        <f t="shared" si="6"/>
        <v>1.6275096130371094</v>
      </c>
    </row>
    <row r="80" spans="2:27" x14ac:dyDescent="0.25">
      <c r="B80" t="s">
        <v>69</v>
      </c>
      <c r="C80" t="s">
        <v>73</v>
      </c>
      <c r="D80" t="s">
        <v>67</v>
      </c>
      <c r="E80" t="s">
        <v>40</v>
      </c>
      <c r="F80">
        <f t="shared" si="7"/>
        <v>0</v>
      </c>
      <c r="G80">
        <v>24</v>
      </c>
      <c r="H80">
        <v>156.86271667480469</v>
      </c>
      <c r="I80">
        <v>155.65528869628906</v>
      </c>
      <c r="J80">
        <v>1.2074421644210815</v>
      </c>
      <c r="K80">
        <v>7.6974453404545784E-3</v>
      </c>
      <c r="L80">
        <v>-1.3020596504211426</v>
      </c>
      <c r="M80">
        <v>0.18057434260845184</v>
      </c>
      <c r="N80">
        <v>1.2074421644210815</v>
      </c>
      <c r="O80">
        <v>2.2343099117279053</v>
      </c>
      <c r="P80">
        <v>3.7169439792633057</v>
      </c>
      <c r="Q80">
        <v>-2.0134685039520264</v>
      </c>
      <c r="R80">
        <v>4.4283528327941895</v>
      </c>
      <c r="S80">
        <v>240</v>
      </c>
      <c r="T80">
        <v>3.8344483375549316</v>
      </c>
      <c r="U80">
        <v>1.9581747055053711</v>
      </c>
      <c r="V80">
        <v>83.418502807617188</v>
      </c>
      <c r="W80">
        <v>97.333335876464844</v>
      </c>
      <c r="X80">
        <v>79.321197509765625</v>
      </c>
      <c r="Y80">
        <f t="shared" si="4"/>
        <v>37.647052001953128</v>
      </c>
      <c r="Z80">
        <f t="shared" si="5"/>
        <v>37.357269287109375</v>
      </c>
      <c r="AA80">
        <f t="shared" si="6"/>
        <v>0.28978611946105959</v>
      </c>
    </row>
    <row r="81" spans="2:27" x14ac:dyDescent="0.25">
      <c r="B81" t="s">
        <v>69</v>
      </c>
      <c r="C81" t="s">
        <v>73</v>
      </c>
      <c r="D81" t="s">
        <v>67</v>
      </c>
      <c r="E81" t="s">
        <v>40</v>
      </c>
      <c r="F81">
        <f t="shared" si="7"/>
        <v>1</v>
      </c>
      <c r="G81">
        <v>14</v>
      </c>
      <c r="H81">
        <v>277.41427612304687</v>
      </c>
      <c r="I81">
        <v>269.13253784179687</v>
      </c>
      <c r="J81">
        <v>8.2817487716674805</v>
      </c>
      <c r="K81">
        <v>2.9853362590074539E-2</v>
      </c>
      <c r="L81">
        <v>5.8302369117736816</v>
      </c>
      <c r="M81">
        <v>7.2786102294921875</v>
      </c>
      <c r="N81">
        <v>8.2817487716674805</v>
      </c>
      <c r="O81">
        <v>9.2848873138427734</v>
      </c>
      <c r="P81">
        <v>10.733260154724121</v>
      </c>
      <c r="Q81">
        <v>5.1352677345275879</v>
      </c>
      <c r="R81">
        <v>11.428230285644531</v>
      </c>
      <c r="S81">
        <v>240</v>
      </c>
      <c r="T81">
        <v>3.6592810153961182</v>
      </c>
      <c r="U81">
        <v>1.9129247665405273</v>
      </c>
      <c r="V81">
        <v>83.418502807617188</v>
      </c>
      <c r="W81">
        <v>97.333335876464844</v>
      </c>
      <c r="X81">
        <v>90.952255249023438</v>
      </c>
      <c r="Y81">
        <f t="shared" si="4"/>
        <v>66.579426269531254</v>
      </c>
      <c r="Z81">
        <f t="shared" si="5"/>
        <v>64.591809082031247</v>
      </c>
      <c r="AA81">
        <f t="shared" si="6"/>
        <v>1.9876197052001954</v>
      </c>
    </row>
    <row r="82" spans="2:27" x14ac:dyDescent="0.25">
      <c r="B82" t="s">
        <v>69</v>
      </c>
      <c r="C82" t="s">
        <v>73</v>
      </c>
      <c r="D82" t="s">
        <v>67</v>
      </c>
      <c r="E82" t="s">
        <v>40</v>
      </c>
      <c r="F82">
        <f t="shared" si="7"/>
        <v>0</v>
      </c>
      <c r="G82">
        <v>6</v>
      </c>
      <c r="H82">
        <v>168.31451416015625</v>
      </c>
      <c r="I82">
        <v>166.67210388183594</v>
      </c>
      <c r="J82">
        <v>1.6424076557159424</v>
      </c>
      <c r="K82">
        <v>9.7579676657915115E-3</v>
      </c>
      <c r="L82">
        <v>-0.57839488983154297</v>
      </c>
      <c r="M82">
        <v>0.73367327451705933</v>
      </c>
      <c r="N82">
        <v>1.6424076557159424</v>
      </c>
      <c r="O82">
        <v>2.5511419773101807</v>
      </c>
      <c r="P82">
        <v>3.8632102012634277</v>
      </c>
      <c r="Q82">
        <v>-1.2079615592956543</v>
      </c>
      <c r="R82">
        <v>4.4927768707275391</v>
      </c>
      <c r="S82">
        <v>240</v>
      </c>
      <c r="T82">
        <v>3.0029473304748535</v>
      </c>
      <c r="U82">
        <v>1.7329014539718628</v>
      </c>
      <c r="V82">
        <v>83.418502807617188</v>
      </c>
      <c r="W82">
        <v>97.333335876464844</v>
      </c>
      <c r="X82">
        <v>76.231185913085938</v>
      </c>
      <c r="Y82">
        <f t="shared" si="4"/>
        <v>40.395483398437499</v>
      </c>
      <c r="Z82">
        <f t="shared" si="5"/>
        <v>40.001304931640625</v>
      </c>
      <c r="AA82">
        <f t="shared" si="6"/>
        <v>0.39417783737182616</v>
      </c>
    </row>
    <row r="83" spans="2:27" x14ac:dyDescent="0.25">
      <c r="B83" t="s">
        <v>69</v>
      </c>
      <c r="C83" t="s">
        <v>73</v>
      </c>
      <c r="D83" t="s">
        <v>67</v>
      </c>
      <c r="E83" t="s">
        <v>40</v>
      </c>
      <c r="F83">
        <f t="shared" si="7"/>
        <v>0</v>
      </c>
      <c r="G83">
        <v>8</v>
      </c>
      <c r="H83">
        <v>220.03010559082031</v>
      </c>
      <c r="I83">
        <v>220.94082641601562</v>
      </c>
      <c r="J83">
        <v>-0.91072052717208862</v>
      </c>
      <c r="K83">
        <v>-4.1390722617506981E-3</v>
      </c>
      <c r="L83">
        <v>-3.3425827026367187</v>
      </c>
      <c r="M83">
        <v>-1.9058188199996948</v>
      </c>
      <c r="N83">
        <v>-0.91072052717208862</v>
      </c>
      <c r="O83">
        <v>8.4377788007259369E-2</v>
      </c>
      <c r="P83">
        <v>1.5211417675018311</v>
      </c>
      <c r="Q83">
        <v>-4.0319819450378418</v>
      </c>
      <c r="R83">
        <v>2.210540771484375</v>
      </c>
      <c r="S83">
        <v>240</v>
      </c>
      <c r="T83">
        <v>3.6008563041687012</v>
      </c>
      <c r="U83">
        <v>1.8975921869277954</v>
      </c>
      <c r="V83">
        <v>83.418502807617188</v>
      </c>
      <c r="W83">
        <v>97.333335876464844</v>
      </c>
      <c r="X83">
        <v>77.530357360839844</v>
      </c>
      <c r="Y83">
        <f t="shared" si="4"/>
        <v>52.807225341796872</v>
      </c>
      <c r="Z83">
        <f t="shared" si="5"/>
        <v>53.025798339843753</v>
      </c>
      <c r="AA83">
        <f t="shared" si="6"/>
        <v>-0.21857292652130128</v>
      </c>
    </row>
    <row r="84" spans="2:27" x14ac:dyDescent="0.25">
      <c r="B84" t="s">
        <v>69</v>
      </c>
      <c r="C84" t="s">
        <v>73</v>
      </c>
      <c r="D84" t="s">
        <v>67</v>
      </c>
      <c r="E84" t="s">
        <v>40</v>
      </c>
      <c r="F84">
        <f t="shared" si="7"/>
        <v>0</v>
      </c>
      <c r="G84">
        <v>2</v>
      </c>
      <c r="H84">
        <v>140.18260192871094</v>
      </c>
      <c r="I84">
        <v>144.89640808105469</v>
      </c>
      <c r="J84">
        <v>-4.7138051986694336</v>
      </c>
      <c r="K84">
        <v>-3.362618014216423E-2</v>
      </c>
      <c r="L84">
        <v>-6.5545587539672852</v>
      </c>
      <c r="M84">
        <v>-5.4670267105102539</v>
      </c>
      <c r="N84">
        <v>-4.7138051986694336</v>
      </c>
      <c r="O84">
        <v>-3.9605836868286133</v>
      </c>
      <c r="P84">
        <v>-2.873051643371582</v>
      </c>
      <c r="Q84">
        <v>-7.0763869285583496</v>
      </c>
      <c r="R84">
        <v>-2.3512234687805176</v>
      </c>
      <c r="S84">
        <v>240</v>
      </c>
      <c r="T84">
        <v>2.0630948543548584</v>
      </c>
      <c r="U84">
        <v>1.4363477230072021</v>
      </c>
      <c r="V84">
        <v>83.418502807617188</v>
      </c>
      <c r="W84">
        <v>97.333335876464844</v>
      </c>
      <c r="X84">
        <v>77.326164245605469</v>
      </c>
      <c r="Y84">
        <f t="shared" si="4"/>
        <v>33.643824462890628</v>
      </c>
      <c r="Z84">
        <f t="shared" si="5"/>
        <v>34.775137939453124</v>
      </c>
      <c r="AA84">
        <f t="shared" si="6"/>
        <v>-1.131313247680664</v>
      </c>
    </row>
    <row r="85" spans="2:27" x14ac:dyDescent="0.25">
      <c r="B85" t="s">
        <v>69</v>
      </c>
      <c r="C85" t="s">
        <v>73</v>
      </c>
      <c r="D85" t="s">
        <v>67</v>
      </c>
      <c r="E85" t="s">
        <v>40</v>
      </c>
      <c r="F85">
        <f t="shared" si="7"/>
        <v>0</v>
      </c>
      <c r="G85">
        <v>11</v>
      </c>
      <c r="H85">
        <v>272.45144653320312</v>
      </c>
      <c r="I85">
        <v>268.95632934570312</v>
      </c>
      <c r="J85">
        <v>3.495124340057373</v>
      </c>
      <c r="K85">
        <v>1.2828430160880089E-2</v>
      </c>
      <c r="L85">
        <v>0.72277283668518066</v>
      </c>
      <c r="M85">
        <v>2.3607006072998047</v>
      </c>
      <c r="N85">
        <v>3.495124340057373</v>
      </c>
      <c r="O85">
        <v>4.6295480728149414</v>
      </c>
      <c r="P85">
        <v>6.2674760818481445</v>
      </c>
      <c r="Q85">
        <v>-6.3150316476821899E-2</v>
      </c>
      <c r="R85">
        <v>7.0533990859985352</v>
      </c>
      <c r="S85">
        <v>240</v>
      </c>
      <c r="T85">
        <v>4.6797690391540527</v>
      </c>
      <c r="U85">
        <v>2.1632773876190186</v>
      </c>
      <c r="V85">
        <v>83.418502807617188</v>
      </c>
      <c r="W85">
        <v>97.333335876464844</v>
      </c>
      <c r="X85">
        <v>86.828346252441406</v>
      </c>
      <c r="Y85">
        <f t="shared" si="4"/>
        <v>65.388347167968746</v>
      </c>
      <c r="Z85">
        <f t="shared" si="5"/>
        <v>64.549519042968754</v>
      </c>
      <c r="AA85">
        <f t="shared" si="6"/>
        <v>0.8388298416137695</v>
      </c>
    </row>
    <row r="86" spans="2:27" x14ac:dyDescent="0.25">
      <c r="B86" t="s">
        <v>69</v>
      </c>
      <c r="C86" t="s">
        <v>73</v>
      </c>
      <c r="D86" t="s">
        <v>67</v>
      </c>
      <c r="E86" t="s">
        <v>40</v>
      </c>
      <c r="F86">
        <f t="shared" si="7"/>
        <v>1</v>
      </c>
      <c r="G86">
        <v>18</v>
      </c>
      <c r="H86">
        <v>238.91476440429687</v>
      </c>
      <c r="I86">
        <v>228.03123474121094</v>
      </c>
      <c r="J86">
        <v>10.883519172668457</v>
      </c>
      <c r="K86">
        <v>4.5553982257843018E-2</v>
      </c>
      <c r="L86">
        <v>8.5787572860717773</v>
      </c>
      <c r="M86">
        <v>9.9404296875</v>
      </c>
      <c r="N86">
        <v>10.883519172668457</v>
      </c>
      <c r="O86">
        <v>11.826608657836914</v>
      </c>
      <c r="P86">
        <v>13.188281059265137</v>
      </c>
      <c r="Q86">
        <v>7.925389289855957</v>
      </c>
      <c r="R86">
        <v>13.841649055480957</v>
      </c>
      <c r="S86">
        <v>240</v>
      </c>
      <c r="T86">
        <v>3.2342972755432129</v>
      </c>
      <c r="U86">
        <v>1.7984151840209961</v>
      </c>
      <c r="V86">
        <v>83.418502807617188</v>
      </c>
      <c r="W86">
        <v>97.333335876464844</v>
      </c>
      <c r="X86">
        <v>89.207443237304688</v>
      </c>
      <c r="Y86">
        <f t="shared" si="4"/>
        <v>57.339543457031247</v>
      </c>
      <c r="Z86">
        <f t="shared" si="5"/>
        <v>54.727496337890628</v>
      </c>
      <c r="AA86">
        <f t="shared" si="6"/>
        <v>2.6120446014404295</v>
      </c>
    </row>
    <row r="87" spans="2:27" x14ac:dyDescent="0.25">
      <c r="B87" t="s">
        <v>69</v>
      </c>
      <c r="C87" t="s">
        <v>73</v>
      </c>
      <c r="D87" t="s">
        <v>67</v>
      </c>
      <c r="E87" t="s">
        <v>40</v>
      </c>
      <c r="F87">
        <f t="shared" si="7"/>
        <v>0</v>
      </c>
      <c r="G87">
        <v>10</v>
      </c>
      <c r="H87">
        <v>257.4608154296875</v>
      </c>
      <c r="I87">
        <v>257.48025512695312</v>
      </c>
      <c r="J87">
        <v>-1.9408902153372765E-2</v>
      </c>
      <c r="K87">
        <v>-7.5385847594588995E-5</v>
      </c>
      <c r="L87">
        <v>-2.7772073745727539</v>
      </c>
      <c r="M87">
        <v>-1.1478776931762695</v>
      </c>
      <c r="N87">
        <v>-1.9408902153372765E-2</v>
      </c>
      <c r="O87">
        <v>1.1090598106384277</v>
      </c>
      <c r="P87">
        <v>2.7383894920349121</v>
      </c>
      <c r="Q87">
        <v>-3.5590047836303711</v>
      </c>
      <c r="R87">
        <v>3.5201869010925293</v>
      </c>
      <c r="S87">
        <v>240</v>
      </c>
      <c r="T87">
        <v>4.6307663917541504</v>
      </c>
      <c r="U87">
        <v>2.1519215106964111</v>
      </c>
      <c r="V87">
        <v>83.418502807617188</v>
      </c>
      <c r="W87">
        <v>97.333335876464844</v>
      </c>
      <c r="X87">
        <v>83.391578674316406</v>
      </c>
      <c r="Y87">
        <f t="shared" si="4"/>
        <v>61.790595703125</v>
      </c>
      <c r="Z87">
        <f t="shared" si="5"/>
        <v>61.795261230468753</v>
      </c>
      <c r="AA87">
        <f t="shared" si="6"/>
        <v>-4.6581365168094635E-3</v>
      </c>
    </row>
    <row r="88" spans="2:27" x14ac:dyDescent="0.25">
      <c r="B88" t="s">
        <v>69</v>
      </c>
      <c r="C88" t="s">
        <v>73</v>
      </c>
      <c r="D88" t="s">
        <v>67</v>
      </c>
      <c r="E88" t="s">
        <v>40</v>
      </c>
      <c r="F88">
        <f t="shared" si="7"/>
        <v>0</v>
      </c>
      <c r="G88">
        <v>23</v>
      </c>
      <c r="H88">
        <v>167.62458801269531</v>
      </c>
      <c r="I88">
        <v>170.53242492675781</v>
      </c>
      <c r="J88">
        <v>-2.9078211784362793</v>
      </c>
      <c r="K88">
        <v>-1.7347224056720734E-2</v>
      </c>
      <c r="L88">
        <v>-5.0209569931030273</v>
      </c>
      <c r="M88">
        <v>-3.7724990844726562</v>
      </c>
      <c r="N88">
        <v>-2.9078211784362793</v>
      </c>
      <c r="O88">
        <v>-2.0431432723999023</v>
      </c>
      <c r="P88">
        <v>-0.79468560218811035</v>
      </c>
      <c r="Q88">
        <v>-5.6200013160705566</v>
      </c>
      <c r="R88">
        <v>-0.19564099609851837</v>
      </c>
      <c r="S88">
        <v>240</v>
      </c>
      <c r="T88">
        <v>2.7188332080841064</v>
      </c>
      <c r="U88">
        <v>1.6488884687423706</v>
      </c>
      <c r="V88">
        <v>83.418502807617188</v>
      </c>
      <c r="W88">
        <v>97.333335876464844</v>
      </c>
      <c r="X88">
        <v>79.799026489257813</v>
      </c>
      <c r="Y88">
        <f t="shared" si="4"/>
        <v>40.229901123046872</v>
      </c>
      <c r="Z88">
        <f t="shared" si="5"/>
        <v>40.927781982421877</v>
      </c>
      <c r="AA88">
        <f t="shared" si="6"/>
        <v>-0.69787708282470706</v>
      </c>
    </row>
    <row r="89" spans="2:27" x14ac:dyDescent="0.25">
      <c r="B89" t="s">
        <v>69</v>
      </c>
      <c r="C89" t="s">
        <v>73</v>
      </c>
      <c r="D89" t="s">
        <v>67</v>
      </c>
      <c r="E89" t="s">
        <v>40</v>
      </c>
      <c r="F89">
        <f t="shared" si="7"/>
        <v>1</v>
      </c>
      <c r="G89">
        <v>17</v>
      </c>
      <c r="H89">
        <v>251.0191650390625</v>
      </c>
      <c r="I89">
        <v>241.14453125</v>
      </c>
      <c r="J89">
        <v>9.8746404647827148</v>
      </c>
      <c r="K89">
        <v>3.9338193833827972E-2</v>
      </c>
      <c r="L89">
        <v>7.5641875267028809</v>
      </c>
      <c r="M89">
        <v>8.9292221069335938</v>
      </c>
      <c r="N89">
        <v>9.8746404647827148</v>
      </c>
      <c r="O89">
        <v>10.820058822631836</v>
      </c>
      <c r="P89">
        <v>12.185093879699707</v>
      </c>
      <c r="Q89">
        <v>6.9092059135437012</v>
      </c>
      <c r="R89">
        <v>12.84007453918457</v>
      </c>
      <c r="S89">
        <v>240</v>
      </c>
      <c r="T89">
        <v>3.2502899169921875</v>
      </c>
      <c r="U89">
        <v>1.8028560876846313</v>
      </c>
      <c r="V89">
        <v>83.418502807617188</v>
      </c>
      <c r="W89">
        <v>97.333335876464844</v>
      </c>
      <c r="X89">
        <v>90.164909362792969</v>
      </c>
      <c r="Y89">
        <f t="shared" si="4"/>
        <v>60.244599609375001</v>
      </c>
      <c r="Z89">
        <f t="shared" si="5"/>
        <v>57.8746875</v>
      </c>
      <c r="AA89">
        <f t="shared" si="6"/>
        <v>2.3699137115478517</v>
      </c>
    </row>
    <row r="90" spans="2:27" x14ac:dyDescent="0.25">
      <c r="B90" t="s">
        <v>69</v>
      </c>
      <c r="C90" t="s">
        <v>73</v>
      </c>
      <c r="D90" t="s">
        <v>67</v>
      </c>
      <c r="E90" t="s">
        <v>40</v>
      </c>
      <c r="F90">
        <f t="shared" si="7"/>
        <v>1</v>
      </c>
      <c r="G90">
        <v>16</v>
      </c>
      <c r="H90">
        <v>261.63372802734375</v>
      </c>
      <c r="I90">
        <v>254.33914184570312</v>
      </c>
      <c r="J90">
        <v>7.2945842742919922</v>
      </c>
      <c r="K90">
        <v>2.7880901470780373E-2</v>
      </c>
      <c r="L90">
        <v>4.6673088073730469</v>
      </c>
      <c r="M90">
        <v>6.2195243835449219</v>
      </c>
      <c r="N90">
        <v>7.2945842742919922</v>
      </c>
      <c r="O90">
        <v>8.3696441650390625</v>
      </c>
      <c r="P90">
        <v>9.9218597412109375</v>
      </c>
      <c r="Q90">
        <v>3.9225127696990967</v>
      </c>
      <c r="R90">
        <v>10.666655540466309</v>
      </c>
      <c r="S90">
        <v>240</v>
      </c>
      <c r="T90">
        <v>4.2028031349182129</v>
      </c>
      <c r="U90">
        <v>2.0500738620758057</v>
      </c>
      <c r="V90">
        <v>83.418502807617188</v>
      </c>
      <c r="W90">
        <v>97.333335876464844</v>
      </c>
      <c r="X90">
        <v>90.384414672851562</v>
      </c>
      <c r="Y90">
        <f t="shared" si="4"/>
        <v>62.792094726562503</v>
      </c>
      <c r="Z90">
        <f t="shared" si="5"/>
        <v>61.041394042968747</v>
      </c>
      <c r="AA90">
        <f t="shared" si="6"/>
        <v>1.7507002258300781</v>
      </c>
    </row>
    <row r="91" spans="2:27" x14ac:dyDescent="0.25">
      <c r="B91" t="s">
        <v>69</v>
      </c>
      <c r="C91" t="s">
        <v>73</v>
      </c>
      <c r="D91" t="s">
        <v>67</v>
      </c>
      <c r="E91" t="s">
        <v>40</v>
      </c>
      <c r="F91">
        <f t="shared" si="7"/>
        <v>0</v>
      </c>
      <c r="G91">
        <v>19</v>
      </c>
      <c r="H91">
        <v>217.33642578125</v>
      </c>
      <c r="I91">
        <v>211.80070495605469</v>
      </c>
      <c r="J91">
        <v>5.5357155799865723</v>
      </c>
      <c r="K91">
        <v>2.547072060406208E-2</v>
      </c>
      <c r="L91">
        <v>2.9611024856567383</v>
      </c>
      <c r="M91">
        <v>4.4822049140930176</v>
      </c>
      <c r="N91">
        <v>5.5357155799865723</v>
      </c>
      <c r="O91">
        <v>6.589226245880127</v>
      </c>
      <c r="P91">
        <v>8.1103286743164062</v>
      </c>
      <c r="Q91">
        <v>2.2312355041503906</v>
      </c>
      <c r="R91">
        <v>8.8401956558227539</v>
      </c>
      <c r="S91">
        <v>240</v>
      </c>
      <c r="T91">
        <v>4.0360054969787598</v>
      </c>
      <c r="U91">
        <v>2.0089812278747559</v>
      </c>
      <c r="V91">
        <v>83.418502807617188</v>
      </c>
      <c r="W91">
        <v>97.333335876464844</v>
      </c>
      <c r="X91">
        <v>87.363754272460938</v>
      </c>
      <c r="Y91">
        <f t="shared" si="4"/>
        <v>52.160742187499999</v>
      </c>
      <c r="Z91">
        <f t="shared" si="5"/>
        <v>50.832169189453126</v>
      </c>
      <c r="AA91">
        <f t="shared" si="6"/>
        <v>1.3285717391967773</v>
      </c>
    </row>
    <row r="92" spans="2:27" x14ac:dyDescent="0.25">
      <c r="B92" t="s">
        <v>69</v>
      </c>
      <c r="C92" t="s">
        <v>73</v>
      </c>
      <c r="D92" t="s">
        <v>67</v>
      </c>
      <c r="E92" t="s">
        <v>40</v>
      </c>
      <c r="F92">
        <f t="shared" si="7"/>
        <v>0</v>
      </c>
      <c r="G92">
        <v>9</v>
      </c>
      <c r="H92">
        <v>243.13772583007812</v>
      </c>
      <c r="I92">
        <v>241.69258117675781</v>
      </c>
      <c r="J92">
        <v>1.4451478719711304</v>
      </c>
      <c r="K92">
        <v>5.943741649389267E-3</v>
      </c>
      <c r="L92">
        <v>-1.2020554542541504</v>
      </c>
      <c r="M92">
        <v>0.36193370819091797</v>
      </c>
      <c r="N92">
        <v>1.4451478719711304</v>
      </c>
      <c r="O92">
        <v>2.5283620357513428</v>
      </c>
      <c r="P92">
        <v>4.0923514366149902</v>
      </c>
      <c r="Q92">
        <v>-1.9525008201599121</v>
      </c>
      <c r="R92">
        <v>4.842796802520752</v>
      </c>
      <c r="S92">
        <v>240</v>
      </c>
      <c r="T92">
        <v>4.2668018341064453</v>
      </c>
      <c r="U92">
        <v>2.0656237602233887</v>
      </c>
      <c r="V92">
        <v>83.418502807617188</v>
      </c>
      <c r="W92">
        <v>97.333335876464844</v>
      </c>
      <c r="X92">
        <v>80.89141845703125</v>
      </c>
      <c r="Y92">
        <f t="shared" si="4"/>
        <v>58.353054199218747</v>
      </c>
      <c r="Z92">
        <f t="shared" si="5"/>
        <v>58.006219482421876</v>
      </c>
      <c r="AA92">
        <f t="shared" si="6"/>
        <v>0.34683548927307128</v>
      </c>
    </row>
    <row r="93" spans="2:27" x14ac:dyDescent="0.25">
      <c r="B93" t="s">
        <v>69</v>
      </c>
      <c r="C93" t="s">
        <v>73</v>
      </c>
      <c r="D93" t="s">
        <v>67</v>
      </c>
      <c r="E93" t="s">
        <v>40</v>
      </c>
      <c r="F93">
        <f t="shared" si="7"/>
        <v>0</v>
      </c>
      <c r="G93">
        <v>3</v>
      </c>
      <c r="H93">
        <v>137.24920654296875</v>
      </c>
      <c r="I93">
        <v>141.27302551269531</v>
      </c>
      <c r="J93">
        <v>-4.0238347053527832</v>
      </c>
      <c r="K93">
        <v>-2.9317727312445641E-2</v>
      </c>
      <c r="L93">
        <v>-5.8107638359069824</v>
      </c>
      <c r="M93">
        <v>-4.7550315856933594</v>
      </c>
      <c r="N93">
        <v>-4.0238347053527832</v>
      </c>
      <c r="O93">
        <v>-3.2926375865936279</v>
      </c>
      <c r="P93">
        <v>-2.2369053363800049</v>
      </c>
      <c r="Q93">
        <v>-6.3173336982727051</v>
      </c>
      <c r="R93">
        <v>-1.7303357124328613</v>
      </c>
      <c r="S93">
        <v>240</v>
      </c>
      <c r="T93">
        <v>1.9442075490951538</v>
      </c>
      <c r="U93">
        <v>1.3943483829498291</v>
      </c>
      <c r="V93">
        <v>83.418502807617188</v>
      </c>
      <c r="W93">
        <v>97.333335876464844</v>
      </c>
      <c r="X93">
        <v>76.614303588867187</v>
      </c>
      <c r="Y93">
        <f t="shared" si="4"/>
        <v>32.939809570312498</v>
      </c>
      <c r="Z93">
        <f t="shared" si="5"/>
        <v>33.905526123046876</v>
      </c>
      <c r="AA93">
        <f t="shared" si="6"/>
        <v>-0.965720329284668</v>
      </c>
    </row>
    <row r="94" spans="2:27" x14ac:dyDescent="0.25">
      <c r="B94" t="s">
        <v>69</v>
      </c>
      <c r="C94" t="s">
        <v>73</v>
      </c>
      <c r="D94" t="s">
        <v>67</v>
      </c>
      <c r="E94" t="s">
        <v>40</v>
      </c>
      <c r="F94">
        <f t="shared" si="7"/>
        <v>0</v>
      </c>
      <c r="G94">
        <v>1</v>
      </c>
      <c r="H94">
        <v>144.12568664550781</v>
      </c>
      <c r="I94">
        <v>149.97679138183594</v>
      </c>
      <c r="J94">
        <v>-5.8511090278625488</v>
      </c>
      <c r="K94">
        <v>-4.059726744890213E-2</v>
      </c>
      <c r="L94">
        <v>-7.8681521415710449</v>
      </c>
      <c r="M94">
        <v>-6.6764669418334961</v>
      </c>
      <c r="N94">
        <v>-5.8511090278625488</v>
      </c>
      <c r="O94">
        <v>-5.0257511138916016</v>
      </c>
      <c r="P94">
        <v>-3.8340659141540527</v>
      </c>
      <c r="Q94">
        <v>-8.4399557113647461</v>
      </c>
      <c r="R94">
        <v>-3.2622621059417725</v>
      </c>
      <c r="S94">
        <v>240</v>
      </c>
      <c r="T94">
        <v>2.4771838188171387</v>
      </c>
      <c r="U94">
        <v>1.5739071369171143</v>
      </c>
      <c r="V94">
        <v>83.418502807617188</v>
      </c>
      <c r="W94">
        <v>97.333335876464844</v>
      </c>
      <c r="X94">
        <v>77.955116271972656</v>
      </c>
      <c r="Y94">
        <f t="shared" si="4"/>
        <v>34.590164794921876</v>
      </c>
      <c r="Z94">
        <f t="shared" si="5"/>
        <v>35.994429931640624</v>
      </c>
      <c r="AA94">
        <f t="shared" si="6"/>
        <v>-1.4042661666870118</v>
      </c>
    </row>
    <row r="95" spans="2:27" x14ac:dyDescent="0.25">
      <c r="B95" t="s">
        <v>69</v>
      </c>
      <c r="C95" t="s">
        <v>73</v>
      </c>
      <c r="D95" t="s">
        <v>67</v>
      </c>
      <c r="E95" t="s">
        <v>40</v>
      </c>
      <c r="F95">
        <f t="shared" si="7"/>
        <v>1</v>
      </c>
      <c r="G95">
        <v>13</v>
      </c>
      <c r="H95">
        <v>278.75448608398437</v>
      </c>
      <c r="I95">
        <v>268.55630493164062</v>
      </c>
      <c r="J95">
        <v>10.198176383972168</v>
      </c>
      <c r="K95">
        <v>3.6584798246622086E-2</v>
      </c>
      <c r="L95">
        <v>7.4901609420776367</v>
      </c>
      <c r="M95">
        <v>9.0900783538818359</v>
      </c>
      <c r="N95">
        <v>10.198176383972168</v>
      </c>
      <c r="O95">
        <v>11.3062744140625</v>
      </c>
      <c r="P95">
        <v>12.906191825866699</v>
      </c>
      <c r="Q95">
        <v>6.7224764823913574</v>
      </c>
      <c r="R95">
        <v>13.67387580871582</v>
      </c>
      <c r="S95">
        <v>240</v>
      </c>
      <c r="T95">
        <v>4.4650883674621582</v>
      </c>
      <c r="U95">
        <v>2.1130754947662354</v>
      </c>
      <c r="V95">
        <v>83.418502807617188</v>
      </c>
      <c r="W95">
        <v>97.333335876464844</v>
      </c>
      <c r="X95">
        <v>90.529495239257813</v>
      </c>
      <c r="Y95">
        <f t="shared" si="4"/>
        <v>66.901076660156249</v>
      </c>
      <c r="Z95">
        <f t="shared" si="5"/>
        <v>64.453513183593756</v>
      </c>
      <c r="AA95">
        <f t="shared" si="6"/>
        <v>2.4475623321533204</v>
      </c>
    </row>
    <row r="96" spans="2:27" x14ac:dyDescent="0.25">
      <c r="B96" t="s">
        <v>69</v>
      </c>
      <c r="C96" t="s">
        <v>73</v>
      </c>
      <c r="D96" t="s">
        <v>67</v>
      </c>
      <c r="E96" t="s">
        <v>40</v>
      </c>
      <c r="F96">
        <f t="shared" si="7"/>
        <v>0</v>
      </c>
      <c r="G96">
        <v>5</v>
      </c>
      <c r="H96">
        <v>146.34268188476562</v>
      </c>
      <c r="I96">
        <v>148.18437194824219</v>
      </c>
      <c r="J96">
        <v>-1.8416944742202759</v>
      </c>
      <c r="K96">
        <v>-1.2584807351231575E-2</v>
      </c>
      <c r="L96">
        <v>-3.9058334827423096</v>
      </c>
      <c r="M96">
        <v>-2.6863234043121338</v>
      </c>
      <c r="N96">
        <v>-1.8416944742202759</v>
      </c>
      <c r="O96">
        <v>-0.99706548452377319</v>
      </c>
      <c r="P96">
        <v>0.22244457900524139</v>
      </c>
      <c r="Q96">
        <v>-4.4909882545471191</v>
      </c>
      <c r="R96">
        <v>0.80759930610656738</v>
      </c>
      <c r="S96">
        <v>240</v>
      </c>
      <c r="T96">
        <v>2.5942134857177734</v>
      </c>
      <c r="U96">
        <v>1.6106562614440918</v>
      </c>
      <c r="V96">
        <v>83.418502807617188</v>
      </c>
      <c r="W96">
        <v>97.333335876464844</v>
      </c>
      <c r="X96">
        <v>76.214302062988281</v>
      </c>
      <c r="Y96">
        <f t="shared" si="4"/>
        <v>35.122243652343748</v>
      </c>
      <c r="Z96">
        <f t="shared" si="5"/>
        <v>35.564249267578127</v>
      </c>
      <c r="AA96">
        <f t="shared" si="6"/>
        <v>-0.44200667381286624</v>
      </c>
    </row>
    <row r="97" spans="2:27" x14ac:dyDescent="0.25">
      <c r="B97" t="s">
        <v>69</v>
      </c>
      <c r="C97" t="s">
        <v>73</v>
      </c>
      <c r="D97" t="s">
        <v>67</v>
      </c>
      <c r="E97" t="s">
        <v>40</v>
      </c>
      <c r="F97">
        <f t="shared" si="7"/>
        <v>0</v>
      </c>
      <c r="G97">
        <v>7</v>
      </c>
      <c r="H97">
        <v>196.54693603515625</v>
      </c>
      <c r="I97">
        <v>196.82148742675781</v>
      </c>
      <c r="J97">
        <v>-0.27455872297286987</v>
      </c>
      <c r="K97">
        <v>-1.3969118008390069E-3</v>
      </c>
      <c r="L97">
        <v>-2.442234992980957</v>
      </c>
      <c r="M97">
        <v>-1.1615543365478516</v>
      </c>
      <c r="N97">
        <v>-0.27455872297286987</v>
      </c>
      <c r="O97">
        <v>0.61243683099746704</v>
      </c>
      <c r="P97">
        <v>1.8931175470352173</v>
      </c>
      <c r="Q97">
        <v>-3.0567409992218018</v>
      </c>
      <c r="R97">
        <v>2.5076236724853516</v>
      </c>
      <c r="S97">
        <v>240</v>
      </c>
      <c r="T97">
        <v>2.8609921932220459</v>
      </c>
      <c r="U97">
        <v>1.6914467811584473</v>
      </c>
      <c r="V97">
        <v>83.418502807617188</v>
      </c>
      <c r="W97">
        <v>97.333335876464844</v>
      </c>
      <c r="X97">
        <v>76.1217041015625</v>
      </c>
      <c r="Y97">
        <f t="shared" si="4"/>
        <v>47.1712646484375</v>
      </c>
      <c r="Z97">
        <f t="shared" si="5"/>
        <v>47.237156982421872</v>
      </c>
      <c r="AA97">
        <f t="shared" si="6"/>
        <v>-6.5894093513488766E-2</v>
      </c>
    </row>
    <row r="98" spans="2:27" x14ac:dyDescent="0.25">
      <c r="B98" t="s">
        <v>69</v>
      </c>
      <c r="C98" t="s">
        <v>73</v>
      </c>
      <c r="D98" t="s">
        <v>67</v>
      </c>
      <c r="E98" t="s">
        <v>40</v>
      </c>
      <c r="F98">
        <f t="shared" si="7"/>
        <v>0</v>
      </c>
      <c r="G98">
        <v>4</v>
      </c>
      <c r="H98">
        <v>137.36259460449219</v>
      </c>
      <c r="I98">
        <v>140.57745361328125</v>
      </c>
      <c r="J98">
        <v>-3.2148590087890625</v>
      </c>
      <c r="K98">
        <v>-2.3404181003570557E-2</v>
      </c>
      <c r="L98">
        <v>-5.0649447441101074</v>
      </c>
      <c r="M98">
        <v>-3.9718992710113525</v>
      </c>
      <c r="N98">
        <v>-3.2148590087890625</v>
      </c>
      <c r="O98">
        <v>-2.4578187465667725</v>
      </c>
      <c r="P98">
        <v>-1.3647730350494385</v>
      </c>
      <c r="Q98">
        <v>-5.5894184112548828</v>
      </c>
      <c r="R98">
        <v>-0.84029936790466309</v>
      </c>
      <c r="S98">
        <v>240</v>
      </c>
      <c r="T98">
        <v>2.0840668678283691</v>
      </c>
      <c r="U98">
        <v>1.4436297416687012</v>
      </c>
      <c r="V98">
        <v>83.418502807617188</v>
      </c>
      <c r="W98">
        <v>97.333335876464844</v>
      </c>
      <c r="X98">
        <v>76.597618103027344</v>
      </c>
      <c r="Y98">
        <f t="shared" si="4"/>
        <v>32.967022705078122</v>
      </c>
      <c r="Z98">
        <f t="shared" si="5"/>
        <v>33.738588867187502</v>
      </c>
      <c r="AA98">
        <f t="shared" si="6"/>
        <v>-0.77156616210937501</v>
      </c>
    </row>
    <row r="99" spans="2:27" x14ac:dyDescent="0.25">
      <c r="B99" t="s">
        <v>69</v>
      </c>
      <c r="C99" t="s">
        <v>73</v>
      </c>
      <c r="D99" t="s">
        <v>68</v>
      </c>
      <c r="E99" t="s">
        <v>40</v>
      </c>
      <c r="F99">
        <f t="shared" si="7"/>
        <v>1</v>
      </c>
      <c r="G99">
        <v>17</v>
      </c>
      <c r="H99">
        <v>694.690185546875</v>
      </c>
      <c r="I99">
        <v>610.2608642578125</v>
      </c>
      <c r="J99">
        <v>84.4293212890625</v>
      </c>
      <c r="K99">
        <v>0.12153521180152893</v>
      </c>
      <c r="L99">
        <v>73.524688720703125</v>
      </c>
      <c r="M99">
        <v>79.967231750488281</v>
      </c>
      <c r="N99">
        <v>84.4293212890625</v>
      </c>
      <c r="O99">
        <v>88.891410827636719</v>
      </c>
      <c r="P99">
        <v>95.333953857421875</v>
      </c>
      <c r="Q99">
        <v>70.433372497558594</v>
      </c>
      <c r="R99">
        <v>98.425270080566406</v>
      </c>
      <c r="S99">
        <v>247</v>
      </c>
      <c r="T99">
        <v>72.401924133300781</v>
      </c>
      <c r="U99">
        <v>8.5089321136474609</v>
      </c>
      <c r="V99">
        <v>83.4183349609375</v>
      </c>
      <c r="W99">
        <v>97.333335876464844</v>
      </c>
      <c r="X99">
        <v>90.337249755859375</v>
      </c>
      <c r="Y99">
        <f t="shared" si="4"/>
        <v>171.58847583007812</v>
      </c>
      <c r="Z99">
        <f t="shared" si="5"/>
        <v>150.73443347167969</v>
      </c>
      <c r="AA99">
        <f t="shared" si="6"/>
        <v>20.854042358398438</v>
      </c>
    </row>
    <row r="100" spans="2:27" x14ac:dyDescent="0.25">
      <c r="B100" t="s">
        <v>69</v>
      </c>
      <c r="C100" t="s">
        <v>73</v>
      </c>
      <c r="D100" t="s">
        <v>68</v>
      </c>
      <c r="E100" t="s">
        <v>40</v>
      </c>
      <c r="F100">
        <f t="shared" si="7"/>
        <v>0</v>
      </c>
      <c r="G100">
        <v>5</v>
      </c>
      <c r="H100">
        <v>504.4063720703125</v>
      </c>
      <c r="I100">
        <v>512.27569580078125</v>
      </c>
      <c r="J100">
        <v>-7.8693051338195801</v>
      </c>
      <c r="K100">
        <v>-1.5601121820509434E-2</v>
      </c>
      <c r="L100">
        <v>-13.017833709716797</v>
      </c>
      <c r="M100">
        <v>-9.9760408401489258</v>
      </c>
      <c r="N100">
        <v>-7.8693051338195801</v>
      </c>
      <c r="O100">
        <v>-5.7625689506530762</v>
      </c>
      <c r="P100">
        <v>-2.7207770347595215</v>
      </c>
      <c r="Q100">
        <v>-14.47736930847168</v>
      </c>
      <c r="R100">
        <v>-1.2612407207489014</v>
      </c>
      <c r="S100">
        <v>247</v>
      </c>
      <c r="T100">
        <v>16.1396484375</v>
      </c>
      <c r="U100">
        <v>4.0174179077148437</v>
      </c>
      <c r="V100">
        <v>83.4183349609375</v>
      </c>
      <c r="W100">
        <v>97.333335876464844</v>
      </c>
      <c r="X100">
        <v>76.212760925292969</v>
      </c>
      <c r="Y100">
        <f t="shared" si="4"/>
        <v>124.58837390136719</v>
      </c>
      <c r="Z100">
        <f t="shared" si="5"/>
        <v>126.53209686279297</v>
      </c>
      <c r="AA100">
        <f t="shared" si="6"/>
        <v>-1.9437183680534362</v>
      </c>
    </row>
    <row r="101" spans="2:27" x14ac:dyDescent="0.25">
      <c r="B101" t="s">
        <v>69</v>
      </c>
      <c r="C101" t="s">
        <v>73</v>
      </c>
      <c r="D101" t="s">
        <v>68</v>
      </c>
      <c r="E101" t="s">
        <v>40</v>
      </c>
      <c r="F101">
        <f t="shared" si="7"/>
        <v>0</v>
      </c>
      <c r="G101">
        <v>1</v>
      </c>
      <c r="H101">
        <v>508.83639526367188</v>
      </c>
      <c r="I101">
        <v>518.9534912109375</v>
      </c>
      <c r="J101">
        <v>-10.117094039916992</v>
      </c>
      <c r="K101">
        <v>-1.9882803782820702E-2</v>
      </c>
      <c r="L101">
        <v>-15.409793853759766</v>
      </c>
      <c r="M101">
        <v>-12.28282356262207</v>
      </c>
      <c r="N101">
        <v>-10.117094039916992</v>
      </c>
      <c r="O101">
        <v>-7.9513645172119141</v>
      </c>
      <c r="P101">
        <v>-4.824394702911377</v>
      </c>
      <c r="Q101">
        <v>-16.910200119018555</v>
      </c>
      <c r="R101">
        <v>-3.3239879608154297</v>
      </c>
      <c r="S101">
        <v>247</v>
      </c>
      <c r="T101">
        <v>17.05620002746582</v>
      </c>
      <c r="U101">
        <v>4.1299152374267578</v>
      </c>
      <c r="V101">
        <v>83.4183349609375</v>
      </c>
      <c r="W101">
        <v>97.333335876464844</v>
      </c>
      <c r="X101">
        <v>77.973388671875</v>
      </c>
      <c r="Y101">
        <f t="shared" si="4"/>
        <v>125.68258963012696</v>
      </c>
      <c r="Z101">
        <f t="shared" si="5"/>
        <v>128.18151232910157</v>
      </c>
      <c r="AA101">
        <f t="shared" si="6"/>
        <v>-2.4989222278594969</v>
      </c>
    </row>
    <row r="102" spans="2:27" x14ac:dyDescent="0.25">
      <c r="B102" t="s">
        <v>69</v>
      </c>
      <c r="C102" t="s">
        <v>73</v>
      </c>
      <c r="D102" t="s">
        <v>68</v>
      </c>
      <c r="E102" t="s">
        <v>40</v>
      </c>
      <c r="F102">
        <f t="shared" si="7"/>
        <v>0</v>
      </c>
      <c r="G102">
        <v>9</v>
      </c>
      <c r="H102">
        <v>655.313720703125</v>
      </c>
      <c r="I102">
        <v>654.63140869140625</v>
      </c>
      <c r="J102">
        <v>0.68232685327529907</v>
      </c>
      <c r="K102">
        <v>1.0412216652184725E-3</v>
      </c>
      <c r="L102">
        <v>-9.2851343154907227</v>
      </c>
      <c r="M102">
        <v>-3.3962774276733398</v>
      </c>
      <c r="N102">
        <v>0.68232685327529907</v>
      </c>
      <c r="O102">
        <v>4.7609310150146484</v>
      </c>
      <c r="P102">
        <v>10.649787902832031</v>
      </c>
      <c r="Q102">
        <v>-12.110771179199219</v>
      </c>
      <c r="R102">
        <v>13.475424766540527</v>
      </c>
      <c r="S102">
        <v>247</v>
      </c>
      <c r="T102">
        <v>60.491859436035156</v>
      </c>
      <c r="U102">
        <v>7.777651309967041</v>
      </c>
      <c r="V102">
        <v>83.4183349609375</v>
      </c>
      <c r="W102">
        <v>97.333335876464844</v>
      </c>
      <c r="X102">
        <v>81.040534973144531</v>
      </c>
      <c r="Y102">
        <f t="shared" si="4"/>
        <v>161.86248901367188</v>
      </c>
      <c r="Z102">
        <f t="shared" si="5"/>
        <v>161.69395794677735</v>
      </c>
      <c r="AA102">
        <f t="shared" si="6"/>
        <v>0.16853473275899888</v>
      </c>
    </row>
    <row r="103" spans="2:27" x14ac:dyDescent="0.25">
      <c r="B103" t="s">
        <v>69</v>
      </c>
      <c r="C103" t="s">
        <v>73</v>
      </c>
      <c r="D103" t="s">
        <v>68</v>
      </c>
      <c r="E103" t="s">
        <v>40</v>
      </c>
      <c r="F103">
        <f t="shared" si="7"/>
        <v>0</v>
      </c>
      <c r="G103">
        <v>10</v>
      </c>
      <c r="H103">
        <v>683.85015869140625</v>
      </c>
      <c r="I103">
        <v>681.1610107421875</v>
      </c>
      <c r="J103">
        <v>2.6891715526580811</v>
      </c>
      <c r="K103">
        <v>3.9323987439274788E-3</v>
      </c>
      <c r="L103">
        <v>-8.0523834228515625</v>
      </c>
      <c r="M103">
        <v>-1.7061854600906372</v>
      </c>
      <c r="N103">
        <v>2.6891715526580811</v>
      </c>
      <c r="O103">
        <v>7.0845284461975098</v>
      </c>
      <c r="P103">
        <v>13.430726051330566</v>
      </c>
      <c r="Q103">
        <v>-11.097464561462402</v>
      </c>
      <c r="R103">
        <v>16.475807189941406</v>
      </c>
      <c r="S103">
        <v>247</v>
      </c>
      <c r="T103">
        <v>70.252548217773438</v>
      </c>
      <c r="U103">
        <v>8.3816795349121094</v>
      </c>
      <c r="V103">
        <v>83.4183349609375</v>
      </c>
      <c r="W103">
        <v>97.333335876464844</v>
      </c>
      <c r="X103">
        <v>83.5623779296875</v>
      </c>
      <c r="Y103">
        <f t="shared" si="4"/>
        <v>168.91098919677734</v>
      </c>
      <c r="Z103">
        <f t="shared" si="5"/>
        <v>168.24676965332031</v>
      </c>
      <c r="AA103">
        <f t="shared" si="6"/>
        <v>0.66422537350654598</v>
      </c>
    </row>
    <row r="104" spans="2:27" x14ac:dyDescent="0.25">
      <c r="B104" t="s">
        <v>69</v>
      </c>
      <c r="C104" t="s">
        <v>73</v>
      </c>
      <c r="D104" t="s">
        <v>68</v>
      </c>
      <c r="E104" t="s">
        <v>40</v>
      </c>
      <c r="F104">
        <f t="shared" si="7"/>
        <v>0</v>
      </c>
      <c r="G104">
        <v>7</v>
      </c>
      <c r="H104">
        <v>583.12493896484375</v>
      </c>
      <c r="I104">
        <v>597.9365234375</v>
      </c>
      <c r="J104">
        <v>-14.811546325683594</v>
      </c>
      <c r="K104">
        <v>-2.5400295853614807E-2</v>
      </c>
      <c r="L104">
        <v>-24.664180755615234</v>
      </c>
      <c r="M104">
        <v>-18.843164443969727</v>
      </c>
      <c r="N104">
        <v>-14.811546325683594</v>
      </c>
      <c r="O104">
        <v>-10.779928207397461</v>
      </c>
      <c r="P104">
        <v>-4.9589123725891113</v>
      </c>
      <c r="Q104">
        <v>-27.457265853881836</v>
      </c>
      <c r="R104">
        <v>-2.1658272743225098</v>
      </c>
      <c r="S104">
        <v>247</v>
      </c>
      <c r="T104">
        <v>59.106132507324219</v>
      </c>
      <c r="U104">
        <v>7.6880512237548828</v>
      </c>
      <c r="V104">
        <v>83.4183349609375</v>
      </c>
      <c r="W104">
        <v>97.333335876464844</v>
      </c>
      <c r="X104">
        <v>76.104736328125</v>
      </c>
      <c r="Y104">
        <f t="shared" si="4"/>
        <v>144.03185992431639</v>
      </c>
      <c r="Z104">
        <f t="shared" si="5"/>
        <v>147.6903212890625</v>
      </c>
      <c r="AA104">
        <f t="shared" si="6"/>
        <v>-3.6584519424438477</v>
      </c>
    </row>
    <row r="105" spans="2:27" x14ac:dyDescent="0.25">
      <c r="B105" t="s">
        <v>69</v>
      </c>
      <c r="C105" t="s">
        <v>73</v>
      </c>
      <c r="D105" t="s">
        <v>68</v>
      </c>
      <c r="E105" t="s">
        <v>40</v>
      </c>
      <c r="F105">
        <f t="shared" si="7"/>
        <v>0</v>
      </c>
      <c r="G105">
        <v>11</v>
      </c>
      <c r="H105">
        <v>706.1868896484375</v>
      </c>
      <c r="I105">
        <v>690.2315673828125</v>
      </c>
      <c r="J105">
        <v>15.955269813537598</v>
      </c>
      <c r="K105">
        <v>2.2593552246689796E-2</v>
      </c>
      <c r="L105">
        <v>4.3448877334594727</v>
      </c>
      <c r="M105">
        <v>11.204395294189453</v>
      </c>
      <c r="N105">
        <v>15.955269813537598</v>
      </c>
      <c r="O105">
        <v>20.706144332885742</v>
      </c>
      <c r="P105">
        <v>27.565652847290039</v>
      </c>
      <c r="Q105">
        <v>1.0535054206848145</v>
      </c>
      <c r="R105">
        <v>30.857034683227539</v>
      </c>
      <c r="S105">
        <v>247</v>
      </c>
      <c r="T105">
        <v>82.076881408691406</v>
      </c>
      <c r="U105">
        <v>9.0596294403076172</v>
      </c>
      <c r="V105">
        <v>83.4183349609375</v>
      </c>
      <c r="W105">
        <v>97.333335876464844</v>
      </c>
      <c r="X105">
        <v>87.044013977050781</v>
      </c>
      <c r="Y105">
        <f t="shared" si="4"/>
        <v>174.42816174316405</v>
      </c>
      <c r="Z105">
        <f t="shared" si="5"/>
        <v>170.48719714355468</v>
      </c>
      <c r="AA105">
        <f t="shared" si="6"/>
        <v>3.9409516439437868</v>
      </c>
    </row>
    <row r="106" spans="2:27" x14ac:dyDescent="0.25">
      <c r="B106" t="s">
        <v>69</v>
      </c>
      <c r="C106" t="s">
        <v>73</v>
      </c>
      <c r="D106" t="s">
        <v>68</v>
      </c>
      <c r="E106" t="s">
        <v>40</v>
      </c>
      <c r="F106">
        <f t="shared" si="7"/>
        <v>0</v>
      </c>
      <c r="G106">
        <v>21</v>
      </c>
      <c r="H106">
        <v>623.875244140625</v>
      </c>
      <c r="I106">
        <v>618.48651123046875</v>
      </c>
      <c r="J106">
        <v>5.3887324333190918</v>
      </c>
      <c r="K106">
        <v>8.6375158280134201E-3</v>
      </c>
      <c r="L106">
        <v>-1.4723091125488281</v>
      </c>
      <c r="M106">
        <v>2.5812497138977051</v>
      </c>
      <c r="N106">
        <v>5.3887324333190918</v>
      </c>
      <c r="O106">
        <v>8.1962146759033203</v>
      </c>
      <c r="P106">
        <v>12.249773979187012</v>
      </c>
      <c r="Q106">
        <v>-3.4173190593719482</v>
      </c>
      <c r="R106">
        <v>14.194784164428711</v>
      </c>
      <c r="S106">
        <v>247</v>
      </c>
      <c r="T106">
        <v>28.66209602355957</v>
      </c>
      <c r="U106">
        <v>5.3536992073059082</v>
      </c>
      <c r="V106">
        <v>83.4183349609375</v>
      </c>
      <c r="W106">
        <v>97.333335876464844</v>
      </c>
      <c r="X106">
        <v>83.905845642089844</v>
      </c>
      <c r="Y106">
        <f t="shared" si="4"/>
        <v>154.09718530273437</v>
      </c>
      <c r="Z106">
        <f t="shared" si="5"/>
        <v>152.76616827392579</v>
      </c>
      <c r="AA106">
        <f t="shared" si="6"/>
        <v>1.3310169110298156</v>
      </c>
    </row>
    <row r="107" spans="2:27" x14ac:dyDescent="0.25">
      <c r="B107" t="s">
        <v>69</v>
      </c>
      <c r="C107" t="s">
        <v>73</v>
      </c>
      <c r="D107" t="s">
        <v>68</v>
      </c>
      <c r="E107" t="s">
        <v>40</v>
      </c>
      <c r="F107">
        <f t="shared" si="7"/>
        <v>0</v>
      </c>
      <c r="G107">
        <v>3</v>
      </c>
      <c r="H107">
        <v>487.19305419921875</v>
      </c>
      <c r="I107">
        <v>493.40789794921875</v>
      </c>
      <c r="J107">
        <v>-6.214841365814209</v>
      </c>
      <c r="K107">
        <v>-1.2756424024701118E-2</v>
      </c>
      <c r="L107">
        <v>-11.456987380981445</v>
      </c>
      <c r="M107">
        <v>-8.3598852157592773</v>
      </c>
      <c r="N107">
        <v>-6.214841365814209</v>
      </c>
      <c r="O107">
        <v>-4.0697975158691406</v>
      </c>
      <c r="P107">
        <v>-0.97269517183303833</v>
      </c>
      <c r="Q107">
        <v>-12.943062782287598</v>
      </c>
      <c r="R107">
        <v>0.51338040828704834</v>
      </c>
      <c r="S107">
        <v>247</v>
      </c>
      <c r="T107">
        <v>16.73193359375</v>
      </c>
      <c r="U107">
        <v>4.0904684066772461</v>
      </c>
      <c r="V107">
        <v>83.4183349609375</v>
      </c>
      <c r="W107">
        <v>97.333335876464844</v>
      </c>
      <c r="X107">
        <v>76.612335205078125</v>
      </c>
      <c r="Y107">
        <f t="shared" si="4"/>
        <v>120.33668438720703</v>
      </c>
      <c r="Z107">
        <f t="shared" si="5"/>
        <v>121.87175079345702</v>
      </c>
      <c r="AA107">
        <f t="shared" si="6"/>
        <v>-1.5350658173561096</v>
      </c>
    </row>
    <row r="108" spans="2:27" x14ac:dyDescent="0.25">
      <c r="B108" t="s">
        <v>69</v>
      </c>
      <c r="C108" t="s">
        <v>73</v>
      </c>
      <c r="D108" t="s">
        <v>68</v>
      </c>
      <c r="E108" t="s">
        <v>40</v>
      </c>
      <c r="F108">
        <f t="shared" si="7"/>
        <v>0</v>
      </c>
      <c r="G108">
        <v>20</v>
      </c>
      <c r="H108">
        <v>638.15625</v>
      </c>
      <c r="I108">
        <v>623.85174560546875</v>
      </c>
      <c r="J108">
        <v>14.304484367370605</v>
      </c>
      <c r="K108">
        <v>2.2415332496166229E-2</v>
      </c>
      <c r="L108">
        <v>7.0800952911376953</v>
      </c>
      <c r="M108">
        <v>11.348322868347168</v>
      </c>
      <c r="N108">
        <v>14.304484367370605</v>
      </c>
      <c r="O108">
        <v>17.260646820068359</v>
      </c>
      <c r="P108">
        <v>21.528873443603516</v>
      </c>
      <c r="Q108">
        <v>5.032081127166748</v>
      </c>
      <c r="R108">
        <v>23.576887130737305</v>
      </c>
      <c r="S108">
        <v>247</v>
      </c>
      <c r="T108">
        <v>31.77825927734375</v>
      </c>
      <c r="U108">
        <v>5.6372208595275879</v>
      </c>
      <c r="V108">
        <v>83.4183349609375</v>
      </c>
      <c r="W108">
        <v>97.333335876464844</v>
      </c>
      <c r="X108">
        <v>85.664314270019531</v>
      </c>
      <c r="Y108">
        <f t="shared" si="4"/>
        <v>157.62459375</v>
      </c>
      <c r="Z108">
        <f t="shared" si="5"/>
        <v>154.09138116455077</v>
      </c>
      <c r="AA108">
        <f t="shared" si="6"/>
        <v>3.5332076387405396</v>
      </c>
    </row>
    <row r="109" spans="2:27" x14ac:dyDescent="0.25">
      <c r="B109" t="s">
        <v>69</v>
      </c>
      <c r="C109" t="s">
        <v>73</v>
      </c>
      <c r="D109" t="s">
        <v>68</v>
      </c>
      <c r="E109" t="s">
        <v>40</v>
      </c>
      <c r="F109">
        <f t="shared" si="7"/>
        <v>0</v>
      </c>
      <c r="G109">
        <v>4</v>
      </c>
      <c r="H109">
        <v>488.46401977539062</v>
      </c>
      <c r="I109">
        <v>492.81137084960937</v>
      </c>
      <c r="J109">
        <v>-4.3473615646362305</v>
      </c>
      <c r="K109">
        <v>-8.9000649750232697E-3</v>
      </c>
      <c r="L109">
        <v>-9.6467294692993164</v>
      </c>
      <c r="M109">
        <v>-6.5158200263977051</v>
      </c>
      <c r="N109">
        <v>-4.3473615646362305</v>
      </c>
      <c r="O109">
        <v>-2.178903341293335</v>
      </c>
      <c r="P109">
        <v>0.95200598239898682</v>
      </c>
      <c r="Q109">
        <v>-11.149025917053223</v>
      </c>
      <c r="R109">
        <v>2.4543030261993408</v>
      </c>
      <c r="S109">
        <v>247</v>
      </c>
      <c r="T109">
        <v>17.099203109741211</v>
      </c>
      <c r="U109">
        <v>4.1351184844970703</v>
      </c>
      <c r="V109">
        <v>83.4183349609375</v>
      </c>
      <c r="W109">
        <v>97.333335876464844</v>
      </c>
      <c r="X109">
        <v>76.589584350585938</v>
      </c>
      <c r="Y109">
        <f t="shared" si="4"/>
        <v>120.65061288452148</v>
      </c>
      <c r="Z109">
        <f t="shared" si="5"/>
        <v>121.72440859985352</v>
      </c>
      <c r="AA109">
        <f t="shared" si="6"/>
        <v>-1.0737983064651488</v>
      </c>
    </row>
    <row r="110" spans="2:27" x14ac:dyDescent="0.25">
      <c r="B110" t="s">
        <v>69</v>
      </c>
      <c r="C110" t="s">
        <v>73</v>
      </c>
      <c r="D110" t="s">
        <v>68</v>
      </c>
      <c r="E110" t="s">
        <v>40</v>
      </c>
      <c r="F110">
        <f t="shared" si="7"/>
        <v>1</v>
      </c>
      <c r="G110">
        <v>18</v>
      </c>
      <c r="H110">
        <v>678.11749267578125</v>
      </c>
      <c r="I110">
        <v>597.70947265625</v>
      </c>
      <c r="J110">
        <v>80.40802001953125</v>
      </c>
      <c r="K110">
        <v>0.11857534945011139</v>
      </c>
      <c r="L110">
        <v>69.789253234863281</v>
      </c>
      <c r="M110">
        <v>76.062904357910156</v>
      </c>
      <c r="N110">
        <v>80.40802001953125</v>
      </c>
      <c r="O110">
        <v>84.753135681152344</v>
      </c>
      <c r="P110">
        <v>91.026786804199219</v>
      </c>
      <c r="Q110">
        <v>66.778976440429687</v>
      </c>
      <c r="R110">
        <v>94.037063598632812</v>
      </c>
      <c r="S110">
        <v>247</v>
      </c>
      <c r="T110">
        <v>68.655616760253906</v>
      </c>
      <c r="U110">
        <v>8.2858686447143555</v>
      </c>
      <c r="V110">
        <v>83.4183349609375</v>
      </c>
      <c r="W110">
        <v>97.333335876464844</v>
      </c>
      <c r="X110">
        <v>89.376556396484375</v>
      </c>
      <c r="Y110">
        <f t="shared" si="4"/>
        <v>167.49502069091798</v>
      </c>
      <c r="Z110">
        <f t="shared" si="5"/>
        <v>147.63423974609375</v>
      </c>
      <c r="AA110">
        <f t="shared" si="6"/>
        <v>19.860780944824217</v>
      </c>
    </row>
    <row r="111" spans="2:27" x14ac:dyDescent="0.25">
      <c r="B111" t="s">
        <v>69</v>
      </c>
      <c r="C111" t="s">
        <v>73</v>
      </c>
      <c r="D111" t="s">
        <v>68</v>
      </c>
      <c r="E111" t="s">
        <v>40</v>
      </c>
      <c r="F111">
        <f t="shared" si="7"/>
        <v>1</v>
      </c>
      <c r="G111">
        <v>16</v>
      </c>
      <c r="H111">
        <v>704.570068359375</v>
      </c>
      <c r="I111">
        <v>623.04534912109375</v>
      </c>
      <c r="J111">
        <v>81.524703979492188</v>
      </c>
      <c r="K111">
        <v>0.11570844054222107</v>
      </c>
      <c r="L111">
        <v>70.886550903320312</v>
      </c>
      <c r="M111">
        <v>77.171661376953125</v>
      </c>
      <c r="N111">
        <v>81.524703979492188</v>
      </c>
      <c r="O111">
        <v>85.87774658203125</v>
      </c>
      <c r="P111">
        <v>92.162857055664063</v>
      </c>
      <c r="Q111">
        <v>67.87078857421875</v>
      </c>
      <c r="R111">
        <v>95.178619384765625</v>
      </c>
      <c r="S111">
        <v>247</v>
      </c>
      <c r="T111">
        <v>68.906478881835938</v>
      </c>
      <c r="U111">
        <v>8.3009929656982422</v>
      </c>
      <c r="V111">
        <v>83.4183349609375</v>
      </c>
      <c r="W111">
        <v>97.333335876464844</v>
      </c>
      <c r="X111">
        <v>90.576957702636719</v>
      </c>
      <c r="Y111">
        <f t="shared" si="4"/>
        <v>174.02880688476563</v>
      </c>
      <c r="Z111">
        <f t="shared" si="5"/>
        <v>153.89220123291017</v>
      </c>
      <c r="AA111">
        <f t="shared" si="6"/>
        <v>20.136601882934571</v>
      </c>
    </row>
    <row r="112" spans="2:27" x14ac:dyDescent="0.25">
      <c r="B112" t="s">
        <v>69</v>
      </c>
      <c r="C112" t="s">
        <v>73</v>
      </c>
      <c r="D112" t="s">
        <v>68</v>
      </c>
      <c r="E112" t="s">
        <v>40</v>
      </c>
      <c r="F112">
        <f t="shared" si="7"/>
        <v>0</v>
      </c>
      <c r="G112">
        <v>8</v>
      </c>
      <c r="H112">
        <v>617.82513427734375</v>
      </c>
      <c r="I112">
        <v>626.9422607421875</v>
      </c>
      <c r="J112">
        <v>-9.1171302795410156</v>
      </c>
      <c r="K112">
        <v>-1.4756813645362854E-2</v>
      </c>
      <c r="L112">
        <v>-18.376291275024414</v>
      </c>
      <c r="M112">
        <v>-12.905903816223145</v>
      </c>
      <c r="N112">
        <v>-9.1171302795410156</v>
      </c>
      <c r="O112">
        <v>-5.3283567428588867</v>
      </c>
      <c r="P112">
        <v>0.14203077554702759</v>
      </c>
      <c r="Q112">
        <v>-21.001134872436523</v>
      </c>
      <c r="R112">
        <v>2.7668743133544922</v>
      </c>
      <c r="S112">
        <v>247</v>
      </c>
      <c r="T112">
        <v>52.200069427490234</v>
      </c>
      <c r="U112">
        <v>7.2249617576599121</v>
      </c>
      <c r="V112">
        <v>83.4183349609375</v>
      </c>
      <c r="W112">
        <v>97.333335876464844</v>
      </c>
      <c r="X112">
        <v>77.589004516601563</v>
      </c>
      <c r="Y112">
        <f t="shared" si="4"/>
        <v>152.60280816650391</v>
      </c>
      <c r="Z112">
        <f t="shared" si="5"/>
        <v>154.85473840332031</v>
      </c>
      <c r="AA112">
        <f t="shared" si="6"/>
        <v>-2.2519311790466308</v>
      </c>
    </row>
    <row r="113" spans="2:27" x14ac:dyDescent="0.25">
      <c r="B113" t="s">
        <v>69</v>
      </c>
      <c r="C113" t="s">
        <v>73</v>
      </c>
      <c r="D113" t="s">
        <v>68</v>
      </c>
      <c r="E113" t="s">
        <v>40</v>
      </c>
      <c r="F113">
        <f t="shared" si="7"/>
        <v>0</v>
      </c>
      <c r="G113">
        <v>22</v>
      </c>
      <c r="H113">
        <v>596.81512451171875</v>
      </c>
      <c r="I113">
        <v>594.33648681640625</v>
      </c>
      <c r="J113">
        <v>2.4786713123321533</v>
      </c>
      <c r="K113">
        <v>4.1531645692884922E-3</v>
      </c>
      <c r="L113">
        <v>-4.0860600471496582</v>
      </c>
      <c r="M113">
        <v>-0.20756353437900543</v>
      </c>
      <c r="N113">
        <v>2.4786713123321533</v>
      </c>
      <c r="O113">
        <v>5.1649060249328613</v>
      </c>
      <c r="P113">
        <v>9.0434026718139648</v>
      </c>
      <c r="Q113">
        <v>-5.9470701217651367</v>
      </c>
      <c r="R113">
        <v>10.904412269592285</v>
      </c>
      <c r="S113">
        <v>247</v>
      </c>
      <c r="T113">
        <v>26.239875793457031</v>
      </c>
      <c r="U113">
        <v>5.1224870681762695</v>
      </c>
      <c r="V113">
        <v>83.4183349609375</v>
      </c>
      <c r="W113">
        <v>97.333335876464844</v>
      </c>
      <c r="X113">
        <v>81.601242065429687</v>
      </c>
      <c r="Y113">
        <f t="shared" si="4"/>
        <v>147.41333575439452</v>
      </c>
      <c r="Z113">
        <f t="shared" si="5"/>
        <v>146.80111224365234</v>
      </c>
      <c r="AA113">
        <f t="shared" si="6"/>
        <v>0.61223181414604189</v>
      </c>
    </row>
    <row r="114" spans="2:27" x14ac:dyDescent="0.25">
      <c r="B114" t="s">
        <v>69</v>
      </c>
      <c r="C114" t="s">
        <v>73</v>
      </c>
      <c r="D114" t="s">
        <v>68</v>
      </c>
      <c r="E114" t="s">
        <v>40</v>
      </c>
      <c r="F114">
        <f t="shared" si="7"/>
        <v>0</v>
      </c>
      <c r="G114">
        <v>23</v>
      </c>
      <c r="H114">
        <v>563.6817626953125</v>
      </c>
      <c r="I114">
        <v>565.66058349609375</v>
      </c>
      <c r="J114">
        <v>-1.9788744449615479</v>
      </c>
      <c r="K114">
        <v>-3.5106234718114138E-3</v>
      </c>
      <c r="L114">
        <v>-8.1140928268432617</v>
      </c>
      <c r="M114">
        <v>-4.4893560409545898</v>
      </c>
      <c r="N114">
        <v>-1.9788744449615479</v>
      </c>
      <c r="O114">
        <v>0.53160721063613892</v>
      </c>
      <c r="P114">
        <v>4.156343936920166</v>
      </c>
      <c r="Q114">
        <v>-9.8533420562744141</v>
      </c>
      <c r="R114">
        <v>5.8955931663513184</v>
      </c>
      <c r="S114">
        <v>247</v>
      </c>
      <c r="T114">
        <v>22.918590545654297</v>
      </c>
      <c r="U114">
        <v>4.7873363494873047</v>
      </c>
      <c r="V114">
        <v>83.4183349609375</v>
      </c>
      <c r="W114">
        <v>97.333335876464844</v>
      </c>
      <c r="X114">
        <v>79.797431945800781</v>
      </c>
      <c r="Y114">
        <f t="shared" si="4"/>
        <v>139.22939538574218</v>
      </c>
      <c r="Z114">
        <f t="shared" si="5"/>
        <v>139.71816412353516</v>
      </c>
      <c r="AA114">
        <f t="shared" si="6"/>
        <v>-0.48878198790550231</v>
      </c>
    </row>
    <row r="115" spans="2:27" x14ac:dyDescent="0.25">
      <c r="B115" t="s">
        <v>69</v>
      </c>
      <c r="C115" t="s">
        <v>73</v>
      </c>
      <c r="D115" t="s">
        <v>68</v>
      </c>
      <c r="E115" t="s">
        <v>40</v>
      </c>
      <c r="F115">
        <f t="shared" si="7"/>
        <v>1</v>
      </c>
      <c r="G115">
        <v>14</v>
      </c>
      <c r="H115">
        <v>718.51605224609375</v>
      </c>
      <c r="I115">
        <v>637.0623779296875</v>
      </c>
      <c r="J115">
        <v>81.453659057617188</v>
      </c>
      <c r="K115">
        <v>0.11336372792720795</v>
      </c>
      <c r="L115">
        <v>69.579429626464844</v>
      </c>
      <c r="M115">
        <v>76.594818115234375</v>
      </c>
      <c r="N115">
        <v>81.453659057617188</v>
      </c>
      <c r="O115">
        <v>86.3125</v>
      </c>
      <c r="P115">
        <v>93.327888488769531</v>
      </c>
      <c r="Q115">
        <v>66.213249206542969</v>
      </c>
      <c r="R115">
        <v>96.694068908691406</v>
      </c>
      <c r="S115">
        <v>247</v>
      </c>
      <c r="T115">
        <v>85.849700927734375</v>
      </c>
      <c r="U115">
        <v>9.2655115127563477</v>
      </c>
      <c r="V115">
        <v>83.4183349609375</v>
      </c>
      <c r="W115">
        <v>97.333335876464844</v>
      </c>
      <c r="X115">
        <v>91.166862487792969</v>
      </c>
      <c r="Y115">
        <f t="shared" si="4"/>
        <v>177.47346490478515</v>
      </c>
      <c r="Z115">
        <f t="shared" si="5"/>
        <v>157.3544073486328</v>
      </c>
      <c r="AA115">
        <f t="shared" si="6"/>
        <v>20.119053787231444</v>
      </c>
    </row>
    <row r="116" spans="2:27" x14ac:dyDescent="0.25">
      <c r="B116" t="s">
        <v>69</v>
      </c>
      <c r="C116" t="s">
        <v>73</v>
      </c>
      <c r="D116" t="s">
        <v>68</v>
      </c>
      <c r="E116" t="s">
        <v>40</v>
      </c>
      <c r="F116">
        <f t="shared" si="7"/>
        <v>0</v>
      </c>
      <c r="G116">
        <v>2</v>
      </c>
      <c r="H116">
        <v>495.05715942382812</v>
      </c>
      <c r="I116">
        <v>505.08285522460937</v>
      </c>
      <c r="J116">
        <v>-10.025700569152832</v>
      </c>
      <c r="K116">
        <v>-2.0251601934432983E-2</v>
      </c>
      <c r="L116">
        <v>-15.208789825439453</v>
      </c>
      <c r="M116">
        <v>-12.146578788757324</v>
      </c>
      <c r="N116">
        <v>-10.025700569152832</v>
      </c>
      <c r="O116">
        <v>-7.9048223495483398</v>
      </c>
      <c r="P116">
        <v>-4.8426113128662109</v>
      </c>
      <c r="Q116">
        <v>-16.678123474121094</v>
      </c>
      <c r="R116">
        <v>-3.3732776641845703</v>
      </c>
      <c r="S116">
        <v>247</v>
      </c>
      <c r="T116">
        <v>16.357057571411133</v>
      </c>
      <c r="U116">
        <v>4.0443859100341797</v>
      </c>
      <c r="V116">
        <v>83.4183349609375</v>
      </c>
      <c r="W116">
        <v>97.333335876464844</v>
      </c>
      <c r="X116">
        <v>77.323570251464844</v>
      </c>
      <c r="Y116">
        <f t="shared" si="4"/>
        <v>122.27911837768555</v>
      </c>
      <c r="Z116">
        <f t="shared" si="5"/>
        <v>124.75546524047851</v>
      </c>
      <c r="AA116">
        <f t="shared" si="6"/>
        <v>-2.4763480405807496</v>
      </c>
    </row>
    <row r="117" spans="2:27" x14ac:dyDescent="0.25">
      <c r="B117" t="s">
        <v>69</v>
      </c>
      <c r="C117" t="s">
        <v>73</v>
      </c>
      <c r="D117" t="s">
        <v>68</v>
      </c>
      <c r="E117" t="s">
        <v>40</v>
      </c>
      <c r="F117">
        <f t="shared" si="7"/>
        <v>1</v>
      </c>
      <c r="G117">
        <v>13</v>
      </c>
      <c r="H117">
        <v>720.89013671875</v>
      </c>
      <c r="I117">
        <v>636.6904296875</v>
      </c>
      <c r="J117">
        <v>84.199737548828125</v>
      </c>
      <c r="K117">
        <v>0.11679968237876892</v>
      </c>
      <c r="L117">
        <v>72.029678344726563</v>
      </c>
      <c r="M117">
        <v>79.2198486328125</v>
      </c>
      <c r="N117">
        <v>84.199737548828125</v>
      </c>
      <c r="O117">
        <v>89.17962646484375</v>
      </c>
      <c r="P117">
        <v>96.369796752929688</v>
      </c>
      <c r="Q117">
        <v>68.579635620117188</v>
      </c>
      <c r="R117">
        <v>99.819839477539063</v>
      </c>
      <c r="S117">
        <v>247</v>
      </c>
      <c r="T117">
        <v>90.180610656738281</v>
      </c>
      <c r="U117">
        <v>9.4963474273681641</v>
      </c>
      <c r="V117">
        <v>83.4183349609375</v>
      </c>
      <c r="W117">
        <v>97.333335876464844</v>
      </c>
      <c r="X117">
        <v>90.745864868164062</v>
      </c>
      <c r="Y117">
        <f t="shared" si="4"/>
        <v>178.05986376953126</v>
      </c>
      <c r="Z117">
        <f t="shared" si="5"/>
        <v>157.2625361328125</v>
      </c>
      <c r="AA117">
        <f t="shared" si="6"/>
        <v>20.797335174560548</v>
      </c>
    </row>
    <row r="118" spans="2:27" x14ac:dyDescent="0.25">
      <c r="B118" t="s">
        <v>69</v>
      </c>
      <c r="C118" t="s">
        <v>73</v>
      </c>
      <c r="D118" t="s">
        <v>68</v>
      </c>
      <c r="E118" t="s">
        <v>40</v>
      </c>
      <c r="F118">
        <f t="shared" si="7"/>
        <v>0</v>
      </c>
      <c r="G118">
        <v>19</v>
      </c>
      <c r="H118">
        <v>653.6414794921875</v>
      </c>
      <c r="I118">
        <v>616.81036376953125</v>
      </c>
      <c r="J118">
        <v>36.831069946289063</v>
      </c>
      <c r="K118">
        <v>5.634751170873642E-2</v>
      </c>
      <c r="L118">
        <v>29.585086822509766</v>
      </c>
      <c r="M118">
        <v>33.866073608398437</v>
      </c>
      <c r="N118">
        <v>36.831069946289063</v>
      </c>
      <c r="O118">
        <v>39.796066284179688</v>
      </c>
      <c r="P118">
        <v>44.077053070068359</v>
      </c>
      <c r="Q118">
        <v>27.530950546264648</v>
      </c>
      <c r="R118">
        <v>46.131191253662109</v>
      </c>
      <c r="S118">
        <v>247</v>
      </c>
      <c r="T118">
        <v>31.968521118164063</v>
      </c>
      <c r="U118">
        <v>5.6540713310241699</v>
      </c>
      <c r="V118">
        <v>83.4183349609375</v>
      </c>
      <c r="W118">
        <v>97.333335876464844</v>
      </c>
      <c r="X118">
        <v>87.504501342773438</v>
      </c>
      <c r="Y118">
        <f t="shared" si="4"/>
        <v>161.44944543457032</v>
      </c>
      <c r="Z118">
        <f t="shared" si="5"/>
        <v>152.35215985107422</v>
      </c>
      <c r="AA118">
        <f t="shared" si="6"/>
        <v>9.0972742767333976</v>
      </c>
    </row>
    <row r="119" spans="2:27" x14ac:dyDescent="0.25">
      <c r="B119" t="s">
        <v>69</v>
      </c>
      <c r="C119" t="s">
        <v>73</v>
      </c>
      <c r="D119" t="s">
        <v>68</v>
      </c>
      <c r="E119" t="s">
        <v>40</v>
      </c>
      <c r="F119">
        <f t="shared" si="7"/>
        <v>0</v>
      </c>
      <c r="G119">
        <v>24</v>
      </c>
      <c r="H119">
        <v>541.6873779296875</v>
      </c>
      <c r="I119">
        <v>542.96514892578125</v>
      </c>
      <c r="J119">
        <v>-1.2777664661407471</v>
      </c>
      <c r="K119">
        <v>-2.3588633630424738E-3</v>
      </c>
      <c r="L119">
        <v>-6.879547119140625</v>
      </c>
      <c r="M119">
        <v>-3.569969654083252</v>
      </c>
      <c r="N119">
        <v>-1.2777664661407471</v>
      </c>
      <c r="O119">
        <v>1.0144368410110474</v>
      </c>
      <c r="P119">
        <v>4.3240141868591309</v>
      </c>
      <c r="Q119">
        <v>-8.4675741195678711</v>
      </c>
      <c r="R119">
        <v>5.912041187286377</v>
      </c>
      <c r="S119">
        <v>247</v>
      </c>
      <c r="T119">
        <v>19.106451034545898</v>
      </c>
      <c r="U119">
        <v>4.3710927963256836</v>
      </c>
      <c r="V119">
        <v>83.4183349609375</v>
      </c>
      <c r="W119">
        <v>97.333335876464844</v>
      </c>
      <c r="X119">
        <v>79.334083557128906</v>
      </c>
      <c r="Y119">
        <f t="shared" si="4"/>
        <v>133.7967823486328</v>
      </c>
      <c r="Z119">
        <f t="shared" si="5"/>
        <v>134.11239178466798</v>
      </c>
      <c r="AA119">
        <f t="shared" si="6"/>
        <v>-0.31560831713676452</v>
      </c>
    </row>
    <row r="120" spans="2:27" x14ac:dyDescent="0.25">
      <c r="B120" t="s">
        <v>69</v>
      </c>
      <c r="C120" t="s">
        <v>73</v>
      </c>
      <c r="D120" t="s">
        <v>68</v>
      </c>
      <c r="E120" t="s">
        <v>40</v>
      </c>
      <c r="F120">
        <f t="shared" si="7"/>
        <v>1</v>
      </c>
      <c r="G120">
        <v>12</v>
      </c>
      <c r="H120">
        <v>716.56085205078125</v>
      </c>
      <c r="I120">
        <v>646.42681884765625</v>
      </c>
      <c r="J120">
        <v>70.134071350097656</v>
      </c>
      <c r="K120">
        <v>9.7875945270061493E-2</v>
      </c>
      <c r="L120">
        <v>58.636093139648438</v>
      </c>
      <c r="M120">
        <v>65.429191589355469</v>
      </c>
      <c r="N120">
        <v>70.134071350097656</v>
      </c>
      <c r="O120">
        <v>74.838951110839844</v>
      </c>
      <c r="P120">
        <v>81.632049560546875</v>
      </c>
      <c r="Q120">
        <v>55.376575469970703</v>
      </c>
      <c r="R120">
        <v>84.891563415527344</v>
      </c>
      <c r="S120">
        <v>247</v>
      </c>
      <c r="T120">
        <v>80.495353698730469</v>
      </c>
      <c r="U120">
        <v>8.9719200134277344</v>
      </c>
      <c r="V120">
        <v>83.4183349609375</v>
      </c>
      <c r="W120">
        <v>97.333335876464844</v>
      </c>
      <c r="X120">
        <v>89.595466613769531</v>
      </c>
      <c r="Y120">
        <f t="shared" si="4"/>
        <v>176.99053045654296</v>
      </c>
      <c r="Z120">
        <f t="shared" si="5"/>
        <v>159.66742425537109</v>
      </c>
      <c r="AA120">
        <f t="shared" si="6"/>
        <v>17.32311562347412</v>
      </c>
    </row>
    <row r="121" spans="2:27" x14ac:dyDescent="0.25">
      <c r="B121" t="s">
        <v>69</v>
      </c>
      <c r="C121" t="s">
        <v>73</v>
      </c>
      <c r="D121" t="s">
        <v>68</v>
      </c>
      <c r="E121" t="s">
        <v>40</v>
      </c>
      <c r="F121">
        <f t="shared" si="7"/>
        <v>1</v>
      </c>
      <c r="G121">
        <v>15</v>
      </c>
      <c r="H121">
        <v>714.8797607421875</v>
      </c>
      <c r="I121">
        <v>632.2828369140625</v>
      </c>
      <c r="J121">
        <v>82.596977233886719</v>
      </c>
      <c r="K121">
        <v>0.11553967744112015</v>
      </c>
      <c r="L121">
        <v>71.443321228027344</v>
      </c>
      <c r="M121">
        <v>78.032989501953125</v>
      </c>
      <c r="N121">
        <v>82.596977233886719</v>
      </c>
      <c r="O121">
        <v>87.160964965820313</v>
      </c>
      <c r="P121">
        <v>93.750633239746094</v>
      </c>
      <c r="Q121">
        <v>68.281410217285156</v>
      </c>
      <c r="R121">
        <v>96.912544250488281</v>
      </c>
      <c r="S121">
        <v>247</v>
      </c>
      <c r="T121">
        <v>75.746475219726563</v>
      </c>
      <c r="U121">
        <v>8.7032451629638672</v>
      </c>
      <c r="V121">
        <v>83.4183349609375</v>
      </c>
      <c r="W121">
        <v>97.333335876464844</v>
      </c>
      <c r="X121">
        <v>90.934494018554688</v>
      </c>
      <c r="Y121">
        <f t="shared" si="4"/>
        <v>176.57530090332031</v>
      </c>
      <c r="Z121">
        <f t="shared" si="5"/>
        <v>156.17386071777344</v>
      </c>
      <c r="AA121">
        <f t="shared" si="6"/>
        <v>20.401453376770018</v>
      </c>
    </row>
    <row r="122" spans="2:27" x14ac:dyDescent="0.25">
      <c r="B122" t="s">
        <v>69</v>
      </c>
      <c r="C122" t="s">
        <v>73</v>
      </c>
      <c r="D122" t="s">
        <v>68</v>
      </c>
      <c r="E122" t="s">
        <v>40</v>
      </c>
      <c r="F122">
        <f t="shared" si="7"/>
        <v>0</v>
      </c>
      <c r="G122">
        <v>6</v>
      </c>
      <c r="H122">
        <v>543.6214599609375</v>
      </c>
      <c r="I122">
        <v>550.6048583984375</v>
      </c>
      <c r="J122">
        <v>-6.9833731651306152</v>
      </c>
      <c r="K122">
        <v>-1.2846021912992001E-2</v>
      </c>
      <c r="L122">
        <v>-12.847918510437012</v>
      </c>
      <c r="M122">
        <v>-9.3830976486206055</v>
      </c>
      <c r="N122">
        <v>-6.9833731651306152</v>
      </c>
      <c r="O122">
        <v>-4.583648681640625</v>
      </c>
      <c r="P122">
        <v>-1.1188279390335083</v>
      </c>
      <c r="Q122">
        <v>-14.510435104370117</v>
      </c>
      <c r="R122">
        <v>0.54368913173675537</v>
      </c>
      <c r="S122">
        <v>247</v>
      </c>
      <c r="T122">
        <v>20.940954208374023</v>
      </c>
      <c r="U122">
        <v>4.5761289596557617</v>
      </c>
      <c r="V122">
        <v>83.4183349609375</v>
      </c>
      <c r="W122">
        <v>97.333335876464844</v>
      </c>
      <c r="X122">
        <v>76.206825256347656</v>
      </c>
      <c r="Y122">
        <f t="shared" si="4"/>
        <v>134.27450061035157</v>
      </c>
      <c r="Z122">
        <f t="shared" si="5"/>
        <v>135.99940002441406</v>
      </c>
      <c r="AA122">
        <f t="shared" si="6"/>
        <v>-1.724893171787262</v>
      </c>
    </row>
    <row r="123" spans="2:27" x14ac:dyDescent="0.25">
      <c r="B123" t="s">
        <v>69</v>
      </c>
      <c r="C123" t="s">
        <v>71</v>
      </c>
      <c r="D123" t="s">
        <v>41</v>
      </c>
      <c r="E123" t="s">
        <v>40</v>
      </c>
      <c r="F123">
        <f t="shared" si="7"/>
        <v>1</v>
      </c>
      <c r="G123">
        <v>12</v>
      </c>
      <c r="H123">
        <v>310.62448120117187</v>
      </c>
      <c r="I123">
        <v>214.88929748535156</v>
      </c>
      <c r="J123">
        <v>95.735183715820312</v>
      </c>
      <c r="K123">
        <v>0.30820232629776001</v>
      </c>
      <c r="L123">
        <v>62.283123016357422</v>
      </c>
      <c r="M123">
        <v>82.046875</v>
      </c>
      <c r="N123">
        <v>95.735183715820312</v>
      </c>
      <c r="O123">
        <v>109.42349243164062</v>
      </c>
      <c r="P123">
        <v>129.18724060058594</v>
      </c>
      <c r="Q123">
        <v>52.799930572509766</v>
      </c>
      <c r="R123">
        <v>138.67044067382812</v>
      </c>
      <c r="S123">
        <v>15</v>
      </c>
      <c r="T123">
        <v>681.35516357421875</v>
      </c>
      <c r="U123">
        <v>26.102781295776367</v>
      </c>
      <c r="V123">
        <v>83.412406921386719</v>
      </c>
      <c r="W123">
        <v>97.333335876464844</v>
      </c>
      <c r="X123">
        <v>91.182350158691406</v>
      </c>
      <c r="Y123">
        <f t="shared" si="4"/>
        <v>4.6593672180175778</v>
      </c>
      <c r="Z123">
        <f t="shared" si="5"/>
        <v>3.2233394622802733</v>
      </c>
      <c r="AA123">
        <f t="shared" si="6"/>
        <v>1.4360277557373047</v>
      </c>
    </row>
    <row r="124" spans="2:27" x14ac:dyDescent="0.25">
      <c r="B124" t="s">
        <v>69</v>
      </c>
      <c r="C124" t="s">
        <v>71</v>
      </c>
      <c r="D124" t="s">
        <v>41</v>
      </c>
      <c r="E124" t="s">
        <v>40</v>
      </c>
      <c r="F124">
        <f t="shared" si="7"/>
        <v>0</v>
      </c>
      <c r="G124">
        <v>9</v>
      </c>
      <c r="H124">
        <v>333.973388671875</v>
      </c>
      <c r="I124">
        <v>327.66329956054687</v>
      </c>
      <c r="J124">
        <v>6.310124397277832</v>
      </c>
      <c r="K124">
        <v>1.8894093111157417E-2</v>
      </c>
      <c r="L124">
        <v>-9.1965494155883789</v>
      </c>
      <c r="M124">
        <v>-3.5080999135971069E-2</v>
      </c>
      <c r="N124">
        <v>6.310124397277832</v>
      </c>
      <c r="O124">
        <v>12.655329704284668</v>
      </c>
      <c r="P124">
        <v>21.816799163818359</v>
      </c>
      <c r="Q124">
        <v>-13.592476844787598</v>
      </c>
      <c r="R124">
        <v>26.212724685668945</v>
      </c>
      <c r="S124">
        <v>15</v>
      </c>
      <c r="T124">
        <v>146.40812683105469</v>
      </c>
      <c r="U124">
        <v>12.099922180175781</v>
      </c>
      <c r="V124">
        <v>83.412406921386719</v>
      </c>
      <c r="W124">
        <v>97.333335876464844</v>
      </c>
      <c r="X124">
        <v>81.770584106445313</v>
      </c>
      <c r="Y124">
        <f t="shared" si="4"/>
        <v>5.0096008300781252</v>
      </c>
      <c r="Z124">
        <f t="shared" si="5"/>
        <v>4.9149494934082032</v>
      </c>
      <c r="AA124">
        <f t="shared" si="6"/>
        <v>9.4651865959167483E-2</v>
      </c>
    </row>
    <row r="125" spans="2:27" x14ac:dyDescent="0.25">
      <c r="B125" t="s">
        <v>69</v>
      </c>
      <c r="C125" t="s">
        <v>71</v>
      </c>
      <c r="D125" t="s">
        <v>41</v>
      </c>
      <c r="E125" t="s">
        <v>40</v>
      </c>
      <c r="F125">
        <f t="shared" si="7"/>
        <v>0</v>
      </c>
      <c r="G125">
        <v>24</v>
      </c>
      <c r="H125">
        <v>166.23776245117187</v>
      </c>
      <c r="I125">
        <v>181.8826904296875</v>
      </c>
      <c r="J125">
        <v>-15.644931793212891</v>
      </c>
      <c r="K125">
        <v>-9.411177784204483E-2</v>
      </c>
      <c r="L125">
        <v>-22.872001647949219</v>
      </c>
      <c r="M125">
        <v>-18.602190017700195</v>
      </c>
      <c r="N125">
        <v>-15.644931793212891</v>
      </c>
      <c r="O125">
        <v>-12.68767261505127</v>
      </c>
      <c r="P125">
        <v>-8.4178609848022461</v>
      </c>
      <c r="Q125">
        <v>-24.9207763671875</v>
      </c>
      <c r="R125">
        <v>-6.3690872192382812</v>
      </c>
      <c r="S125">
        <v>15</v>
      </c>
      <c r="T125">
        <v>31.801853179931641</v>
      </c>
      <c r="U125">
        <v>5.6393132209777832</v>
      </c>
      <c r="V125">
        <v>83.412406921386719</v>
      </c>
      <c r="W125">
        <v>97.333335876464844</v>
      </c>
      <c r="X125">
        <v>79.2823486328125</v>
      </c>
      <c r="Y125">
        <f t="shared" si="4"/>
        <v>2.4935664367675781</v>
      </c>
      <c r="Z125">
        <f t="shared" si="5"/>
        <v>2.7282403564453124</v>
      </c>
      <c r="AA125">
        <f t="shared" si="6"/>
        <v>-0.23467397689819336</v>
      </c>
    </row>
    <row r="126" spans="2:27" x14ac:dyDescent="0.25">
      <c r="B126" t="s">
        <v>69</v>
      </c>
      <c r="C126" t="s">
        <v>71</v>
      </c>
      <c r="D126" t="s">
        <v>41</v>
      </c>
      <c r="E126" t="s">
        <v>40</v>
      </c>
      <c r="F126">
        <f t="shared" si="7"/>
        <v>1</v>
      </c>
      <c r="G126">
        <v>14</v>
      </c>
      <c r="H126">
        <v>300.61907958984375</v>
      </c>
      <c r="I126">
        <v>183.68942260742187</v>
      </c>
      <c r="J126">
        <v>116.92966461181641</v>
      </c>
      <c r="K126">
        <v>0.38896289467811584</v>
      </c>
      <c r="L126">
        <v>84.390754699707031</v>
      </c>
      <c r="M126">
        <v>103.61500549316406</v>
      </c>
      <c r="N126">
        <v>116.92966461181641</v>
      </c>
      <c r="O126">
        <v>130.24432373046875</v>
      </c>
      <c r="P126">
        <v>149.46856689453125</v>
      </c>
      <c r="Q126">
        <v>75.166427612304687</v>
      </c>
      <c r="R126">
        <v>158.69290161132812</v>
      </c>
      <c r="S126">
        <v>15</v>
      </c>
      <c r="T126">
        <v>644.66455078125</v>
      </c>
      <c r="U126">
        <v>25.39024543762207</v>
      </c>
      <c r="V126">
        <v>83.412406921386719</v>
      </c>
      <c r="W126">
        <v>97.333335876464844</v>
      </c>
      <c r="X126">
        <v>92.570587158203125</v>
      </c>
      <c r="Y126">
        <f t="shared" si="4"/>
        <v>4.5092861938476565</v>
      </c>
      <c r="Z126">
        <f t="shared" si="5"/>
        <v>2.7553413391113279</v>
      </c>
      <c r="AA126">
        <f t="shared" si="6"/>
        <v>1.7539449691772462</v>
      </c>
    </row>
    <row r="127" spans="2:27" x14ac:dyDescent="0.25">
      <c r="B127" t="s">
        <v>69</v>
      </c>
      <c r="C127" t="s">
        <v>71</v>
      </c>
      <c r="D127" t="s">
        <v>41</v>
      </c>
      <c r="E127" t="s">
        <v>40</v>
      </c>
      <c r="F127">
        <f t="shared" si="7"/>
        <v>0</v>
      </c>
      <c r="G127">
        <v>22</v>
      </c>
      <c r="H127">
        <v>162.98345947265625</v>
      </c>
      <c r="I127">
        <v>176.19247436523437</v>
      </c>
      <c r="J127">
        <v>-13.209009170532227</v>
      </c>
      <c r="K127">
        <v>-8.1045091152191162E-2</v>
      </c>
      <c r="L127">
        <v>-20.201278686523437</v>
      </c>
      <c r="M127">
        <v>-16.070188522338867</v>
      </c>
      <c r="N127">
        <v>-13.209009170532227</v>
      </c>
      <c r="O127">
        <v>-10.34782886505127</v>
      </c>
      <c r="P127">
        <v>-6.2167391777038574</v>
      </c>
      <c r="Q127">
        <v>-22.183490753173828</v>
      </c>
      <c r="R127">
        <v>-4.2345280647277832</v>
      </c>
      <c r="S127">
        <v>15</v>
      </c>
      <c r="T127">
        <v>29.768997192382812</v>
      </c>
      <c r="U127">
        <v>5.4560971260070801</v>
      </c>
      <c r="V127">
        <v>83.412406921386719</v>
      </c>
      <c r="W127">
        <v>97.333335876464844</v>
      </c>
      <c r="X127">
        <v>82.07647705078125</v>
      </c>
      <c r="Y127">
        <f t="shared" si="4"/>
        <v>2.4447518920898439</v>
      </c>
      <c r="Z127">
        <f t="shared" si="5"/>
        <v>2.6428871154785156</v>
      </c>
      <c r="AA127">
        <f t="shared" si="6"/>
        <v>-0.1981351375579834</v>
      </c>
    </row>
    <row r="128" spans="2:27" x14ac:dyDescent="0.25">
      <c r="B128" t="s">
        <v>69</v>
      </c>
      <c r="C128" t="s">
        <v>71</v>
      </c>
      <c r="D128" t="s">
        <v>41</v>
      </c>
      <c r="E128" t="s">
        <v>40</v>
      </c>
      <c r="F128">
        <f t="shared" si="7"/>
        <v>1</v>
      </c>
      <c r="G128">
        <v>13</v>
      </c>
      <c r="H128">
        <v>303.98175048828125</v>
      </c>
      <c r="I128">
        <v>185.4512939453125</v>
      </c>
      <c r="J128">
        <v>118.53047943115234</v>
      </c>
      <c r="K128">
        <v>0.38992631435394287</v>
      </c>
      <c r="L128">
        <v>86.084426879882813</v>
      </c>
      <c r="M128">
        <v>105.25381469726562</v>
      </c>
      <c r="N128">
        <v>118.53047943115234</v>
      </c>
      <c r="O128">
        <v>131.80714416503906</v>
      </c>
      <c r="P128">
        <v>150.97653198242187</v>
      </c>
      <c r="Q128">
        <v>76.886421203613281</v>
      </c>
      <c r="R128">
        <v>160.17453002929687</v>
      </c>
      <c r="S128">
        <v>15</v>
      </c>
      <c r="T128">
        <v>640.99041748046875</v>
      </c>
      <c r="U128">
        <v>25.317789077758789</v>
      </c>
      <c r="V128">
        <v>83.412406921386719</v>
      </c>
      <c r="W128">
        <v>97.333335876464844</v>
      </c>
      <c r="X128">
        <v>92.270584106445312</v>
      </c>
      <c r="Y128">
        <f t="shared" ref="Y128:Y191" si="8">H128*S128/1000</f>
        <v>4.5597262573242183</v>
      </c>
      <c r="Z128">
        <f t="shared" ref="Z128:Z191" si="9">I128*S128/1000</f>
        <v>2.7817694091796876</v>
      </c>
      <c r="AA128">
        <f t="shared" ref="AA128:AA191" si="10">J128*S128/1000</f>
        <v>1.7779571914672851</v>
      </c>
    </row>
    <row r="129" spans="2:27" x14ac:dyDescent="0.25">
      <c r="B129" t="s">
        <v>69</v>
      </c>
      <c r="C129" t="s">
        <v>71</v>
      </c>
      <c r="D129" t="s">
        <v>41</v>
      </c>
      <c r="E129" t="s">
        <v>40</v>
      </c>
      <c r="F129">
        <f t="shared" si="7"/>
        <v>0</v>
      </c>
      <c r="G129">
        <v>4</v>
      </c>
      <c r="H129">
        <v>157.21986389160156</v>
      </c>
      <c r="I129">
        <v>208.94342041015625</v>
      </c>
      <c r="J129">
        <v>-51.723541259765625</v>
      </c>
      <c r="K129">
        <v>-0.32898858189582825</v>
      </c>
      <c r="L129">
        <v>-71.008819580078125</v>
      </c>
      <c r="M129">
        <v>-59.614921569824219</v>
      </c>
      <c r="N129">
        <v>-51.723541259765625</v>
      </c>
      <c r="O129">
        <v>-43.832160949707031</v>
      </c>
      <c r="P129">
        <v>-32.438259124755859</v>
      </c>
      <c r="Q129">
        <v>-76.475929260253906</v>
      </c>
      <c r="R129">
        <v>-26.971151351928711</v>
      </c>
      <c r="S129">
        <v>15</v>
      </c>
      <c r="T129">
        <v>226.45388793945312</v>
      </c>
      <c r="U129">
        <v>15.048384666442871</v>
      </c>
      <c r="V129">
        <v>83.412406921386719</v>
      </c>
      <c r="W129">
        <v>97.333335876464844</v>
      </c>
      <c r="X129">
        <v>76.623527526855469</v>
      </c>
      <c r="Y129">
        <f t="shared" si="8"/>
        <v>2.3582979583740236</v>
      </c>
      <c r="Z129">
        <f t="shared" si="9"/>
        <v>3.1341513061523436</v>
      </c>
      <c r="AA129">
        <f t="shared" si="10"/>
        <v>-0.77585311889648434</v>
      </c>
    </row>
    <row r="130" spans="2:27" x14ac:dyDescent="0.25">
      <c r="B130" t="s">
        <v>69</v>
      </c>
      <c r="C130" t="s">
        <v>71</v>
      </c>
      <c r="D130" t="s">
        <v>41</v>
      </c>
      <c r="E130" t="s">
        <v>40</v>
      </c>
      <c r="F130">
        <f t="shared" si="7"/>
        <v>1</v>
      </c>
      <c r="G130">
        <v>15</v>
      </c>
      <c r="H130">
        <v>287.54458618164062</v>
      </c>
      <c r="I130">
        <v>186.37649536132812</v>
      </c>
      <c r="J130">
        <v>101.1680908203125</v>
      </c>
      <c r="K130">
        <v>0.35183444619178772</v>
      </c>
      <c r="L130">
        <v>78.019752502441406</v>
      </c>
      <c r="M130">
        <v>91.695976257324219</v>
      </c>
      <c r="N130">
        <v>101.1680908203125</v>
      </c>
      <c r="O130">
        <v>110.64020538330078</v>
      </c>
      <c r="P130">
        <v>124.31642913818359</v>
      </c>
      <c r="Q130">
        <v>71.45751953125</v>
      </c>
      <c r="R130">
        <v>130.878662109375</v>
      </c>
      <c r="S130">
        <v>15</v>
      </c>
      <c r="T130">
        <v>326.2628173828125</v>
      </c>
      <c r="U130">
        <v>18.062746047973633</v>
      </c>
      <c r="V130">
        <v>83.412406921386719</v>
      </c>
      <c r="W130">
        <v>97.333335876464844</v>
      </c>
      <c r="X130">
        <v>92.335289001464844</v>
      </c>
      <c r="Y130">
        <f t="shared" si="8"/>
        <v>4.3131687927246096</v>
      </c>
      <c r="Z130">
        <f t="shared" si="9"/>
        <v>2.7956474304199217</v>
      </c>
      <c r="AA130">
        <f t="shared" si="10"/>
        <v>1.5175213623046875</v>
      </c>
    </row>
    <row r="131" spans="2:27" x14ac:dyDescent="0.25">
      <c r="B131" t="s">
        <v>69</v>
      </c>
      <c r="C131" t="s">
        <v>71</v>
      </c>
      <c r="D131" t="s">
        <v>41</v>
      </c>
      <c r="E131" t="s">
        <v>40</v>
      </c>
      <c r="F131">
        <f t="shared" ref="F131:F194" si="11">IF(AND(G131&gt;=12, G131&lt;=18), 1, 0)</f>
        <v>0</v>
      </c>
      <c r="G131">
        <v>21</v>
      </c>
      <c r="H131">
        <v>166.74018859863281</v>
      </c>
      <c r="I131">
        <v>179.004638671875</v>
      </c>
      <c r="J131">
        <v>-12.264449119567871</v>
      </c>
      <c r="K131">
        <v>-7.3554247617721558E-2</v>
      </c>
      <c r="L131">
        <v>-19.486465454101563</v>
      </c>
      <c r="M131">
        <v>-15.219639778137207</v>
      </c>
      <c r="N131">
        <v>-12.264449119567871</v>
      </c>
      <c r="O131">
        <v>-9.3092584609985352</v>
      </c>
      <c r="P131">
        <v>-5.0424323081970215</v>
      </c>
      <c r="Q131">
        <v>-21.533807754516602</v>
      </c>
      <c r="R131">
        <v>-2.9950907230377197</v>
      </c>
      <c r="S131">
        <v>15</v>
      </c>
      <c r="T131">
        <v>31.757390975952148</v>
      </c>
      <c r="U131">
        <v>5.6353697776794434</v>
      </c>
      <c r="V131">
        <v>83.412406921386719</v>
      </c>
      <c r="W131">
        <v>97.333335876464844</v>
      </c>
      <c r="X131">
        <v>84.26470947265625</v>
      </c>
      <c r="Y131">
        <f t="shared" si="8"/>
        <v>2.5011028289794921</v>
      </c>
      <c r="Z131">
        <f t="shared" si="9"/>
        <v>2.685069580078125</v>
      </c>
      <c r="AA131">
        <f t="shared" si="10"/>
        <v>-0.18396673679351808</v>
      </c>
    </row>
    <row r="132" spans="2:27" x14ac:dyDescent="0.25">
      <c r="B132" t="s">
        <v>69</v>
      </c>
      <c r="C132" t="s">
        <v>71</v>
      </c>
      <c r="D132" t="s">
        <v>41</v>
      </c>
      <c r="E132" t="s">
        <v>40</v>
      </c>
      <c r="F132">
        <f t="shared" si="11"/>
        <v>0</v>
      </c>
      <c r="G132">
        <v>2</v>
      </c>
      <c r="H132">
        <v>155.68128967285156</v>
      </c>
      <c r="I132">
        <v>182.88221740722656</v>
      </c>
      <c r="J132">
        <v>-27.200933456420898</v>
      </c>
      <c r="K132">
        <v>-0.17472191154956818</v>
      </c>
      <c r="L132">
        <v>-38.158836364746094</v>
      </c>
      <c r="M132">
        <v>-31.684818267822266</v>
      </c>
      <c r="N132">
        <v>-27.200933456420898</v>
      </c>
      <c r="O132">
        <v>-22.717048645019531</v>
      </c>
      <c r="P132">
        <v>-16.24302864074707</v>
      </c>
      <c r="Q132">
        <v>-41.265251159667969</v>
      </c>
      <c r="R132">
        <v>-13.136615753173828</v>
      </c>
      <c r="S132">
        <v>15</v>
      </c>
      <c r="T132">
        <v>73.11102294921875</v>
      </c>
      <c r="U132">
        <v>8.5504980087280273</v>
      </c>
      <c r="V132">
        <v>83.412406921386719</v>
      </c>
      <c r="W132">
        <v>97.333335876464844</v>
      </c>
      <c r="X132">
        <v>77.458816528320313</v>
      </c>
      <c r="Y132">
        <f t="shared" si="8"/>
        <v>2.3352193450927734</v>
      </c>
      <c r="Z132">
        <f t="shared" si="9"/>
        <v>2.7432332611083985</v>
      </c>
      <c r="AA132">
        <f t="shared" si="10"/>
        <v>-0.40801400184631348</v>
      </c>
    </row>
    <row r="133" spans="2:27" x14ac:dyDescent="0.25">
      <c r="B133" t="s">
        <v>69</v>
      </c>
      <c r="C133" t="s">
        <v>71</v>
      </c>
      <c r="D133" t="s">
        <v>41</v>
      </c>
      <c r="E133" t="s">
        <v>40</v>
      </c>
      <c r="F133">
        <f t="shared" si="11"/>
        <v>1</v>
      </c>
      <c r="G133">
        <v>17</v>
      </c>
      <c r="H133">
        <v>219.34640502929687</v>
      </c>
      <c r="I133">
        <v>182.03199768066406</v>
      </c>
      <c r="J133">
        <v>37.314407348632813</v>
      </c>
      <c r="K133">
        <v>0.17011633515357971</v>
      </c>
      <c r="L133">
        <v>28.479076385498047</v>
      </c>
      <c r="M133">
        <v>33.699062347412109</v>
      </c>
      <c r="N133">
        <v>37.314407348632813</v>
      </c>
      <c r="O133">
        <v>40.929752349853516</v>
      </c>
      <c r="P133">
        <v>46.149738311767578</v>
      </c>
      <c r="Q133">
        <v>25.974384307861328</v>
      </c>
      <c r="R133">
        <v>48.654430389404297</v>
      </c>
      <c r="S133">
        <v>15</v>
      </c>
      <c r="T133">
        <v>47.530609130859375</v>
      </c>
      <c r="U133">
        <v>6.8942446708679199</v>
      </c>
      <c r="V133">
        <v>83.412406921386719</v>
      </c>
      <c r="W133">
        <v>97.333335876464844</v>
      </c>
      <c r="X133">
        <v>91.570594787597656</v>
      </c>
      <c r="Y133">
        <f t="shared" si="8"/>
        <v>3.2901960754394532</v>
      </c>
      <c r="Z133">
        <f t="shared" si="9"/>
        <v>2.7304799652099607</v>
      </c>
      <c r="AA133">
        <f t="shared" si="10"/>
        <v>0.55971611022949219</v>
      </c>
    </row>
    <row r="134" spans="2:27" x14ac:dyDescent="0.25">
      <c r="B134" t="s">
        <v>69</v>
      </c>
      <c r="C134" t="s">
        <v>71</v>
      </c>
      <c r="D134" t="s">
        <v>41</v>
      </c>
      <c r="E134" t="s">
        <v>40</v>
      </c>
      <c r="F134">
        <f t="shared" si="11"/>
        <v>0</v>
      </c>
      <c r="G134">
        <v>10</v>
      </c>
      <c r="H134">
        <v>319.25991821289062</v>
      </c>
      <c r="I134">
        <v>313.08795166015625</v>
      </c>
      <c r="J134">
        <v>6.1719622611999512</v>
      </c>
      <c r="K134">
        <v>1.9332092255353928E-2</v>
      </c>
      <c r="L134">
        <v>-6.9617619514465332</v>
      </c>
      <c r="M134">
        <v>0.79774868488311768</v>
      </c>
      <c r="N134">
        <v>6.1719622611999512</v>
      </c>
      <c r="O134">
        <v>11.546175956726074</v>
      </c>
      <c r="P134">
        <v>19.305686950683594</v>
      </c>
      <c r="Q134">
        <v>-10.684990882873535</v>
      </c>
      <c r="R134">
        <v>23.028915405273438</v>
      </c>
      <c r="S134">
        <v>15</v>
      </c>
      <c r="T134">
        <v>105.02764129638672</v>
      </c>
      <c r="U134">
        <v>10.248299598693848</v>
      </c>
      <c r="V134">
        <v>83.412406921386719</v>
      </c>
      <c r="W134">
        <v>97.333335876464844</v>
      </c>
      <c r="X134">
        <v>84.73529052734375</v>
      </c>
      <c r="Y134">
        <f t="shared" si="8"/>
        <v>4.7888987731933597</v>
      </c>
      <c r="Z134">
        <f t="shared" si="9"/>
        <v>4.6963192749023435</v>
      </c>
      <c r="AA134">
        <f t="shared" si="10"/>
        <v>9.2579433917999263E-2</v>
      </c>
    </row>
    <row r="135" spans="2:27" x14ac:dyDescent="0.25">
      <c r="B135" t="s">
        <v>69</v>
      </c>
      <c r="C135" t="s">
        <v>71</v>
      </c>
      <c r="D135" t="s">
        <v>41</v>
      </c>
      <c r="E135" t="s">
        <v>40</v>
      </c>
      <c r="F135">
        <f t="shared" si="11"/>
        <v>0</v>
      </c>
      <c r="G135">
        <v>6</v>
      </c>
      <c r="H135">
        <v>268.53518676757812</v>
      </c>
      <c r="I135">
        <v>293.1539306640625</v>
      </c>
      <c r="J135">
        <v>-24.618741989135742</v>
      </c>
      <c r="K135">
        <v>-9.1677896678447723E-2</v>
      </c>
      <c r="L135">
        <v>-37.646808624267578</v>
      </c>
      <c r="M135">
        <v>-29.949722290039063</v>
      </c>
      <c r="N135">
        <v>-24.618741989135742</v>
      </c>
      <c r="O135">
        <v>-19.287761688232422</v>
      </c>
      <c r="P135">
        <v>-11.59067440032959</v>
      </c>
      <c r="Q135">
        <v>-41.340087890625</v>
      </c>
      <c r="R135">
        <v>-7.8973979949951172</v>
      </c>
      <c r="S135">
        <v>15</v>
      </c>
      <c r="T135">
        <v>103.34461212158203</v>
      </c>
      <c r="U135">
        <v>10.165855407714844</v>
      </c>
      <c r="V135">
        <v>83.412406921386719</v>
      </c>
      <c r="W135">
        <v>97.333335876464844</v>
      </c>
      <c r="X135">
        <v>76.23529052734375</v>
      </c>
      <c r="Y135">
        <f t="shared" si="8"/>
        <v>4.0280278015136721</v>
      </c>
      <c r="Z135">
        <f t="shared" si="9"/>
        <v>4.3973089599609372</v>
      </c>
      <c r="AA135">
        <f t="shared" si="10"/>
        <v>-0.36928112983703615</v>
      </c>
    </row>
    <row r="136" spans="2:27" x14ac:dyDescent="0.25">
      <c r="B136" t="s">
        <v>69</v>
      </c>
      <c r="C136" t="s">
        <v>71</v>
      </c>
      <c r="D136" t="s">
        <v>41</v>
      </c>
      <c r="E136" t="s">
        <v>40</v>
      </c>
      <c r="F136">
        <f t="shared" si="11"/>
        <v>1</v>
      </c>
      <c r="G136">
        <v>16</v>
      </c>
      <c r="H136">
        <v>245.77877807617187</v>
      </c>
      <c r="I136">
        <v>189.70494079589844</v>
      </c>
      <c r="J136">
        <v>56.073848724365234</v>
      </c>
      <c r="K136">
        <v>0.22814764082431793</v>
      </c>
      <c r="L136">
        <v>42.049663543701172</v>
      </c>
      <c r="M136">
        <v>50.33526611328125</v>
      </c>
      <c r="N136">
        <v>56.073848724365234</v>
      </c>
      <c r="O136">
        <v>61.812431335449219</v>
      </c>
      <c r="P136">
        <v>70.098037719726563</v>
      </c>
      <c r="Q136">
        <v>38.074001312255859</v>
      </c>
      <c r="R136">
        <v>74.073699951171875</v>
      </c>
      <c r="S136">
        <v>15</v>
      </c>
      <c r="T136">
        <v>119.75209808349609</v>
      </c>
      <c r="U136">
        <v>10.943130493164063</v>
      </c>
      <c r="V136">
        <v>83.412406921386719</v>
      </c>
      <c r="W136">
        <v>97.333335876464844</v>
      </c>
      <c r="X136">
        <v>91.876472473144531</v>
      </c>
      <c r="Y136">
        <f t="shared" si="8"/>
        <v>3.6866816711425781</v>
      </c>
      <c r="Z136">
        <f t="shared" si="9"/>
        <v>2.8455741119384768</v>
      </c>
      <c r="AA136">
        <f t="shared" si="10"/>
        <v>0.84110773086547852</v>
      </c>
    </row>
    <row r="137" spans="2:27" x14ac:dyDescent="0.25">
      <c r="B137" t="s">
        <v>69</v>
      </c>
      <c r="C137" t="s">
        <v>71</v>
      </c>
      <c r="D137" t="s">
        <v>41</v>
      </c>
      <c r="E137" t="s">
        <v>40</v>
      </c>
      <c r="F137">
        <f t="shared" si="11"/>
        <v>0</v>
      </c>
      <c r="G137">
        <v>3</v>
      </c>
      <c r="H137">
        <v>153.7371826171875</v>
      </c>
      <c r="I137">
        <v>181.75729370117187</v>
      </c>
      <c r="J137">
        <v>-28.020101547241211</v>
      </c>
      <c r="K137">
        <v>-0.18225975334644318</v>
      </c>
      <c r="L137">
        <v>-38.599933624267578</v>
      </c>
      <c r="M137">
        <v>-32.349281311035156</v>
      </c>
      <c r="N137">
        <v>-28.020101547241211</v>
      </c>
      <c r="O137">
        <v>-23.690919876098633</v>
      </c>
      <c r="P137">
        <v>-17.440269470214844</v>
      </c>
      <c r="Q137">
        <v>-41.599166870117188</v>
      </c>
      <c r="R137">
        <v>-14.441034317016602</v>
      </c>
      <c r="S137">
        <v>15</v>
      </c>
      <c r="T137">
        <v>68.153053283691406</v>
      </c>
      <c r="U137">
        <v>8.2554864883422852</v>
      </c>
      <c r="V137">
        <v>83.412406921386719</v>
      </c>
      <c r="W137">
        <v>97.333335876464844</v>
      </c>
      <c r="X137">
        <v>76.51763916015625</v>
      </c>
      <c r="Y137">
        <f t="shared" si="8"/>
        <v>2.3060577392578123</v>
      </c>
      <c r="Z137">
        <f t="shared" si="9"/>
        <v>2.7263594055175782</v>
      </c>
      <c r="AA137">
        <f t="shared" si="10"/>
        <v>-0.42030152320861819</v>
      </c>
    </row>
    <row r="138" spans="2:27" x14ac:dyDescent="0.25">
      <c r="B138" t="s">
        <v>69</v>
      </c>
      <c r="C138" t="s">
        <v>71</v>
      </c>
      <c r="D138" t="s">
        <v>41</v>
      </c>
      <c r="E138" t="s">
        <v>40</v>
      </c>
      <c r="F138">
        <f t="shared" si="11"/>
        <v>1</v>
      </c>
      <c r="G138">
        <v>18</v>
      </c>
      <c r="H138">
        <v>212.44560241699219</v>
      </c>
      <c r="I138">
        <v>185.68783569335937</v>
      </c>
      <c r="J138">
        <v>26.757772445678711</v>
      </c>
      <c r="K138">
        <v>0.12595117092132568</v>
      </c>
      <c r="L138">
        <v>19.116941452026367</v>
      </c>
      <c r="M138">
        <v>23.631206512451172</v>
      </c>
      <c r="N138">
        <v>26.757772445678711</v>
      </c>
      <c r="O138">
        <v>29.88433837890625</v>
      </c>
      <c r="P138">
        <v>34.398601531982422</v>
      </c>
      <c r="Q138">
        <v>16.950872421264648</v>
      </c>
      <c r="R138">
        <v>36.564674377441406</v>
      </c>
      <c r="S138">
        <v>15</v>
      </c>
      <c r="T138">
        <v>35.547496795654297</v>
      </c>
      <c r="U138">
        <v>5.9621720314025879</v>
      </c>
      <c r="V138">
        <v>83.412406921386719</v>
      </c>
      <c r="W138">
        <v>97.333335876464844</v>
      </c>
      <c r="X138">
        <v>90.42352294921875</v>
      </c>
      <c r="Y138">
        <f t="shared" si="8"/>
        <v>3.1866840362548827</v>
      </c>
      <c r="Z138">
        <f t="shared" si="9"/>
        <v>2.7853175354003907</v>
      </c>
      <c r="AA138">
        <f t="shared" si="10"/>
        <v>0.40136658668518066</v>
      </c>
    </row>
    <row r="139" spans="2:27" x14ac:dyDescent="0.25">
      <c r="B139" t="s">
        <v>69</v>
      </c>
      <c r="C139" t="s">
        <v>71</v>
      </c>
      <c r="D139" t="s">
        <v>41</v>
      </c>
      <c r="E139" t="s">
        <v>40</v>
      </c>
      <c r="F139">
        <f t="shared" si="11"/>
        <v>0</v>
      </c>
      <c r="G139">
        <v>23</v>
      </c>
      <c r="H139">
        <v>164.51451110839844</v>
      </c>
      <c r="I139">
        <v>179.9090576171875</v>
      </c>
      <c r="J139">
        <v>-15.394551277160645</v>
      </c>
      <c r="K139">
        <v>-9.3575641512870789E-2</v>
      </c>
      <c r="L139">
        <v>-23.774410247802734</v>
      </c>
      <c r="M139">
        <v>-18.823522567749023</v>
      </c>
      <c r="N139">
        <v>-15.394551277160645</v>
      </c>
      <c r="O139">
        <v>-11.965580940246582</v>
      </c>
      <c r="P139">
        <v>-7.0146913528442383</v>
      </c>
      <c r="Q139">
        <v>-26.149984359741211</v>
      </c>
      <c r="R139">
        <v>-4.6391177177429199</v>
      </c>
      <c r="S139">
        <v>15</v>
      </c>
      <c r="T139">
        <v>42.756420135498047</v>
      </c>
      <c r="U139">
        <v>6.5388393402099609</v>
      </c>
      <c r="V139">
        <v>83.412406921386719</v>
      </c>
      <c r="W139">
        <v>97.333335876464844</v>
      </c>
      <c r="X139">
        <v>79.929412841796875</v>
      </c>
      <c r="Y139">
        <f t="shared" si="8"/>
        <v>2.4677176666259766</v>
      </c>
      <c r="Z139">
        <f t="shared" si="9"/>
        <v>2.6986358642578123</v>
      </c>
      <c r="AA139">
        <f t="shared" si="10"/>
        <v>-0.23091826915740968</v>
      </c>
    </row>
    <row r="140" spans="2:27" x14ac:dyDescent="0.25">
      <c r="B140" t="s">
        <v>69</v>
      </c>
      <c r="C140" t="s">
        <v>71</v>
      </c>
      <c r="D140" t="s">
        <v>41</v>
      </c>
      <c r="E140" t="s">
        <v>40</v>
      </c>
      <c r="F140">
        <f t="shared" si="11"/>
        <v>0</v>
      </c>
      <c r="G140">
        <v>5</v>
      </c>
      <c r="H140">
        <v>189.63822937011719</v>
      </c>
      <c r="I140">
        <v>249.23580932617187</v>
      </c>
      <c r="J140">
        <v>-59.597599029541016</v>
      </c>
      <c r="K140">
        <v>-0.31426995992660522</v>
      </c>
      <c r="L140">
        <v>-76.732688903808594</v>
      </c>
      <c r="M140">
        <v>-66.609138488769531</v>
      </c>
      <c r="N140">
        <v>-59.597599029541016</v>
      </c>
      <c r="O140">
        <v>-52.5860595703125</v>
      </c>
      <c r="P140">
        <v>-42.462505340576172</v>
      </c>
      <c r="Q140">
        <v>-81.590255737304688</v>
      </c>
      <c r="R140">
        <v>-37.604946136474609</v>
      </c>
      <c r="S140">
        <v>15</v>
      </c>
      <c r="T140">
        <v>178.77253723144531</v>
      </c>
      <c r="U140">
        <v>13.370584487915039</v>
      </c>
      <c r="V140">
        <v>83.412406921386719</v>
      </c>
      <c r="W140">
        <v>97.333335876464844</v>
      </c>
      <c r="X140">
        <v>76.117645263671875</v>
      </c>
      <c r="Y140">
        <f t="shared" si="8"/>
        <v>2.8445734405517578</v>
      </c>
      <c r="Z140">
        <f t="shared" si="9"/>
        <v>3.738537139892578</v>
      </c>
      <c r="AA140">
        <f t="shared" si="10"/>
        <v>-0.89396398544311528</v>
      </c>
    </row>
    <row r="141" spans="2:27" x14ac:dyDescent="0.25">
      <c r="B141" t="s">
        <v>69</v>
      </c>
      <c r="C141" t="s">
        <v>71</v>
      </c>
      <c r="D141" t="s">
        <v>41</v>
      </c>
      <c r="E141" t="s">
        <v>40</v>
      </c>
      <c r="F141">
        <f t="shared" si="11"/>
        <v>0</v>
      </c>
      <c r="G141">
        <v>7</v>
      </c>
      <c r="H141">
        <v>329.19497680664062</v>
      </c>
      <c r="I141">
        <v>347.56622314453125</v>
      </c>
      <c r="J141">
        <v>-18.371261596679688</v>
      </c>
      <c r="K141">
        <v>-5.5806629359722137E-2</v>
      </c>
      <c r="L141">
        <v>-32.844131469726563</v>
      </c>
      <c r="M141">
        <v>-24.29344367980957</v>
      </c>
      <c r="N141">
        <v>-18.371261596679688</v>
      </c>
      <c r="O141">
        <v>-12.449079513549805</v>
      </c>
      <c r="P141">
        <v>-3.8983902931213379</v>
      </c>
      <c r="Q141">
        <v>-36.946990966796875</v>
      </c>
      <c r="R141">
        <v>0.20446763932704926</v>
      </c>
      <c r="S141">
        <v>15</v>
      </c>
      <c r="T141">
        <v>127.53730773925781</v>
      </c>
      <c r="U141">
        <v>11.293241500854492</v>
      </c>
      <c r="V141">
        <v>83.412406921386719</v>
      </c>
      <c r="W141">
        <v>97.333335876464844</v>
      </c>
      <c r="X141">
        <v>75.870590209960938</v>
      </c>
      <c r="Y141">
        <f t="shared" si="8"/>
        <v>4.9379246520996096</v>
      </c>
      <c r="Z141">
        <f t="shared" si="9"/>
        <v>5.2134933471679687</v>
      </c>
      <c r="AA141">
        <f t="shared" si="10"/>
        <v>-0.27556892395019533</v>
      </c>
    </row>
    <row r="142" spans="2:27" x14ac:dyDescent="0.25">
      <c r="B142" t="s">
        <v>69</v>
      </c>
      <c r="C142" t="s">
        <v>71</v>
      </c>
      <c r="D142" t="s">
        <v>41</v>
      </c>
      <c r="E142" t="s">
        <v>40</v>
      </c>
      <c r="F142">
        <f t="shared" si="11"/>
        <v>0</v>
      </c>
      <c r="G142">
        <v>20</v>
      </c>
      <c r="H142">
        <v>179.70442199707031</v>
      </c>
      <c r="I142">
        <v>188.62788391113281</v>
      </c>
      <c r="J142">
        <v>-8.9234638214111328</v>
      </c>
      <c r="K142">
        <v>-4.965633898973465E-2</v>
      </c>
      <c r="L142">
        <v>-16.528676986694336</v>
      </c>
      <c r="M142">
        <v>-12.035455703735352</v>
      </c>
      <c r="N142">
        <v>-8.9234638214111328</v>
      </c>
      <c r="O142">
        <v>-5.8114719390869141</v>
      </c>
      <c r="P142">
        <v>-1.3182498216629028</v>
      </c>
      <c r="Q142">
        <v>-18.684650421142578</v>
      </c>
      <c r="R142">
        <v>0.83772271871566772</v>
      </c>
      <c r="S142">
        <v>15</v>
      </c>
      <c r="T142">
        <v>35.216869354248047</v>
      </c>
      <c r="U142">
        <v>5.934380054473877</v>
      </c>
      <c r="V142">
        <v>83.412406921386719</v>
      </c>
      <c r="W142">
        <v>97.333335876464844</v>
      </c>
      <c r="X142">
        <v>86.429412841796875</v>
      </c>
      <c r="Y142">
        <f t="shared" si="8"/>
        <v>2.6955663299560548</v>
      </c>
      <c r="Z142">
        <f t="shared" si="9"/>
        <v>2.8294182586669923</v>
      </c>
      <c r="AA142">
        <f t="shared" si="10"/>
        <v>-0.133851957321167</v>
      </c>
    </row>
    <row r="143" spans="2:27" x14ac:dyDescent="0.25">
      <c r="B143" t="s">
        <v>69</v>
      </c>
      <c r="C143" t="s">
        <v>71</v>
      </c>
      <c r="D143" t="s">
        <v>41</v>
      </c>
      <c r="E143" t="s">
        <v>40</v>
      </c>
      <c r="F143">
        <f t="shared" si="11"/>
        <v>0</v>
      </c>
      <c r="G143">
        <v>11</v>
      </c>
      <c r="H143">
        <v>312.6295166015625</v>
      </c>
      <c r="I143">
        <v>293.697509765625</v>
      </c>
      <c r="J143">
        <v>18.932001113891602</v>
      </c>
      <c r="K143">
        <v>6.0557305812835693E-2</v>
      </c>
      <c r="L143">
        <v>4.4024167060852051</v>
      </c>
      <c r="M143">
        <v>12.986613273620605</v>
      </c>
      <c r="N143">
        <v>18.932001113891602</v>
      </c>
      <c r="O143">
        <v>24.877389907836914</v>
      </c>
      <c r="P143">
        <v>33.461585998535156</v>
      </c>
      <c r="Q143">
        <v>0.28348159790039063</v>
      </c>
      <c r="R143">
        <v>37.580520629882813</v>
      </c>
      <c r="S143">
        <v>15</v>
      </c>
      <c r="T143">
        <v>128.53878784179687</v>
      </c>
      <c r="U143">
        <v>11.337494850158691</v>
      </c>
      <c r="V143">
        <v>83.412406921386719</v>
      </c>
      <c r="W143">
        <v>97.333335876464844</v>
      </c>
      <c r="X143">
        <v>88.32940673828125</v>
      </c>
      <c r="Y143">
        <f t="shared" si="8"/>
        <v>4.6894427490234376</v>
      </c>
      <c r="Z143">
        <f t="shared" si="9"/>
        <v>4.4054626464843754</v>
      </c>
      <c r="AA143">
        <f t="shared" si="10"/>
        <v>0.28398001670837403</v>
      </c>
    </row>
    <row r="144" spans="2:27" x14ac:dyDescent="0.25">
      <c r="B144" t="s">
        <v>69</v>
      </c>
      <c r="C144" t="s">
        <v>71</v>
      </c>
      <c r="D144" t="s">
        <v>41</v>
      </c>
      <c r="E144" t="s">
        <v>40</v>
      </c>
      <c r="F144">
        <f t="shared" si="11"/>
        <v>0</v>
      </c>
      <c r="G144">
        <v>19</v>
      </c>
      <c r="H144">
        <v>195.83326721191406</v>
      </c>
      <c r="I144">
        <v>194.48417663574219</v>
      </c>
      <c r="J144">
        <v>1.3490887880325317</v>
      </c>
      <c r="K144">
        <v>6.888966541737318E-3</v>
      </c>
      <c r="L144">
        <v>-5.9399943351745605</v>
      </c>
      <c r="M144">
        <v>-1.633544921875</v>
      </c>
      <c r="N144">
        <v>1.3490887880325317</v>
      </c>
      <c r="O144">
        <v>4.3317222595214844</v>
      </c>
      <c r="P144">
        <v>8.6381721496582031</v>
      </c>
      <c r="Q144">
        <v>-8.00634765625</v>
      </c>
      <c r="R144">
        <v>10.704525947570801</v>
      </c>
      <c r="S144">
        <v>15</v>
      </c>
      <c r="T144">
        <v>32.349952697753906</v>
      </c>
      <c r="U144">
        <v>5.6877017021179199</v>
      </c>
      <c r="V144">
        <v>83.412406921386719</v>
      </c>
      <c r="W144">
        <v>97.333335876464844</v>
      </c>
      <c r="X144">
        <v>88.511764526367188</v>
      </c>
      <c r="Y144">
        <f t="shared" si="8"/>
        <v>2.9374990081787109</v>
      </c>
      <c r="Z144">
        <f t="shared" si="9"/>
        <v>2.9172626495361329</v>
      </c>
      <c r="AA144">
        <f t="shared" si="10"/>
        <v>2.0236331820487976E-2</v>
      </c>
    </row>
    <row r="145" spans="2:27" x14ac:dyDescent="0.25">
      <c r="B145" t="s">
        <v>69</v>
      </c>
      <c r="C145" t="s">
        <v>71</v>
      </c>
      <c r="D145" t="s">
        <v>41</v>
      </c>
      <c r="E145" t="s">
        <v>40</v>
      </c>
      <c r="F145">
        <f t="shared" si="11"/>
        <v>0</v>
      </c>
      <c r="G145">
        <v>8</v>
      </c>
      <c r="H145">
        <v>346.35488891601562</v>
      </c>
      <c r="I145">
        <v>346.00247192382812</v>
      </c>
      <c r="J145">
        <v>0.35242128372192383</v>
      </c>
      <c r="K145">
        <v>1.0175149654969573E-3</v>
      </c>
      <c r="L145">
        <v>-15.44212818145752</v>
      </c>
      <c r="M145">
        <v>-6.1105804443359375</v>
      </c>
      <c r="N145">
        <v>0.35242128372192383</v>
      </c>
      <c r="O145">
        <v>6.8154230117797852</v>
      </c>
      <c r="P145">
        <v>16.146970748901367</v>
      </c>
      <c r="Q145">
        <v>-19.91966438293457</v>
      </c>
      <c r="R145">
        <v>20.624505996704102</v>
      </c>
      <c r="S145">
        <v>15</v>
      </c>
      <c r="T145">
        <v>151.89459228515625</v>
      </c>
      <c r="U145">
        <v>12.324552536010742</v>
      </c>
      <c r="V145">
        <v>83.412406921386719</v>
      </c>
      <c r="W145">
        <v>97.333335876464844</v>
      </c>
      <c r="X145">
        <v>77.582351684570313</v>
      </c>
      <c r="Y145">
        <f t="shared" si="8"/>
        <v>5.1953233337402347</v>
      </c>
      <c r="Z145">
        <f t="shared" si="9"/>
        <v>5.1900370788574222</v>
      </c>
      <c r="AA145">
        <f t="shared" si="10"/>
        <v>5.2863192558288575E-3</v>
      </c>
    </row>
    <row r="146" spans="2:27" x14ac:dyDescent="0.25">
      <c r="B146" t="s">
        <v>69</v>
      </c>
      <c r="C146" t="s">
        <v>71</v>
      </c>
      <c r="D146" t="s">
        <v>41</v>
      </c>
      <c r="E146" t="s">
        <v>40</v>
      </c>
      <c r="F146">
        <f t="shared" si="11"/>
        <v>0</v>
      </c>
      <c r="G146">
        <v>1</v>
      </c>
      <c r="H146">
        <v>154.78074645996094</v>
      </c>
      <c r="I146">
        <v>184.50047302246094</v>
      </c>
      <c r="J146">
        <v>-29.7197265625</v>
      </c>
      <c r="K146">
        <v>-0.19201177358627319</v>
      </c>
      <c r="L146">
        <v>-40.535221099853516</v>
      </c>
      <c r="M146">
        <v>-34.145339965820313</v>
      </c>
      <c r="N146">
        <v>-29.7197265625</v>
      </c>
      <c r="O146">
        <v>-25.294113159179688</v>
      </c>
      <c r="P146">
        <v>-18.904232025146484</v>
      </c>
      <c r="Q146">
        <v>-43.601264953613281</v>
      </c>
      <c r="R146">
        <v>-15.838188171386719</v>
      </c>
      <c r="S146">
        <v>15</v>
      </c>
      <c r="T146">
        <v>71.223060607910156</v>
      </c>
      <c r="U146">
        <v>8.4393758773803711</v>
      </c>
      <c r="V146">
        <v>83.412406921386719</v>
      </c>
      <c r="W146">
        <v>97.333335876464844</v>
      </c>
      <c r="X146">
        <v>78.017646789550781</v>
      </c>
      <c r="Y146">
        <f t="shared" si="8"/>
        <v>2.3217111968994142</v>
      </c>
      <c r="Z146">
        <f t="shared" si="9"/>
        <v>2.7675070953369141</v>
      </c>
      <c r="AA146">
        <f t="shared" si="10"/>
        <v>-0.4457958984375</v>
      </c>
    </row>
    <row r="147" spans="2:27" x14ac:dyDescent="0.25">
      <c r="B147" t="s">
        <v>69</v>
      </c>
      <c r="C147" t="s">
        <v>37</v>
      </c>
      <c r="D147" t="s">
        <v>37</v>
      </c>
      <c r="E147" t="s">
        <v>40</v>
      </c>
      <c r="F147">
        <f t="shared" si="11"/>
        <v>1</v>
      </c>
      <c r="G147">
        <v>15</v>
      </c>
      <c r="H147">
        <v>259.9625244140625</v>
      </c>
      <c r="I147">
        <v>239.24555969238281</v>
      </c>
      <c r="J147">
        <v>20.716960906982422</v>
      </c>
      <c r="K147">
        <v>7.969210296869278E-2</v>
      </c>
      <c r="L147">
        <v>18.189237594604492</v>
      </c>
      <c r="M147">
        <v>19.682636260986328</v>
      </c>
      <c r="N147">
        <v>20.716960906982422</v>
      </c>
      <c r="O147">
        <v>21.751285552978516</v>
      </c>
      <c r="P147">
        <v>23.244684219360352</v>
      </c>
      <c r="Q147">
        <v>17.472663879394531</v>
      </c>
      <c r="R147">
        <v>23.961257934570313</v>
      </c>
      <c r="S147">
        <v>1207</v>
      </c>
      <c r="T147">
        <v>3.8903329372406006</v>
      </c>
      <c r="U147">
        <v>1.9723926782608032</v>
      </c>
      <c r="V147">
        <v>83.416961669921875</v>
      </c>
      <c r="W147">
        <v>97.333335876464844</v>
      </c>
      <c r="X147">
        <v>91.407485961914063</v>
      </c>
      <c r="Y147">
        <f t="shared" si="8"/>
        <v>313.77476696777342</v>
      </c>
      <c r="Z147">
        <f t="shared" si="9"/>
        <v>288.76939054870604</v>
      </c>
      <c r="AA147">
        <f t="shared" si="10"/>
        <v>25.005371814727784</v>
      </c>
    </row>
    <row r="148" spans="2:27" x14ac:dyDescent="0.25">
      <c r="B148" t="s">
        <v>69</v>
      </c>
      <c r="C148" t="s">
        <v>37</v>
      </c>
      <c r="D148" t="s">
        <v>37</v>
      </c>
      <c r="E148" t="s">
        <v>40</v>
      </c>
      <c r="F148">
        <f t="shared" si="11"/>
        <v>1</v>
      </c>
      <c r="G148">
        <v>12</v>
      </c>
      <c r="H148">
        <v>264.85302734375</v>
      </c>
      <c r="I148">
        <v>245.32798767089844</v>
      </c>
      <c r="J148">
        <v>19.525016784667969</v>
      </c>
      <c r="K148">
        <v>7.3720194399356842E-2</v>
      </c>
      <c r="L148">
        <v>16.837337493896484</v>
      </c>
      <c r="M148">
        <v>18.425239562988281</v>
      </c>
      <c r="N148">
        <v>19.525016784667969</v>
      </c>
      <c r="O148">
        <v>20.624794006347656</v>
      </c>
      <c r="P148">
        <v>22.212696075439453</v>
      </c>
      <c r="Q148">
        <v>16.075416564941406</v>
      </c>
      <c r="R148">
        <v>22.974617004394531</v>
      </c>
      <c r="S148">
        <v>1207</v>
      </c>
      <c r="T148">
        <v>4.3982815742492676</v>
      </c>
      <c r="U148">
        <v>2.0972080230712891</v>
      </c>
      <c r="V148">
        <v>83.416961669921875</v>
      </c>
      <c r="W148">
        <v>97.333335876464844</v>
      </c>
      <c r="X148">
        <v>90.148963928222656</v>
      </c>
      <c r="Y148">
        <f t="shared" si="8"/>
        <v>319.67760400390625</v>
      </c>
      <c r="Z148">
        <f t="shared" si="9"/>
        <v>296.11088111877439</v>
      </c>
      <c r="AA148">
        <f t="shared" si="10"/>
        <v>23.566695259094239</v>
      </c>
    </row>
    <row r="149" spans="2:27" x14ac:dyDescent="0.25">
      <c r="B149" t="s">
        <v>69</v>
      </c>
      <c r="C149" t="s">
        <v>37</v>
      </c>
      <c r="D149" t="s">
        <v>37</v>
      </c>
      <c r="E149" t="s">
        <v>40</v>
      </c>
      <c r="F149">
        <f t="shared" si="11"/>
        <v>0</v>
      </c>
      <c r="G149">
        <v>21</v>
      </c>
      <c r="H149">
        <v>203.36802673339844</v>
      </c>
      <c r="I149">
        <v>203.1556396484375</v>
      </c>
      <c r="J149">
        <v>0.21238456666469574</v>
      </c>
      <c r="K149">
        <v>1.0443361243233085E-3</v>
      </c>
      <c r="L149">
        <v>-1.352103590965271</v>
      </c>
      <c r="M149">
        <v>-0.4277912974357605</v>
      </c>
      <c r="N149">
        <v>0.21238456666469574</v>
      </c>
      <c r="O149">
        <v>0.85256040096282959</v>
      </c>
      <c r="P149">
        <v>1.7768726348876953</v>
      </c>
      <c r="Q149">
        <v>-1.7956141233444214</v>
      </c>
      <c r="R149">
        <v>2.2203834056854248</v>
      </c>
      <c r="S149">
        <v>1207</v>
      </c>
      <c r="T149">
        <v>1.49029541015625</v>
      </c>
      <c r="U149">
        <v>1.2207765579223633</v>
      </c>
      <c r="V149">
        <v>83.416961669921875</v>
      </c>
      <c r="W149">
        <v>97.333335876464844</v>
      </c>
      <c r="X149">
        <v>84.00531005859375</v>
      </c>
      <c r="Y149">
        <f t="shared" si="8"/>
        <v>245.46520826721192</v>
      </c>
      <c r="Z149">
        <f t="shared" si="9"/>
        <v>245.20885705566405</v>
      </c>
      <c r="AA149">
        <f t="shared" si="10"/>
        <v>0.25634817196428777</v>
      </c>
    </row>
    <row r="150" spans="2:27" x14ac:dyDescent="0.25">
      <c r="B150" t="s">
        <v>69</v>
      </c>
      <c r="C150" t="s">
        <v>37</v>
      </c>
      <c r="D150" t="s">
        <v>37</v>
      </c>
      <c r="E150" t="s">
        <v>40</v>
      </c>
      <c r="F150">
        <f t="shared" si="11"/>
        <v>0</v>
      </c>
      <c r="G150">
        <v>1</v>
      </c>
      <c r="H150">
        <v>158.45599365234375</v>
      </c>
      <c r="I150">
        <v>163.08563232421875</v>
      </c>
      <c r="J150">
        <v>-4.6296272277832031</v>
      </c>
      <c r="K150">
        <v>-2.921711653470993E-2</v>
      </c>
      <c r="L150">
        <v>-5.9278159141540527</v>
      </c>
      <c r="M150">
        <v>-5.1608357429504395</v>
      </c>
      <c r="N150">
        <v>-4.6296272277832031</v>
      </c>
      <c r="O150">
        <v>-4.0984187126159668</v>
      </c>
      <c r="P150">
        <v>-3.3314383029937744</v>
      </c>
      <c r="Q150">
        <v>-6.2958345413208008</v>
      </c>
      <c r="R150">
        <v>-2.9634199142456055</v>
      </c>
      <c r="S150">
        <v>1207</v>
      </c>
      <c r="T150">
        <v>1.0261327028274536</v>
      </c>
      <c r="U150">
        <v>1.0129821300506592</v>
      </c>
      <c r="V150">
        <v>83.416961669921875</v>
      </c>
      <c r="W150">
        <v>97.333335876464844</v>
      </c>
      <c r="X150">
        <v>77.9849853515625</v>
      </c>
      <c r="Y150">
        <f t="shared" si="8"/>
        <v>191.25638433837889</v>
      </c>
      <c r="Z150">
        <f t="shared" si="9"/>
        <v>196.84435821533202</v>
      </c>
      <c r="AA150">
        <f t="shared" si="10"/>
        <v>-5.5879600639343261</v>
      </c>
    </row>
    <row r="151" spans="2:27" x14ac:dyDescent="0.25">
      <c r="B151" t="s">
        <v>69</v>
      </c>
      <c r="C151" t="s">
        <v>37</v>
      </c>
      <c r="D151" t="s">
        <v>37</v>
      </c>
      <c r="E151" t="s">
        <v>40</v>
      </c>
      <c r="F151">
        <f t="shared" si="11"/>
        <v>0</v>
      </c>
      <c r="G151">
        <v>20</v>
      </c>
      <c r="H151">
        <v>210.57518005371094</v>
      </c>
      <c r="I151">
        <v>207.41169738769531</v>
      </c>
      <c r="J151">
        <v>3.1634819507598877</v>
      </c>
      <c r="K151">
        <v>1.502305269241333E-2</v>
      </c>
      <c r="L151">
        <v>1.5305308103561401</v>
      </c>
      <c r="M151">
        <v>2.4952914714813232</v>
      </c>
      <c r="N151">
        <v>3.1634819507598877</v>
      </c>
      <c r="O151">
        <v>3.8316724300384521</v>
      </c>
      <c r="P151">
        <v>4.7964329719543457</v>
      </c>
      <c r="Q151">
        <v>1.0676119327545166</v>
      </c>
      <c r="R151">
        <v>5.2593522071838379</v>
      </c>
      <c r="S151">
        <v>1207</v>
      </c>
      <c r="T151">
        <v>1.6235820055007935</v>
      </c>
      <c r="U151">
        <v>1.2741985321044922</v>
      </c>
      <c r="V151">
        <v>83.416961669921875</v>
      </c>
      <c r="W151">
        <v>97.333335876464844</v>
      </c>
      <c r="X151">
        <v>85.906768798828125</v>
      </c>
      <c r="Y151">
        <f t="shared" si="8"/>
        <v>254.1642423248291</v>
      </c>
      <c r="Z151">
        <f t="shared" si="9"/>
        <v>250.34591874694823</v>
      </c>
      <c r="AA151">
        <f t="shared" si="10"/>
        <v>3.8183227145671843</v>
      </c>
    </row>
    <row r="152" spans="2:27" x14ac:dyDescent="0.25">
      <c r="B152" t="s">
        <v>69</v>
      </c>
      <c r="C152" t="s">
        <v>37</v>
      </c>
      <c r="D152" t="s">
        <v>37</v>
      </c>
      <c r="E152" t="s">
        <v>40</v>
      </c>
      <c r="F152">
        <f t="shared" si="11"/>
        <v>0</v>
      </c>
      <c r="G152">
        <v>24</v>
      </c>
      <c r="H152">
        <v>170.48396301269531</v>
      </c>
      <c r="I152">
        <v>171.06520080566406</v>
      </c>
      <c r="J152">
        <v>-0.58122789859771729</v>
      </c>
      <c r="K152">
        <v>-3.4092818386852741E-3</v>
      </c>
      <c r="L152">
        <v>-1.9478662014007568</v>
      </c>
      <c r="M152">
        <v>-1.1404452323913574</v>
      </c>
      <c r="N152">
        <v>-0.58122789859771729</v>
      </c>
      <c r="O152">
        <v>-2.2010603919625282E-2</v>
      </c>
      <c r="P152">
        <v>0.78541034460067749</v>
      </c>
      <c r="Q152">
        <v>-2.3352890014648437</v>
      </c>
      <c r="R152">
        <v>1.1728333234786987</v>
      </c>
      <c r="S152">
        <v>1207</v>
      </c>
      <c r="T152">
        <v>1.1371951103210449</v>
      </c>
      <c r="U152">
        <v>1.0663934946060181</v>
      </c>
      <c r="V152">
        <v>83.416961669921875</v>
      </c>
      <c r="W152">
        <v>97.333335876464844</v>
      </c>
      <c r="X152">
        <v>79.31048583984375</v>
      </c>
      <c r="Y152">
        <f t="shared" si="8"/>
        <v>205.77414335632324</v>
      </c>
      <c r="Z152">
        <f t="shared" si="9"/>
        <v>206.47569737243651</v>
      </c>
      <c r="AA152">
        <f t="shared" si="10"/>
        <v>-0.7015420736074448</v>
      </c>
    </row>
    <row r="153" spans="2:27" x14ac:dyDescent="0.25">
      <c r="B153" t="s">
        <v>69</v>
      </c>
      <c r="C153" t="s">
        <v>37</v>
      </c>
      <c r="D153" t="s">
        <v>37</v>
      </c>
      <c r="E153" t="s">
        <v>40</v>
      </c>
      <c r="F153">
        <f t="shared" si="11"/>
        <v>1</v>
      </c>
      <c r="G153">
        <v>18</v>
      </c>
      <c r="H153">
        <v>229.00053405761719</v>
      </c>
      <c r="I153">
        <v>207.96224975585937</v>
      </c>
      <c r="J153">
        <v>21.038278579711914</v>
      </c>
      <c r="K153">
        <v>9.186999499797821E-2</v>
      </c>
      <c r="L153">
        <v>18.752429962158203</v>
      </c>
      <c r="M153">
        <v>20.102928161621094</v>
      </c>
      <c r="N153">
        <v>21.038278579711914</v>
      </c>
      <c r="O153">
        <v>21.973628997802734</v>
      </c>
      <c r="P153">
        <v>23.324127197265625</v>
      </c>
      <c r="Q153">
        <v>18.104423522949219</v>
      </c>
      <c r="R153">
        <v>23.972133636474609</v>
      </c>
      <c r="S153">
        <v>1207</v>
      </c>
      <c r="T153">
        <v>3.1814343929290771</v>
      </c>
      <c r="U153">
        <v>1.7836575508117676</v>
      </c>
      <c r="V153">
        <v>83.416961669921875</v>
      </c>
      <c r="W153">
        <v>97.333335876464844</v>
      </c>
      <c r="X153">
        <v>89.711402893066406</v>
      </c>
      <c r="Y153">
        <f t="shared" si="8"/>
        <v>276.40364460754392</v>
      </c>
      <c r="Z153">
        <f t="shared" si="9"/>
        <v>251.01043545532227</v>
      </c>
      <c r="AA153">
        <f t="shared" si="10"/>
        <v>25.393202245712281</v>
      </c>
    </row>
    <row r="154" spans="2:27" x14ac:dyDescent="0.25">
      <c r="B154" t="s">
        <v>69</v>
      </c>
      <c r="C154" t="s">
        <v>37</v>
      </c>
      <c r="D154" t="s">
        <v>37</v>
      </c>
      <c r="E154" t="s">
        <v>40</v>
      </c>
      <c r="F154">
        <f t="shared" si="11"/>
        <v>0</v>
      </c>
      <c r="G154">
        <v>3</v>
      </c>
      <c r="H154">
        <v>150.76544189453125</v>
      </c>
      <c r="I154">
        <v>153.76115417480469</v>
      </c>
      <c r="J154">
        <v>-2.9956991672515869</v>
      </c>
      <c r="K154">
        <v>-1.9869932904839516E-2</v>
      </c>
      <c r="L154">
        <v>-4.2932720184326172</v>
      </c>
      <c r="M154">
        <v>-3.5266554355621338</v>
      </c>
      <c r="N154">
        <v>-2.9956991672515869</v>
      </c>
      <c r="O154">
        <v>-2.46474289894104</v>
      </c>
      <c r="P154">
        <v>-1.6981264352798462</v>
      </c>
      <c r="Q154">
        <v>-4.6611156463623047</v>
      </c>
      <c r="R154">
        <v>-1.3302826881408691</v>
      </c>
      <c r="S154">
        <v>1207</v>
      </c>
      <c r="T154">
        <v>1.0251591205596924</v>
      </c>
      <c r="U154">
        <v>1.0125013589859009</v>
      </c>
      <c r="V154">
        <v>83.416961669921875</v>
      </c>
      <c r="W154">
        <v>97.333335876464844</v>
      </c>
      <c r="X154">
        <v>76.583412170410156</v>
      </c>
      <c r="Y154">
        <f t="shared" si="8"/>
        <v>181.97388836669921</v>
      </c>
      <c r="Z154">
        <f t="shared" si="9"/>
        <v>185.58971308898927</v>
      </c>
      <c r="AA154">
        <f t="shared" si="10"/>
        <v>-3.6158088948726652</v>
      </c>
    </row>
    <row r="155" spans="2:27" x14ac:dyDescent="0.25">
      <c r="B155" t="s">
        <v>69</v>
      </c>
      <c r="C155" t="s">
        <v>37</v>
      </c>
      <c r="D155" t="s">
        <v>37</v>
      </c>
      <c r="E155" t="s">
        <v>40</v>
      </c>
      <c r="F155">
        <f t="shared" si="11"/>
        <v>0</v>
      </c>
      <c r="G155">
        <v>19</v>
      </c>
      <c r="H155">
        <v>216.2886962890625</v>
      </c>
      <c r="I155">
        <v>206.2550048828125</v>
      </c>
      <c r="J155">
        <v>10.033706665039062</v>
      </c>
      <c r="K155">
        <v>4.6390343457460403E-2</v>
      </c>
      <c r="L155">
        <v>8.3868370056152344</v>
      </c>
      <c r="M155">
        <v>9.3598213195800781</v>
      </c>
      <c r="N155">
        <v>10.033706665039062</v>
      </c>
      <c r="O155">
        <v>10.707592010498047</v>
      </c>
      <c r="P155">
        <v>11.680576324462891</v>
      </c>
      <c r="Q155">
        <v>7.9199719429016113</v>
      </c>
      <c r="R155">
        <v>12.147440910339355</v>
      </c>
      <c r="S155">
        <v>1207</v>
      </c>
      <c r="T155">
        <v>1.6513775587081909</v>
      </c>
      <c r="U155">
        <v>1.2850593328475952</v>
      </c>
      <c r="V155">
        <v>83.416961669921875</v>
      </c>
      <c r="W155">
        <v>97.333335876464844</v>
      </c>
      <c r="X155">
        <v>87.826187133789063</v>
      </c>
      <c r="Y155">
        <f t="shared" si="8"/>
        <v>261.06045642089845</v>
      </c>
      <c r="Z155">
        <f t="shared" si="9"/>
        <v>248.94979089355468</v>
      </c>
      <c r="AA155">
        <f t="shared" si="10"/>
        <v>12.110683944702149</v>
      </c>
    </row>
    <row r="156" spans="2:27" x14ac:dyDescent="0.25">
      <c r="B156" t="s">
        <v>69</v>
      </c>
      <c r="C156" t="s">
        <v>37</v>
      </c>
      <c r="D156" t="s">
        <v>37</v>
      </c>
      <c r="E156" t="s">
        <v>40</v>
      </c>
      <c r="F156">
        <f t="shared" si="11"/>
        <v>1</v>
      </c>
      <c r="G156">
        <v>13</v>
      </c>
      <c r="H156">
        <v>264.032958984375</v>
      </c>
      <c r="I156">
        <v>242.52659606933594</v>
      </c>
      <c r="J156">
        <v>21.506368637084961</v>
      </c>
      <c r="K156">
        <v>8.1453345715999603E-2</v>
      </c>
      <c r="L156">
        <v>18.757156372070312</v>
      </c>
      <c r="M156">
        <v>20.381412506103516</v>
      </c>
      <c r="N156">
        <v>21.506368637084961</v>
      </c>
      <c r="O156">
        <v>22.631324768066406</v>
      </c>
      <c r="P156">
        <v>24.255580902099609</v>
      </c>
      <c r="Q156">
        <v>17.977792739868164</v>
      </c>
      <c r="R156">
        <v>25.034944534301758</v>
      </c>
      <c r="S156">
        <v>1207</v>
      </c>
      <c r="T156">
        <v>4.6019759178161621</v>
      </c>
      <c r="U156">
        <v>2.1452217102050781</v>
      </c>
      <c r="V156">
        <v>83.416961669921875</v>
      </c>
      <c r="W156">
        <v>97.333335876464844</v>
      </c>
      <c r="X156">
        <v>91.270637512207031</v>
      </c>
      <c r="Y156">
        <f t="shared" si="8"/>
        <v>318.68778149414061</v>
      </c>
      <c r="Z156">
        <f t="shared" si="9"/>
        <v>292.72960145568845</v>
      </c>
      <c r="AA156">
        <f t="shared" si="10"/>
        <v>25.958186944961547</v>
      </c>
    </row>
    <row r="157" spans="2:27" x14ac:dyDescent="0.25">
      <c r="B157" t="s">
        <v>69</v>
      </c>
      <c r="C157" t="s">
        <v>37</v>
      </c>
      <c r="D157" t="s">
        <v>37</v>
      </c>
      <c r="E157" t="s">
        <v>40</v>
      </c>
      <c r="F157">
        <f t="shared" si="11"/>
        <v>0</v>
      </c>
      <c r="G157">
        <v>6</v>
      </c>
      <c r="H157">
        <v>173.51708984375</v>
      </c>
      <c r="I157">
        <v>175.12570190429687</v>
      </c>
      <c r="J157">
        <v>-1.6086173057556152</v>
      </c>
      <c r="K157">
        <v>-9.2706559225916862E-3</v>
      </c>
      <c r="L157">
        <v>-3.0376207828521729</v>
      </c>
      <c r="M157">
        <v>-2.1933538913726807</v>
      </c>
      <c r="N157">
        <v>-1.6086173057556152</v>
      </c>
      <c r="O157">
        <v>-1.0238806009292603</v>
      </c>
      <c r="P157">
        <v>-0.17961381375789642</v>
      </c>
      <c r="Q157">
        <v>-3.4427235126495361</v>
      </c>
      <c r="R157">
        <v>0.22548882663249969</v>
      </c>
      <c r="S157">
        <v>1207</v>
      </c>
      <c r="T157">
        <v>1.243353009223938</v>
      </c>
      <c r="U157">
        <v>1.1150573492050171</v>
      </c>
      <c r="V157">
        <v>83.416961669921875</v>
      </c>
      <c r="W157">
        <v>97.333335876464844</v>
      </c>
      <c r="X157">
        <v>76.215812683105469</v>
      </c>
      <c r="Y157">
        <f t="shared" si="8"/>
        <v>209.43512744140625</v>
      </c>
      <c r="Z157">
        <f t="shared" si="9"/>
        <v>211.37672219848633</v>
      </c>
      <c r="AA157">
        <f t="shared" si="10"/>
        <v>-1.9416010880470276</v>
      </c>
    </row>
    <row r="158" spans="2:27" x14ac:dyDescent="0.25">
      <c r="B158" t="s">
        <v>69</v>
      </c>
      <c r="C158" t="s">
        <v>37</v>
      </c>
      <c r="D158" t="s">
        <v>37</v>
      </c>
      <c r="E158" t="s">
        <v>40</v>
      </c>
      <c r="F158">
        <f t="shared" si="11"/>
        <v>0</v>
      </c>
      <c r="G158">
        <v>5</v>
      </c>
      <c r="H158">
        <v>157.38255310058594</v>
      </c>
      <c r="I158">
        <v>159.55162048339844</v>
      </c>
      <c r="J158">
        <v>-2.1690664291381836</v>
      </c>
      <c r="K158">
        <v>-1.3782127760350704E-2</v>
      </c>
      <c r="L158">
        <v>-3.4972548484802246</v>
      </c>
      <c r="M158">
        <v>-2.7125504016876221</v>
      </c>
      <c r="N158">
        <v>-2.1690664291381836</v>
      </c>
      <c r="O158">
        <v>-1.6255824565887451</v>
      </c>
      <c r="P158">
        <v>-0.84087806940078735</v>
      </c>
      <c r="Q158">
        <v>-3.8737778663635254</v>
      </c>
      <c r="R158">
        <v>-0.46435511112213135</v>
      </c>
      <c r="S158">
        <v>1207</v>
      </c>
      <c r="T158">
        <v>1.0741060972213745</v>
      </c>
      <c r="U158">
        <v>1.0363909006118774</v>
      </c>
      <c r="V158">
        <v>83.416961669921875</v>
      </c>
      <c r="W158">
        <v>97.333335876464844</v>
      </c>
      <c r="X158">
        <v>76.183494567871094</v>
      </c>
      <c r="Y158">
        <f t="shared" si="8"/>
        <v>189.96074159240723</v>
      </c>
      <c r="Z158">
        <f t="shared" si="9"/>
        <v>192.57880592346191</v>
      </c>
      <c r="AA158">
        <f t="shared" si="10"/>
        <v>-2.6180631799697878</v>
      </c>
    </row>
    <row r="159" spans="2:27" x14ac:dyDescent="0.25">
      <c r="B159" t="s">
        <v>69</v>
      </c>
      <c r="C159" t="s">
        <v>37</v>
      </c>
      <c r="D159" t="s">
        <v>37</v>
      </c>
      <c r="E159" t="s">
        <v>40</v>
      </c>
      <c r="F159">
        <f t="shared" si="11"/>
        <v>1</v>
      </c>
      <c r="G159">
        <v>14</v>
      </c>
      <c r="H159">
        <v>262.96502685546875</v>
      </c>
      <c r="I159">
        <v>242.46961975097656</v>
      </c>
      <c r="J159">
        <v>20.495384216308594</v>
      </c>
      <c r="K159">
        <v>7.7939584851264954E-2</v>
      </c>
      <c r="L159">
        <v>17.821949005126953</v>
      </c>
      <c r="M159">
        <v>19.401435852050781</v>
      </c>
      <c r="N159">
        <v>20.495384216308594</v>
      </c>
      <c r="O159">
        <v>21.589332580566406</v>
      </c>
      <c r="P159">
        <v>23.168819427490234</v>
      </c>
      <c r="Q159">
        <v>17.064065933227539</v>
      </c>
      <c r="R159">
        <v>23.926702499389648</v>
      </c>
      <c r="S159">
        <v>1207</v>
      </c>
      <c r="T159">
        <v>4.3517847061157227</v>
      </c>
      <c r="U159">
        <v>2.0860931873321533</v>
      </c>
      <c r="V159">
        <v>83.416961669921875</v>
      </c>
      <c r="W159">
        <v>97.333335876464844</v>
      </c>
      <c r="X159">
        <v>91.643318176269531</v>
      </c>
      <c r="Y159">
        <f t="shared" si="8"/>
        <v>317.39878741455078</v>
      </c>
      <c r="Z159">
        <f t="shared" si="9"/>
        <v>292.66083103942873</v>
      </c>
      <c r="AA159">
        <f t="shared" si="10"/>
        <v>24.737928749084471</v>
      </c>
    </row>
    <row r="160" spans="2:27" x14ac:dyDescent="0.25">
      <c r="B160" t="s">
        <v>69</v>
      </c>
      <c r="C160" t="s">
        <v>37</v>
      </c>
      <c r="D160" t="s">
        <v>37</v>
      </c>
      <c r="E160" t="s">
        <v>40</v>
      </c>
      <c r="F160">
        <f t="shared" si="11"/>
        <v>0</v>
      </c>
      <c r="G160">
        <v>11</v>
      </c>
      <c r="H160">
        <v>259.62234497070312</v>
      </c>
      <c r="I160">
        <v>254.84063720703125</v>
      </c>
      <c r="J160">
        <v>4.7816829681396484</v>
      </c>
      <c r="K160">
        <v>1.8417840823531151E-2</v>
      </c>
      <c r="L160">
        <v>2.0994329452514648</v>
      </c>
      <c r="M160">
        <v>3.6841280460357666</v>
      </c>
      <c r="N160">
        <v>4.7816829681396484</v>
      </c>
      <c r="O160">
        <v>5.8792381286621094</v>
      </c>
      <c r="P160">
        <v>7.463932991027832</v>
      </c>
      <c r="Q160">
        <v>1.3390523195266724</v>
      </c>
      <c r="R160">
        <v>8.2243137359619141</v>
      </c>
      <c r="S160">
        <v>1207</v>
      </c>
      <c r="T160">
        <v>4.3805265426635742</v>
      </c>
      <c r="U160">
        <v>2.0929708480834961</v>
      </c>
      <c r="V160">
        <v>83.416961669921875</v>
      </c>
      <c r="W160">
        <v>97.333335876464844</v>
      </c>
      <c r="X160">
        <v>87.511695861816406</v>
      </c>
      <c r="Y160">
        <f t="shared" si="8"/>
        <v>313.36417037963867</v>
      </c>
      <c r="Z160">
        <f t="shared" si="9"/>
        <v>307.59264910888675</v>
      </c>
      <c r="AA160">
        <f t="shared" si="10"/>
        <v>5.7714913425445555</v>
      </c>
    </row>
    <row r="161" spans="2:27" x14ac:dyDescent="0.25">
      <c r="B161" t="s">
        <v>69</v>
      </c>
      <c r="C161" t="s">
        <v>37</v>
      </c>
      <c r="D161" t="s">
        <v>37</v>
      </c>
      <c r="E161" t="s">
        <v>40</v>
      </c>
      <c r="F161">
        <f t="shared" si="11"/>
        <v>1</v>
      </c>
      <c r="G161">
        <v>16</v>
      </c>
      <c r="H161">
        <v>250.70816040039062</v>
      </c>
      <c r="I161">
        <v>229.42216491699219</v>
      </c>
      <c r="J161">
        <v>21.286005020141602</v>
      </c>
      <c r="K161">
        <v>8.4903515875339508E-2</v>
      </c>
      <c r="L161">
        <v>18.907953262329102</v>
      </c>
      <c r="M161">
        <v>20.312925338745117</v>
      </c>
      <c r="N161">
        <v>21.286005020141602</v>
      </c>
      <c r="O161">
        <v>22.259084701538086</v>
      </c>
      <c r="P161">
        <v>23.664056777954102</v>
      </c>
      <c r="Q161">
        <v>18.233808517456055</v>
      </c>
      <c r="R161">
        <v>24.338201522827148</v>
      </c>
      <c r="S161">
        <v>1207</v>
      </c>
      <c r="T161">
        <v>3.4432649612426758</v>
      </c>
      <c r="U161">
        <v>1.8556036949157715</v>
      </c>
      <c r="V161">
        <v>83.416961669921875</v>
      </c>
      <c r="W161">
        <v>97.333335876464844</v>
      </c>
      <c r="X161">
        <v>91.016983032226562</v>
      </c>
      <c r="Y161">
        <f t="shared" si="8"/>
        <v>302.6047496032715</v>
      </c>
      <c r="Z161">
        <f t="shared" si="9"/>
        <v>276.91255305480956</v>
      </c>
      <c r="AA161">
        <f t="shared" si="10"/>
        <v>25.692208059310914</v>
      </c>
    </row>
    <row r="162" spans="2:27" x14ac:dyDescent="0.25">
      <c r="B162" t="s">
        <v>69</v>
      </c>
      <c r="C162" t="s">
        <v>37</v>
      </c>
      <c r="D162" t="s">
        <v>37</v>
      </c>
      <c r="E162" t="s">
        <v>40</v>
      </c>
      <c r="F162">
        <f t="shared" si="11"/>
        <v>0</v>
      </c>
      <c r="G162">
        <v>7</v>
      </c>
      <c r="H162">
        <v>193.87681579589844</v>
      </c>
      <c r="I162">
        <v>198.240966796875</v>
      </c>
      <c r="J162">
        <v>-4.3641538619995117</v>
      </c>
      <c r="K162">
        <v>-2.2509932518005371E-2</v>
      </c>
      <c r="L162">
        <v>-6.4951772689819336</v>
      </c>
      <c r="M162">
        <v>-5.2361512184143066</v>
      </c>
      <c r="N162">
        <v>-4.3641538619995117</v>
      </c>
      <c r="O162">
        <v>-3.4921562671661377</v>
      </c>
      <c r="P162">
        <v>-2.2331302165985107</v>
      </c>
      <c r="Q162">
        <v>-7.0992932319641113</v>
      </c>
      <c r="R162">
        <v>-1.6290146112442017</v>
      </c>
      <c r="S162">
        <v>1207</v>
      </c>
      <c r="T162">
        <v>2.7650585174560547</v>
      </c>
      <c r="U162">
        <v>1.662846565246582</v>
      </c>
      <c r="V162">
        <v>83.416961669921875</v>
      </c>
      <c r="W162">
        <v>97.333335876464844</v>
      </c>
      <c r="X162">
        <v>76.038688659667969</v>
      </c>
      <c r="Y162">
        <f t="shared" si="8"/>
        <v>234.00931666564941</v>
      </c>
      <c r="Z162">
        <f t="shared" si="9"/>
        <v>239.27684692382812</v>
      </c>
      <c r="AA162">
        <f t="shared" si="10"/>
        <v>-5.2675337114334102</v>
      </c>
    </row>
    <row r="163" spans="2:27" x14ac:dyDescent="0.25">
      <c r="B163" t="s">
        <v>69</v>
      </c>
      <c r="C163" t="s">
        <v>37</v>
      </c>
      <c r="D163" t="s">
        <v>37</v>
      </c>
      <c r="E163" t="s">
        <v>40</v>
      </c>
      <c r="F163">
        <f t="shared" si="11"/>
        <v>1</v>
      </c>
      <c r="G163">
        <v>17</v>
      </c>
      <c r="H163">
        <v>239.96498107910156</v>
      </c>
      <c r="I163">
        <v>217.70317077636719</v>
      </c>
      <c r="J163">
        <v>22.261823654174805</v>
      </c>
      <c r="K163">
        <v>9.2771135270595551E-2</v>
      </c>
      <c r="L163">
        <v>19.90437126159668</v>
      </c>
      <c r="M163">
        <v>21.297172546386719</v>
      </c>
      <c r="N163">
        <v>22.261823654174805</v>
      </c>
      <c r="O163">
        <v>23.226474761962891</v>
      </c>
      <c r="P163">
        <v>24.61927604675293</v>
      </c>
      <c r="Q163">
        <v>19.236064910888672</v>
      </c>
      <c r="R163">
        <v>25.287582397460937</v>
      </c>
      <c r="S163">
        <v>1207</v>
      </c>
      <c r="T163">
        <v>3.3838722705841064</v>
      </c>
      <c r="U163">
        <v>1.8395304679870605</v>
      </c>
      <c r="V163">
        <v>83.416961669921875</v>
      </c>
      <c r="W163">
        <v>97.333335876464844</v>
      </c>
      <c r="X163">
        <v>90.747032165527344</v>
      </c>
      <c r="Y163">
        <f t="shared" si="8"/>
        <v>289.63773216247557</v>
      </c>
      <c r="Z163">
        <f t="shared" si="9"/>
        <v>262.7677271270752</v>
      </c>
      <c r="AA163">
        <f t="shared" si="10"/>
        <v>26.87002115058899</v>
      </c>
    </row>
    <row r="164" spans="2:27" x14ac:dyDescent="0.25">
      <c r="B164" t="s">
        <v>69</v>
      </c>
      <c r="C164" t="s">
        <v>37</v>
      </c>
      <c r="D164" t="s">
        <v>37</v>
      </c>
      <c r="E164" t="s">
        <v>40</v>
      </c>
      <c r="F164">
        <f t="shared" si="11"/>
        <v>0</v>
      </c>
      <c r="G164">
        <v>9</v>
      </c>
      <c r="H164">
        <v>235.02120971679687</v>
      </c>
      <c r="I164">
        <v>236.06976318359375</v>
      </c>
      <c r="J164">
        <v>-1.0485423803329468</v>
      </c>
      <c r="K164">
        <v>-4.461479838937521E-3</v>
      </c>
      <c r="L164">
        <v>-3.4134151935577393</v>
      </c>
      <c r="M164">
        <v>-2.0162291526794434</v>
      </c>
      <c r="N164">
        <v>-1.0485423803329468</v>
      </c>
      <c r="O164">
        <v>-8.0855630338191986E-2</v>
      </c>
      <c r="P164">
        <v>1.3163303136825562</v>
      </c>
      <c r="Q164">
        <v>-4.0838236808776855</v>
      </c>
      <c r="R164">
        <v>1.986738920211792</v>
      </c>
      <c r="S164">
        <v>1207</v>
      </c>
      <c r="T164">
        <v>3.4052057266235352</v>
      </c>
      <c r="U164">
        <v>1.8453199863433838</v>
      </c>
      <c r="V164">
        <v>83.416961669921875</v>
      </c>
      <c r="W164">
        <v>97.333335876464844</v>
      </c>
      <c r="X164">
        <v>81.316146850585938</v>
      </c>
      <c r="Y164">
        <f t="shared" si="8"/>
        <v>283.67060012817382</v>
      </c>
      <c r="Z164">
        <f t="shared" si="9"/>
        <v>284.93620416259768</v>
      </c>
      <c r="AA164">
        <f t="shared" si="10"/>
        <v>-1.2655906530618668</v>
      </c>
    </row>
    <row r="165" spans="2:27" x14ac:dyDescent="0.25">
      <c r="B165" t="s">
        <v>69</v>
      </c>
      <c r="C165" t="s">
        <v>37</v>
      </c>
      <c r="D165" t="s">
        <v>37</v>
      </c>
      <c r="E165" t="s">
        <v>40</v>
      </c>
      <c r="F165">
        <f t="shared" si="11"/>
        <v>0</v>
      </c>
      <c r="G165">
        <v>4</v>
      </c>
      <c r="H165">
        <v>150.91822814941406</v>
      </c>
      <c r="I165">
        <v>153.07305908203125</v>
      </c>
      <c r="J165">
        <v>-2.1548364162445068</v>
      </c>
      <c r="K165">
        <v>-1.4278171584010124E-2</v>
      </c>
      <c r="L165">
        <v>-3.4759941101074219</v>
      </c>
      <c r="M165">
        <v>-2.6954433917999268</v>
      </c>
      <c r="N165">
        <v>-2.1548364162445068</v>
      </c>
      <c r="O165">
        <v>-1.6142293214797974</v>
      </c>
      <c r="P165">
        <v>-0.83367866277694702</v>
      </c>
      <c r="Q165">
        <v>-3.8505239486694336</v>
      </c>
      <c r="R165">
        <v>-0.45914876461029053</v>
      </c>
      <c r="S165">
        <v>1207</v>
      </c>
      <c r="T165">
        <v>1.0627648830413818</v>
      </c>
      <c r="U165">
        <v>1.0309048891067505</v>
      </c>
      <c r="V165">
        <v>83.416961669921875</v>
      </c>
      <c r="W165">
        <v>97.333335876464844</v>
      </c>
      <c r="X165">
        <v>76.598861694335937</v>
      </c>
      <c r="Y165">
        <f t="shared" si="8"/>
        <v>182.15830137634276</v>
      </c>
      <c r="Z165">
        <f t="shared" si="9"/>
        <v>184.75918231201172</v>
      </c>
      <c r="AA165">
        <f t="shared" si="10"/>
        <v>-2.6008875544071199</v>
      </c>
    </row>
    <row r="166" spans="2:27" x14ac:dyDescent="0.25">
      <c r="B166" t="s">
        <v>69</v>
      </c>
      <c r="C166" t="s">
        <v>37</v>
      </c>
      <c r="D166" t="s">
        <v>37</v>
      </c>
      <c r="E166" t="s">
        <v>40</v>
      </c>
      <c r="F166">
        <f t="shared" si="11"/>
        <v>0</v>
      </c>
      <c r="G166">
        <v>10</v>
      </c>
      <c r="H166">
        <v>248.21940612792969</v>
      </c>
      <c r="I166">
        <v>248.94528198242187</v>
      </c>
      <c r="J166">
        <v>-0.72587347030639648</v>
      </c>
      <c r="K166">
        <v>-2.9243219178169966E-3</v>
      </c>
      <c r="L166">
        <v>-3.247746467590332</v>
      </c>
      <c r="M166">
        <v>-1.7578034400939941</v>
      </c>
      <c r="N166">
        <v>-0.72587347030639648</v>
      </c>
      <c r="O166">
        <v>0.30605649948120117</v>
      </c>
      <c r="P166">
        <v>1.7959995269775391</v>
      </c>
      <c r="Q166">
        <v>-3.9626624584197998</v>
      </c>
      <c r="R166">
        <v>2.5109155178070068</v>
      </c>
      <c r="S166">
        <v>1207</v>
      </c>
      <c r="T166">
        <v>3.8723468780517578</v>
      </c>
      <c r="U166">
        <v>1.9678279161453247</v>
      </c>
      <c r="V166">
        <v>83.416961669921875</v>
      </c>
      <c r="W166">
        <v>97.333335876464844</v>
      </c>
      <c r="X166">
        <v>84.001548767089844</v>
      </c>
      <c r="Y166">
        <f t="shared" si="8"/>
        <v>299.60082319641111</v>
      </c>
      <c r="Z166">
        <f t="shared" si="9"/>
        <v>300.47695535278319</v>
      </c>
      <c r="AA166">
        <f t="shared" si="10"/>
        <v>-0.8761292786598206</v>
      </c>
    </row>
    <row r="167" spans="2:27" x14ac:dyDescent="0.25">
      <c r="B167" t="s">
        <v>69</v>
      </c>
      <c r="C167" t="s">
        <v>37</v>
      </c>
      <c r="D167" t="s">
        <v>37</v>
      </c>
      <c r="E167" t="s">
        <v>40</v>
      </c>
      <c r="F167">
        <f t="shared" si="11"/>
        <v>0</v>
      </c>
      <c r="G167">
        <v>2</v>
      </c>
      <c r="H167">
        <v>153.83026123046875</v>
      </c>
      <c r="I167">
        <v>158.01152038574219</v>
      </c>
      <c r="J167">
        <v>-4.1812605857849121</v>
      </c>
      <c r="K167">
        <v>-2.7181001380085945E-2</v>
      </c>
      <c r="L167">
        <v>-5.4620294570922852</v>
      </c>
      <c r="M167">
        <v>-4.7053408622741699</v>
      </c>
      <c r="N167">
        <v>-4.1812605857849121</v>
      </c>
      <c r="O167">
        <v>-3.6571803092956543</v>
      </c>
      <c r="P167">
        <v>-2.9004917144775391</v>
      </c>
      <c r="Q167">
        <v>-5.8251094818115234</v>
      </c>
      <c r="R167">
        <v>-2.5374116897583008</v>
      </c>
      <c r="S167">
        <v>1207</v>
      </c>
      <c r="T167">
        <v>0.99877876043319702</v>
      </c>
      <c r="U167">
        <v>0.9993891716003418</v>
      </c>
      <c r="V167">
        <v>83.416961669921875</v>
      </c>
      <c r="W167">
        <v>97.333335876464844</v>
      </c>
      <c r="X167">
        <v>77.363990783691406</v>
      </c>
      <c r="Y167">
        <f t="shared" si="8"/>
        <v>185.67312530517577</v>
      </c>
      <c r="Z167">
        <f t="shared" si="9"/>
        <v>190.71990510559081</v>
      </c>
      <c r="AA167">
        <f t="shared" si="10"/>
        <v>-5.0467815270423886</v>
      </c>
    </row>
    <row r="168" spans="2:27" x14ac:dyDescent="0.25">
      <c r="B168" t="s">
        <v>69</v>
      </c>
      <c r="C168" t="s">
        <v>37</v>
      </c>
      <c r="D168" t="s">
        <v>37</v>
      </c>
      <c r="E168" t="s">
        <v>40</v>
      </c>
      <c r="F168">
        <f t="shared" si="11"/>
        <v>0</v>
      </c>
      <c r="G168">
        <v>22</v>
      </c>
      <c r="H168">
        <v>191.76606750488281</v>
      </c>
      <c r="I168">
        <v>192.80595397949219</v>
      </c>
      <c r="J168">
        <v>-1.0398914813995361</v>
      </c>
      <c r="K168">
        <v>-5.4227085784077644E-3</v>
      </c>
      <c r="L168">
        <v>-2.5339796543121338</v>
      </c>
      <c r="M168">
        <v>-1.6512602567672729</v>
      </c>
      <c r="N168">
        <v>-1.0398914813995361</v>
      </c>
      <c r="O168">
        <v>-0.42852267622947693</v>
      </c>
      <c r="P168">
        <v>0.4541967511177063</v>
      </c>
      <c r="Q168">
        <v>-2.9575328826904297</v>
      </c>
      <c r="R168">
        <v>0.87775003910064697</v>
      </c>
      <c r="S168">
        <v>1207</v>
      </c>
      <c r="T168">
        <v>1.3591904640197754</v>
      </c>
      <c r="U168">
        <v>1.1658432483673096</v>
      </c>
      <c r="V168">
        <v>83.416961669921875</v>
      </c>
      <c r="W168">
        <v>97.333335876464844</v>
      </c>
      <c r="X168">
        <v>81.744606018066406</v>
      </c>
      <c r="Y168">
        <f t="shared" si="8"/>
        <v>231.46164347839357</v>
      </c>
      <c r="Z168">
        <f t="shared" si="9"/>
        <v>232.71678645324707</v>
      </c>
      <c r="AA168">
        <f t="shared" si="10"/>
        <v>-1.2551490180492402</v>
      </c>
    </row>
    <row r="169" spans="2:27" x14ac:dyDescent="0.25">
      <c r="B169" t="s">
        <v>69</v>
      </c>
      <c r="C169" t="s">
        <v>37</v>
      </c>
      <c r="D169" t="s">
        <v>37</v>
      </c>
      <c r="E169" t="s">
        <v>40</v>
      </c>
      <c r="F169">
        <f t="shared" si="11"/>
        <v>0</v>
      </c>
      <c r="G169">
        <v>23</v>
      </c>
      <c r="H169">
        <v>179.60041809082031</v>
      </c>
      <c r="I169">
        <v>180.93217468261719</v>
      </c>
      <c r="J169">
        <v>-1.3317663669586182</v>
      </c>
      <c r="K169">
        <v>-7.4151628650724888E-3</v>
      </c>
      <c r="L169">
        <v>-2.7452793121337891</v>
      </c>
      <c r="M169">
        <v>-1.9101643562316895</v>
      </c>
      <c r="N169">
        <v>-1.3317663669586182</v>
      </c>
      <c r="O169">
        <v>-0.7533683180809021</v>
      </c>
      <c r="P169">
        <v>8.1746570765972137E-2</v>
      </c>
      <c r="Q169">
        <v>-3.1459906101226807</v>
      </c>
      <c r="R169">
        <v>0.48245784640312195</v>
      </c>
      <c r="S169">
        <v>1207</v>
      </c>
      <c r="T169">
        <v>1.2165428400039673</v>
      </c>
      <c r="U169">
        <v>1.1029700040817261</v>
      </c>
      <c r="V169">
        <v>83.416961669921875</v>
      </c>
      <c r="W169">
        <v>97.333335876464844</v>
      </c>
      <c r="X169">
        <v>79.842010498046875</v>
      </c>
      <c r="Y169">
        <f t="shared" si="8"/>
        <v>216.77770463562013</v>
      </c>
      <c r="Z169">
        <f t="shared" si="9"/>
        <v>218.38513484191895</v>
      </c>
      <c r="AA169">
        <f t="shared" si="10"/>
        <v>-1.6074420049190521</v>
      </c>
    </row>
    <row r="170" spans="2:27" x14ac:dyDescent="0.25">
      <c r="B170" t="s">
        <v>69</v>
      </c>
      <c r="C170" t="s">
        <v>37</v>
      </c>
      <c r="D170" t="s">
        <v>37</v>
      </c>
      <c r="E170" t="s">
        <v>40</v>
      </c>
      <c r="F170">
        <f t="shared" si="11"/>
        <v>0</v>
      </c>
      <c r="G170">
        <v>8</v>
      </c>
      <c r="H170">
        <v>214.74095153808594</v>
      </c>
      <c r="I170">
        <v>218.85604858398437</v>
      </c>
      <c r="J170">
        <v>-4.1150965690612793</v>
      </c>
      <c r="K170">
        <v>-1.9163073971867561E-2</v>
      </c>
      <c r="L170">
        <v>-6.2663431167602539</v>
      </c>
      <c r="M170">
        <v>-4.9953689575195313</v>
      </c>
      <c r="N170">
        <v>-4.1150965690612793</v>
      </c>
      <c r="O170">
        <v>-3.2348239421844482</v>
      </c>
      <c r="P170">
        <v>-1.9638501405715942</v>
      </c>
      <c r="Q170">
        <v>-6.8761916160583496</v>
      </c>
      <c r="R170">
        <v>-1.3540016412734985</v>
      </c>
      <c r="S170">
        <v>1207</v>
      </c>
      <c r="T170">
        <v>2.8177869319915771</v>
      </c>
      <c r="U170">
        <v>1.678626537322998</v>
      </c>
      <c r="V170">
        <v>83.416961669921875</v>
      </c>
      <c r="W170">
        <v>97.333335876464844</v>
      </c>
      <c r="X170">
        <v>77.627700805664063</v>
      </c>
      <c r="Y170">
        <f t="shared" si="8"/>
        <v>259.19232850646972</v>
      </c>
      <c r="Z170">
        <f t="shared" si="9"/>
        <v>264.15925064086912</v>
      </c>
      <c r="AA170">
        <f t="shared" si="10"/>
        <v>-4.9669215588569644</v>
      </c>
    </row>
    <row r="171" spans="2:27" x14ac:dyDescent="0.25">
      <c r="B171" t="s">
        <v>69</v>
      </c>
      <c r="C171" t="s">
        <v>87</v>
      </c>
      <c r="D171" t="s">
        <v>74</v>
      </c>
      <c r="E171" t="s">
        <v>40</v>
      </c>
      <c r="F171">
        <f t="shared" si="11"/>
        <v>0</v>
      </c>
      <c r="G171">
        <v>21</v>
      </c>
      <c r="H171">
        <v>256.6275634765625</v>
      </c>
      <c r="I171">
        <v>266.317626953125</v>
      </c>
      <c r="J171">
        <v>-9.6900930404663086</v>
      </c>
      <c r="K171">
        <v>-3.7759363651275635E-2</v>
      </c>
      <c r="L171">
        <v>-25.112878799438477</v>
      </c>
      <c r="M171">
        <v>-16.000970840454102</v>
      </c>
      <c r="N171">
        <v>-9.6900930404663086</v>
      </c>
      <c r="O171">
        <v>-3.3792145252227783</v>
      </c>
      <c r="P171">
        <v>5.732691764831543</v>
      </c>
      <c r="Q171">
        <v>-29.485023498535156</v>
      </c>
      <c r="R171">
        <v>10.104837417602539</v>
      </c>
      <c r="S171">
        <v>27</v>
      </c>
      <c r="T171">
        <v>144.82830810546875</v>
      </c>
      <c r="U171">
        <v>12.034462928771973</v>
      </c>
      <c r="V171">
        <v>83.546142578125</v>
      </c>
      <c r="W171">
        <v>97.333335876464844</v>
      </c>
      <c r="X171">
        <v>83.896293640136719</v>
      </c>
      <c r="Y171">
        <f t="shared" si="8"/>
        <v>6.9289442138671875</v>
      </c>
      <c r="Z171">
        <f t="shared" si="9"/>
        <v>7.1905759277343746</v>
      </c>
      <c r="AA171">
        <f t="shared" si="10"/>
        <v>-0.26163251209259031</v>
      </c>
    </row>
    <row r="172" spans="2:27" x14ac:dyDescent="0.25">
      <c r="B172" t="s">
        <v>69</v>
      </c>
      <c r="C172" t="s">
        <v>87</v>
      </c>
      <c r="D172" t="s">
        <v>74</v>
      </c>
      <c r="E172" t="s">
        <v>40</v>
      </c>
      <c r="F172">
        <f t="shared" si="11"/>
        <v>1</v>
      </c>
      <c r="G172">
        <v>17</v>
      </c>
      <c r="H172">
        <v>363.60784912109375</v>
      </c>
      <c r="I172">
        <v>356.9161376953125</v>
      </c>
      <c r="J172">
        <v>6.6917271614074707</v>
      </c>
      <c r="K172">
        <v>1.8403692170977592E-2</v>
      </c>
      <c r="L172">
        <v>-12.746166229248047</v>
      </c>
      <c r="M172">
        <v>-1.262101411819458</v>
      </c>
      <c r="N172">
        <v>6.6917271614074707</v>
      </c>
      <c r="O172">
        <v>14.64555549621582</v>
      </c>
      <c r="P172">
        <v>26.129621505737305</v>
      </c>
      <c r="Q172">
        <v>-18.256538391113281</v>
      </c>
      <c r="R172">
        <v>31.639993667602539</v>
      </c>
      <c r="S172">
        <v>27</v>
      </c>
      <c r="T172">
        <v>230.0521240234375</v>
      </c>
      <c r="U172">
        <v>15.167469024658203</v>
      </c>
      <c r="V172">
        <v>83.546142578125</v>
      </c>
      <c r="W172">
        <v>97.333335876464844</v>
      </c>
      <c r="X172">
        <v>89.096290588378906</v>
      </c>
      <c r="Y172">
        <f t="shared" si="8"/>
        <v>9.8174119262695321</v>
      </c>
      <c r="Z172">
        <f t="shared" si="9"/>
        <v>9.636735717773437</v>
      </c>
      <c r="AA172">
        <f t="shared" si="10"/>
        <v>0.18067663335800171</v>
      </c>
    </row>
    <row r="173" spans="2:27" x14ac:dyDescent="0.25">
      <c r="B173" t="s">
        <v>69</v>
      </c>
      <c r="C173" t="s">
        <v>87</v>
      </c>
      <c r="D173" t="s">
        <v>74</v>
      </c>
      <c r="E173" t="s">
        <v>40</v>
      </c>
      <c r="F173">
        <f t="shared" si="11"/>
        <v>0</v>
      </c>
      <c r="G173">
        <v>2</v>
      </c>
      <c r="H173">
        <v>115.21963500976562</v>
      </c>
      <c r="I173">
        <v>113.28622436523437</v>
      </c>
      <c r="J173">
        <v>1.933409571647644</v>
      </c>
      <c r="K173">
        <v>1.6780208796262741E-2</v>
      </c>
      <c r="L173">
        <v>-8.8718051910400391</v>
      </c>
      <c r="M173">
        <v>-2.4879965782165527</v>
      </c>
      <c r="N173">
        <v>1.933409571647644</v>
      </c>
      <c r="O173">
        <v>6.3548154830932617</v>
      </c>
      <c r="P173">
        <v>12.73862361907959</v>
      </c>
      <c r="Q173">
        <v>-11.934932708740234</v>
      </c>
      <c r="R173">
        <v>15.801752090454102</v>
      </c>
      <c r="S173">
        <v>27</v>
      </c>
      <c r="T173">
        <v>71.087722778320313</v>
      </c>
      <c r="U173">
        <v>8.4313535690307617</v>
      </c>
      <c r="V173">
        <v>83.546142578125</v>
      </c>
      <c r="W173">
        <v>97.333335876464844</v>
      </c>
      <c r="X173">
        <v>77.318519592285156</v>
      </c>
      <c r="Y173">
        <f t="shared" si="8"/>
        <v>3.110930145263672</v>
      </c>
      <c r="Z173">
        <f t="shared" si="9"/>
        <v>3.0587280578613281</v>
      </c>
      <c r="AA173">
        <f t="shared" si="10"/>
        <v>5.2202058434486387E-2</v>
      </c>
    </row>
    <row r="174" spans="2:27" x14ac:dyDescent="0.25">
      <c r="B174" t="s">
        <v>69</v>
      </c>
      <c r="C174" t="s">
        <v>87</v>
      </c>
      <c r="D174" t="s">
        <v>74</v>
      </c>
      <c r="E174" t="s">
        <v>40</v>
      </c>
      <c r="F174">
        <f t="shared" si="11"/>
        <v>0</v>
      </c>
      <c r="G174">
        <v>23</v>
      </c>
      <c r="H174">
        <v>129.86451721191406</v>
      </c>
      <c r="I174">
        <v>129.33229064941406</v>
      </c>
      <c r="J174">
        <v>0.532234787940979</v>
      </c>
      <c r="K174">
        <v>4.0983851067721844E-3</v>
      </c>
      <c r="L174">
        <v>-12.249371528625488</v>
      </c>
      <c r="M174">
        <v>-4.6978950500488281</v>
      </c>
      <c r="N174">
        <v>0.532234787940979</v>
      </c>
      <c r="O174">
        <v>5.762364387512207</v>
      </c>
      <c r="P174">
        <v>13.313840866088867</v>
      </c>
      <c r="Q174">
        <v>-15.87277889251709</v>
      </c>
      <c r="R174">
        <v>16.937248229980469</v>
      </c>
      <c r="S174">
        <v>27</v>
      </c>
      <c r="T174">
        <v>99.471504211425781</v>
      </c>
      <c r="U174">
        <v>9.9735403060913086</v>
      </c>
      <c r="V174">
        <v>83.546142578125</v>
      </c>
      <c r="W174">
        <v>97.333335876464844</v>
      </c>
      <c r="X174">
        <v>79.718513488769531</v>
      </c>
      <c r="Y174">
        <f t="shared" si="8"/>
        <v>3.5063419647216798</v>
      </c>
      <c r="Z174">
        <f t="shared" si="9"/>
        <v>3.4919718475341797</v>
      </c>
      <c r="AA174">
        <f t="shared" si="10"/>
        <v>1.4370339274406433E-2</v>
      </c>
    </row>
    <row r="175" spans="2:27" x14ac:dyDescent="0.25">
      <c r="B175" t="s">
        <v>69</v>
      </c>
      <c r="C175" t="s">
        <v>87</v>
      </c>
      <c r="D175" t="s">
        <v>74</v>
      </c>
      <c r="E175" t="s">
        <v>40</v>
      </c>
      <c r="F175">
        <f t="shared" si="11"/>
        <v>0</v>
      </c>
      <c r="G175">
        <v>5</v>
      </c>
      <c r="H175">
        <v>128.41607666015625</v>
      </c>
      <c r="I175">
        <v>124.17955017089844</v>
      </c>
      <c r="J175">
        <v>4.2365145683288574</v>
      </c>
      <c r="K175">
        <v>3.2990530133247375E-2</v>
      </c>
      <c r="L175">
        <v>-6.2435965538024902</v>
      </c>
      <c r="M175">
        <v>-5.1862023770809174E-2</v>
      </c>
      <c r="N175">
        <v>4.2365145683288574</v>
      </c>
      <c r="O175">
        <v>8.5248908996582031</v>
      </c>
      <c r="P175">
        <v>14.716626167297363</v>
      </c>
      <c r="Q175">
        <v>-9.2145624160766602</v>
      </c>
      <c r="R175">
        <v>17.687591552734375</v>
      </c>
      <c r="S175">
        <v>27</v>
      </c>
      <c r="T175">
        <v>66.874351501464844</v>
      </c>
      <c r="U175">
        <v>8.1776742935180664</v>
      </c>
      <c r="V175">
        <v>83.546142578125</v>
      </c>
      <c r="W175">
        <v>97.333335876464844</v>
      </c>
      <c r="X175">
        <v>76.311103820800781</v>
      </c>
      <c r="Y175">
        <f t="shared" si="8"/>
        <v>3.4672340698242188</v>
      </c>
      <c r="Z175">
        <f t="shared" si="9"/>
        <v>3.3528478546142577</v>
      </c>
      <c r="AA175">
        <f t="shared" si="10"/>
        <v>0.11438589334487916</v>
      </c>
    </row>
    <row r="176" spans="2:27" x14ac:dyDescent="0.25">
      <c r="B176" t="s">
        <v>69</v>
      </c>
      <c r="C176" t="s">
        <v>87</v>
      </c>
      <c r="D176" t="s">
        <v>74</v>
      </c>
      <c r="E176" t="s">
        <v>40</v>
      </c>
      <c r="F176">
        <f t="shared" si="11"/>
        <v>0</v>
      </c>
      <c r="G176">
        <v>6</v>
      </c>
      <c r="H176">
        <v>164.6944580078125</v>
      </c>
      <c r="I176">
        <v>156.24888610839844</v>
      </c>
      <c r="J176">
        <v>8.4455766677856445</v>
      </c>
      <c r="K176">
        <v>5.1280271261930466E-2</v>
      </c>
      <c r="L176">
        <v>-3.1701257228851318</v>
      </c>
      <c r="M176">
        <v>3.6925253868103027</v>
      </c>
      <c r="N176">
        <v>8.4455766677856445</v>
      </c>
      <c r="O176">
        <v>13.198628425598145</v>
      </c>
      <c r="P176">
        <v>20.061279296875</v>
      </c>
      <c r="Q176">
        <v>-6.4630160331726074</v>
      </c>
      <c r="R176">
        <v>23.354169845581055</v>
      </c>
      <c r="S176">
        <v>27</v>
      </c>
      <c r="T176">
        <v>82.152122497558594</v>
      </c>
      <c r="U176">
        <v>9.0637807846069336</v>
      </c>
      <c r="V176">
        <v>83.546142578125</v>
      </c>
      <c r="W176">
        <v>97.333335876464844</v>
      </c>
      <c r="X176">
        <v>76.229629516601563</v>
      </c>
      <c r="Y176">
        <f t="shared" si="8"/>
        <v>4.4467503662109378</v>
      </c>
      <c r="Z176">
        <f t="shared" si="9"/>
        <v>4.2187199249267575</v>
      </c>
      <c r="AA176">
        <f t="shared" si="10"/>
        <v>0.2280305700302124</v>
      </c>
    </row>
    <row r="177" spans="2:27" x14ac:dyDescent="0.25">
      <c r="B177" t="s">
        <v>69</v>
      </c>
      <c r="C177" t="s">
        <v>87</v>
      </c>
      <c r="D177" t="s">
        <v>74</v>
      </c>
      <c r="E177" t="s">
        <v>40</v>
      </c>
      <c r="F177">
        <f t="shared" si="11"/>
        <v>1</v>
      </c>
      <c r="G177">
        <v>15</v>
      </c>
      <c r="H177">
        <v>384.86056518554687</v>
      </c>
      <c r="I177">
        <v>383.423095703125</v>
      </c>
      <c r="J177">
        <v>1.4374620914459229</v>
      </c>
      <c r="K177">
        <v>3.7350205238908529E-3</v>
      </c>
      <c r="L177">
        <v>-17.213615417480469</v>
      </c>
      <c r="M177">
        <v>-6.1944074630737305</v>
      </c>
      <c r="N177">
        <v>1.4374620914459229</v>
      </c>
      <c r="O177">
        <v>9.069331169128418</v>
      </c>
      <c r="P177">
        <v>20.088539123535156</v>
      </c>
      <c r="Q177">
        <v>-22.500936508178711</v>
      </c>
      <c r="R177">
        <v>25.375860214233398</v>
      </c>
      <c r="S177">
        <v>27</v>
      </c>
      <c r="T177">
        <v>211.80471801757813</v>
      </c>
      <c r="U177">
        <v>14.553512573242188</v>
      </c>
      <c r="V177">
        <v>83.546142578125</v>
      </c>
      <c r="W177">
        <v>97.333335876464844</v>
      </c>
      <c r="X177">
        <v>89.444442749023438</v>
      </c>
      <c r="Y177">
        <f t="shared" si="8"/>
        <v>10.391235260009765</v>
      </c>
      <c r="Z177">
        <f t="shared" si="9"/>
        <v>10.352423583984375</v>
      </c>
      <c r="AA177">
        <f t="shared" si="10"/>
        <v>3.8811476469039916E-2</v>
      </c>
    </row>
    <row r="178" spans="2:27" x14ac:dyDescent="0.25">
      <c r="B178" t="s">
        <v>69</v>
      </c>
      <c r="C178" t="s">
        <v>87</v>
      </c>
      <c r="D178" t="s">
        <v>74</v>
      </c>
      <c r="E178" t="s">
        <v>40</v>
      </c>
      <c r="F178">
        <f t="shared" si="11"/>
        <v>0</v>
      </c>
      <c r="G178">
        <v>3</v>
      </c>
      <c r="H178">
        <v>117.45697784423828</v>
      </c>
      <c r="I178">
        <v>118.94370269775391</v>
      </c>
      <c r="J178">
        <v>-1.4867261648178101</v>
      </c>
      <c r="K178">
        <v>-1.2657622806727886E-2</v>
      </c>
      <c r="L178">
        <v>-11.271975517272949</v>
      </c>
      <c r="M178">
        <v>-5.4907708168029785</v>
      </c>
      <c r="N178">
        <v>-1.4867261648178101</v>
      </c>
      <c r="O178">
        <v>2.5173184871673584</v>
      </c>
      <c r="P178">
        <v>8.29852294921875</v>
      </c>
      <c r="Q178">
        <v>-14.045957565307617</v>
      </c>
      <c r="R178">
        <v>11.072504997253418</v>
      </c>
      <c r="S178">
        <v>27</v>
      </c>
      <c r="T178">
        <v>58.300407409667969</v>
      </c>
      <c r="U178">
        <v>7.6354703903198242</v>
      </c>
      <c r="V178">
        <v>83.546142578125</v>
      </c>
      <c r="W178">
        <v>97.333335876464844</v>
      </c>
      <c r="X178">
        <v>76.711112976074219</v>
      </c>
      <c r="Y178">
        <f t="shared" si="8"/>
        <v>3.1713384017944337</v>
      </c>
      <c r="Z178">
        <f t="shared" si="9"/>
        <v>3.2114799728393555</v>
      </c>
      <c r="AA178">
        <f t="shared" si="10"/>
        <v>-4.0141606450080872E-2</v>
      </c>
    </row>
    <row r="179" spans="2:27" x14ac:dyDescent="0.25">
      <c r="B179" t="s">
        <v>69</v>
      </c>
      <c r="C179" t="s">
        <v>87</v>
      </c>
      <c r="D179" t="s">
        <v>74</v>
      </c>
      <c r="E179" t="s">
        <v>40</v>
      </c>
      <c r="F179">
        <f t="shared" si="11"/>
        <v>0</v>
      </c>
      <c r="G179">
        <v>19</v>
      </c>
      <c r="H179">
        <v>290.25772094726562</v>
      </c>
      <c r="I179">
        <v>301.61141967773437</v>
      </c>
      <c r="J179">
        <v>-11.353692054748535</v>
      </c>
      <c r="K179">
        <v>-3.9115902036428452E-2</v>
      </c>
      <c r="L179">
        <v>-28.870195388793945</v>
      </c>
      <c r="M179">
        <v>-18.521303176879883</v>
      </c>
      <c r="N179">
        <v>-11.353692054748535</v>
      </c>
      <c r="O179">
        <v>-4.1860809326171875</v>
      </c>
      <c r="P179">
        <v>6.1628117561340332</v>
      </c>
      <c r="Q179">
        <v>-33.835880279541016</v>
      </c>
      <c r="R179">
        <v>11.128497123718262</v>
      </c>
      <c r="S179">
        <v>27</v>
      </c>
      <c r="T179">
        <v>186.81971740722656</v>
      </c>
      <c r="U179">
        <v>13.668200492858887</v>
      </c>
      <c r="V179">
        <v>83.546142578125</v>
      </c>
      <c r="W179">
        <v>97.333335876464844</v>
      </c>
      <c r="X179">
        <v>86.688896179199219</v>
      </c>
      <c r="Y179">
        <f t="shared" si="8"/>
        <v>7.8369584655761715</v>
      </c>
      <c r="Z179">
        <f t="shared" si="9"/>
        <v>8.143508331298829</v>
      </c>
      <c r="AA179">
        <f t="shared" si="10"/>
        <v>-0.30654968547821043</v>
      </c>
    </row>
    <row r="180" spans="2:27" x14ac:dyDescent="0.25">
      <c r="B180" t="s">
        <v>69</v>
      </c>
      <c r="C180" t="s">
        <v>87</v>
      </c>
      <c r="D180" t="s">
        <v>74</v>
      </c>
      <c r="E180" t="s">
        <v>40</v>
      </c>
      <c r="F180">
        <f t="shared" si="11"/>
        <v>0</v>
      </c>
      <c r="G180">
        <v>11</v>
      </c>
      <c r="H180">
        <v>381.41976928710937</v>
      </c>
      <c r="I180">
        <v>379.60403442382812</v>
      </c>
      <c r="J180">
        <v>1.8157492876052856</v>
      </c>
      <c r="K180">
        <v>4.7605014406144619E-3</v>
      </c>
      <c r="L180">
        <v>-19.435031890869141</v>
      </c>
      <c r="M180">
        <v>-6.8798985481262207</v>
      </c>
      <c r="N180">
        <v>1.8157492876052856</v>
      </c>
      <c r="O180">
        <v>10.511397361755371</v>
      </c>
      <c r="P180">
        <v>23.066530227661133</v>
      </c>
      <c r="Q180">
        <v>-25.459333419799805</v>
      </c>
      <c r="R180">
        <v>29.090831756591797</v>
      </c>
      <c r="S180">
        <v>27</v>
      </c>
      <c r="T180">
        <v>274.96514892578125</v>
      </c>
      <c r="U180">
        <v>16.582073211669922</v>
      </c>
      <c r="V180">
        <v>83.546142578125</v>
      </c>
      <c r="W180">
        <v>97.333335876464844</v>
      </c>
      <c r="X180">
        <v>85.155555725097656</v>
      </c>
      <c r="Y180">
        <f t="shared" si="8"/>
        <v>10.298333770751952</v>
      </c>
      <c r="Z180">
        <f t="shared" si="9"/>
        <v>10.249308929443359</v>
      </c>
      <c r="AA180">
        <f t="shared" si="10"/>
        <v>4.9025230765342716E-2</v>
      </c>
    </row>
    <row r="181" spans="2:27" x14ac:dyDescent="0.25">
      <c r="B181" t="s">
        <v>69</v>
      </c>
      <c r="C181" t="s">
        <v>87</v>
      </c>
      <c r="D181" t="s">
        <v>74</v>
      </c>
      <c r="E181" t="s">
        <v>40</v>
      </c>
      <c r="F181">
        <f t="shared" si="11"/>
        <v>0</v>
      </c>
      <c r="G181">
        <v>10</v>
      </c>
      <c r="H181">
        <v>325.31710815429687</v>
      </c>
      <c r="I181">
        <v>315.4451904296875</v>
      </c>
      <c r="J181">
        <v>9.8718938827514648</v>
      </c>
      <c r="K181">
        <v>3.0345449224114418E-2</v>
      </c>
      <c r="L181">
        <v>-10.903788566589355</v>
      </c>
      <c r="M181">
        <v>1.3706529140472412</v>
      </c>
      <c r="N181">
        <v>9.8718938827514648</v>
      </c>
      <c r="O181">
        <v>18.373134613037109</v>
      </c>
      <c r="P181">
        <v>30.647577285766602</v>
      </c>
      <c r="Q181">
        <v>-16.793405532836914</v>
      </c>
      <c r="R181">
        <v>36.537193298339844</v>
      </c>
      <c r="S181">
        <v>27</v>
      </c>
      <c r="T181">
        <v>262.80792236328125</v>
      </c>
      <c r="U181">
        <v>16.21135139465332</v>
      </c>
      <c r="V181">
        <v>83.546142578125</v>
      </c>
      <c r="W181">
        <v>97.333335876464844</v>
      </c>
      <c r="X181">
        <v>81.666664123535156</v>
      </c>
      <c r="Y181">
        <f t="shared" si="8"/>
        <v>8.7835619201660151</v>
      </c>
      <c r="Z181">
        <f t="shared" si="9"/>
        <v>8.517020141601563</v>
      </c>
      <c r="AA181">
        <f t="shared" si="10"/>
        <v>0.26654113483428954</v>
      </c>
    </row>
    <row r="182" spans="2:27" x14ac:dyDescent="0.25">
      <c r="B182" t="s">
        <v>69</v>
      </c>
      <c r="C182" t="s">
        <v>87</v>
      </c>
      <c r="D182" t="s">
        <v>74</v>
      </c>
      <c r="E182" t="s">
        <v>40</v>
      </c>
      <c r="F182">
        <f t="shared" si="11"/>
        <v>1</v>
      </c>
      <c r="G182">
        <v>12</v>
      </c>
      <c r="H182">
        <v>388.40728759765625</v>
      </c>
      <c r="I182">
        <v>383.48550415039062</v>
      </c>
      <c r="J182">
        <v>4.9218201637268066</v>
      </c>
      <c r="K182">
        <v>1.2671802192926407E-2</v>
      </c>
      <c r="L182">
        <v>-17.447317123413086</v>
      </c>
      <c r="M182">
        <v>-4.2314496040344238</v>
      </c>
      <c r="N182">
        <v>4.9218201637268066</v>
      </c>
      <c r="O182">
        <v>14.075090408325195</v>
      </c>
      <c r="P182">
        <v>27.290958404541016</v>
      </c>
      <c r="Q182">
        <v>-23.788658142089844</v>
      </c>
      <c r="R182">
        <v>33.632297515869141</v>
      </c>
      <c r="S182">
        <v>27</v>
      </c>
      <c r="T182">
        <v>304.6676025390625</v>
      </c>
      <c r="U182">
        <v>17.454730987548828</v>
      </c>
      <c r="V182">
        <v>83.546142578125</v>
      </c>
      <c r="W182">
        <v>97.333335876464844</v>
      </c>
      <c r="X182">
        <v>87.622222900390625</v>
      </c>
      <c r="Y182">
        <f t="shared" si="8"/>
        <v>10.486996765136718</v>
      </c>
      <c r="Z182">
        <f t="shared" si="9"/>
        <v>10.354108612060546</v>
      </c>
      <c r="AA182">
        <f t="shared" si="10"/>
        <v>0.13288914442062377</v>
      </c>
    </row>
    <row r="183" spans="2:27" x14ac:dyDescent="0.25">
      <c r="B183" t="s">
        <v>69</v>
      </c>
      <c r="C183" t="s">
        <v>87</v>
      </c>
      <c r="D183" t="s">
        <v>74</v>
      </c>
      <c r="E183" t="s">
        <v>40</v>
      </c>
      <c r="F183">
        <f t="shared" si="11"/>
        <v>0</v>
      </c>
      <c r="G183">
        <v>7</v>
      </c>
      <c r="H183">
        <v>205.92799377441406</v>
      </c>
      <c r="I183">
        <v>208.25569152832031</v>
      </c>
      <c r="J183">
        <v>-2.3277120590209961</v>
      </c>
      <c r="K183">
        <v>-1.1303524486720562E-2</v>
      </c>
      <c r="L183">
        <v>-16.184246063232422</v>
      </c>
      <c r="M183">
        <v>-7.9976930618286133</v>
      </c>
      <c r="N183">
        <v>-2.3277120590209961</v>
      </c>
      <c r="O183">
        <v>3.3422689437866211</v>
      </c>
      <c r="P183">
        <v>11.528820991516113</v>
      </c>
      <c r="Q183">
        <v>-20.11237907409668</v>
      </c>
      <c r="R183">
        <v>15.456955909729004</v>
      </c>
      <c r="S183">
        <v>27</v>
      </c>
      <c r="T183">
        <v>116.90605926513672</v>
      </c>
      <c r="U183">
        <v>10.812310218811035</v>
      </c>
      <c r="V183">
        <v>83.546142578125</v>
      </c>
      <c r="W183">
        <v>97.333335876464844</v>
      </c>
      <c r="X183">
        <v>76.192588806152344</v>
      </c>
      <c r="Y183">
        <f t="shared" si="8"/>
        <v>5.56005583190918</v>
      </c>
      <c r="Z183">
        <f t="shared" si="9"/>
        <v>5.6229036712646483</v>
      </c>
      <c r="AA183">
        <f t="shared" si="10"/>
        <v>-6.2848225593566898E-2</v>
      </c>
    </row>
    <row r="184" spans="2:27" x14ac:dyDescent="0.25">
      <c r="B184" t="s">
        <v>69</v>
      </c>
      <c r="C184" t="s">
        <v>87</v>
      </c>
      <c r="D184" t="s">
        <v>74</v>
      </c>
      <c r="E184" t="s">
        <v>40</v>
      </c>
      <c r="F184">
        <f t="shared" si="11"/>
        <v>1</v>
      </c>
      <c r="G184">
        <v>18</v>
      </c>
      <c r="H184">
        <v>332.675537109375</v>
      </c>
      <c r="I184">
        <v>338.0784912109375</v>
      </c>
      <c r="J184">
        <v>-5.4029755592346191</v>
      </c>
      <c r="K184">
        <v>-1.6240976750850677E-2</v>
      </c>
      <c r="L184">
        <v>-25.714618682861328</v>
      </c>
      <c r="M184">
        <v>-13.714335441589355</v>
      </c>
      <c r="N184">
        <v>-5.4029755592346191</v>
      </c>
      <c r="O184">
        <v>2.9083840847015381</v>
      </c>
      <c r="P184">
        <v>14.90866756439209</v>
      </c>
      <c r="Q184">
        <v>-31.472686767578125</v>
      </c>
      <c r="R184">
        <v>20.666736602783203</v>
      </c>
      <c r="S184">
        <v>27</v>
      </c>
      <c r="T184">
        <v>251.19903564453125</v>
      </c>
      <c r="U184">
        <v>15.849259376525879</v>
      </c>
      <c r="V184">
        <v>83.546142578125</v>
      </c>
      <c r="W184">
        <v>97.333335876464844</v>
      </c>
      <c r="X184">
        <v>88.518516540527344</v>
      </c>
      <c r="Y184">
        <f t="shared" si="8"/>
        <v>8.9822395019531243</v>
      </c>
      <c r="Z184">
        <f t="shared" si="9"/>
        <v>9.1281192626953125</v>
      </c>
      <c r="AA184">
        <f t="shared" si="10"/>
        <v>-0.1458803400993347</v>
      </c>
    </row>
    <row r="185" spans="2:27" x14ac:dyDescent="0.25">
      <c r="B185" t="s">
        <v>69</v>
      </c>
      <c r="C185" t="s">
        <v>87</v>
      </c>
      <c r="D185" t="s">
        <v>74</v>
      </c>
      <c r="E185" t="s">
        <v>40</v>
      </c>
      <c r="F185">
        <f t="shared" si="11"/>
        <v>0</v>
      </c>
      <c r="G185">
        <v>8</v>
      </c>
      <c r="H185">
        <v>230.119140625</v>
      </c>
      <c r="I185">
        <v>225.05807495117187</v>
      </c>
      <c r="J185">
        <v>5.0610723495483398</v>
      </c>
      <c r="K185">
        <v>2.1993270143866539E-2</v>
      </c>
      <c r="L185">
        <v>-8.849822998046875</v>
      </c>
      <c r="M185">
        <v>-0.63115346431732178</v>
      </c>
      <c r="N185">
        <v>5.0610723495483398</v>
      </c>
      <c r="O185">
        <v>10.753297805786133</v>
      </c>
      <c r="P185">
        <v>18.971967697143555</v>
      </c>
      <c r="Q185">
        <v>-12.793369293212891</v>
      </c>
      <c r="R185">
        <v>22.91551399230957</v>
      </c>
      <c r="S185">
        <v>27</v>
      </c>
      <c r="T185">
        <v>117.82515716552734</v>
      </c>
      <c r="U185">
        <v>10.854729652404785</v>
      </c>
      <c r="V185">
        <v>83.546142578125</v>
      </c>
      <c r="W185">
        <v>97.333335876464844</v>
      </c>
      <c r="X185">
        <v>77</v>
      </c>
      <c r="Y185">
        <f t="shared" si="8"/>
        <v>6.2132167968749998</v>
      </c>
      <c r="Z185">
        <f t="shared" si="9"/>
        <v>6.0765680236816406</v>
      </c>
      <c r="AA185">
        <f t="shared" si="10"/>
        <v>0.13664895343780517</v>
      </c>
    </row>
    <row r="186" spans="2:27" x14ac:dyDescent="0.25">
      <c r="B186" t="s">
        <v>69</v>
      </c>
      <c r="C186" t="s">
        <v>87</v>
      </c>
      <c r="D186" t="s">
        <v>74</v>
      </c>
      <c r="E186" t="s">
        <v>40</v>
      </c>
      <c r="F186">
        <f t="shared" si="11"/>
        <v>0</v>
      </c>
      <c r="G186">
        <v>20</v>
      </c>
      <c r="H186">
        <v>277.30667114257812</v>
      </c>
      <c r="I186">
        <v>288.61376953125</v>
      </c>
      <c r="J186">
        <v>-11.307109832763672</v>
      </c>
      <c r="K186">
        <v>-4.0774747729301453E-2</v>
      </c>
      <c r="L186">
        <v>-26.553577423095703</v>
      </c>
      <c r="M186">
        <v>-17.545841217041016</v>
      </c>
      <c r="N186">
        <v>-11.307109832763672</v>
      </c>
      <c r="O186">
        <v>-5.0683789253234863</v>
      </c>
      <c r="P186">
        <v>3.9393579959869385</v>
      </c>
      <c r="Q186">
        <v>-30.875740051269531</v>
      </c>
      <c r="R186">
        <v>8.2615194320678711</v>
      </c>
      <c r="S186">
        <v>27</v>
      </c>
      <c r="T186">
        <v>141.53579711914062</v>
      </c>
      <c r="U186">
        <v>11.896882057189941</v>
      </c>
      <c r="V186">
        <v>83.546142578125</v>
      </c>
      <c r="W186">
        <v>97.333335876464844</v>
      </c>
      <c r="X186">
        <v>85.08148193359375</v>
      </c>
      <c r="Y186">
        <f t="shared" si="8"/>
        <v>7.4872801208496096</v>
      </c>
      <c r="Z186">
        <f t="shared" si="9"/>
        <v>7.79257177734375</v>
      </c>
      <c r="AA186">
        <f t="shared" si="10"/>
        <v>-0.30529196548461912</v>
      </c>
    </row>
    <row r="187" spans="2:27" x14ac:dyDescent="0.25">
      <c r="B187" t="s">
        <v>69</v>
      </c>
      <c r="C187" t="s">
        <v>87</v>
      </c>
      <c r="D187" t="s">
        <v>74</v>
      </c>
      <c r="E187" t="s">
        <v>40</v>
      </c>
      <c r="F187">
        <f t="shared" si="11"/>
        <v>1</v>
      </c>
      <c r="G187">
        <v>16</v>
      </c>
      <c r="H187">
        <v>377.18246459960938</v>
      </c>
      <c r="I187">
        <v>372.928466796875</v>
      </c>
      <c r="J187">
        <v>4.2540245056152344</v>
      </c>
      <c r="K187">
        <v>1.1278426274657249E-2</v>
      </c>
      <c r="L187">
        <v>-14.483529090881348</v>
      </c>
      <c r="M187">
        <v>-3.4132306575775146</v>
      </c>
      <c r="N187">
        <v>4.2540245056152344</v>
      </c>
      <c r="O187">
        <v>11.921279907226563</v>
      </c>
      <c r="P187">
        <v>22.9915771484375</v>
      </c>
      <c r="Q187">
        <v>-19.795364379882813</v>
      </c>
      <c r="R187">
        <v>28.303413391113281</v>
      </c>
      <c r="S187">
        <v>27</v>
      </c>
      <c r="T187">
        <v>213.77337646484375</v>
      </c>
      <c r="U187">
        <v>14.620990753173828</v>
      </c>
      <c r="V187">
        <v>83.546142578125</v>
      </c>
      <c r="W187">
        <v>97.333335876464844</v>
      </c>
      <c r="X187">
        <v>89.155555725097656</v>
      </c>
      <c r="Y187">
        <f t="shared" si="8"/>
        <v>10.183926544189454</v>
      </c>
      <c r="Z187">
        <f t="shared" si="9"/>
        <v>10.069068603515625</v>
      </c>
      <c r="AA187">
        <f t="shared" si="10"/>
        <v>0.11485866165161132</v>
      </c>
    </row>
    <row r="188" spans="2:27" x14ac:dyDescent="0.25">
      <c r="B188" t="s">
        <v>69</v>
      </c>
      <c r="C188" t="s">
        <v>87</v>
      </c>
      <c r="D188" t="s">
        <v>74</v>
      </c>
      <c r="E188" t="s">
        <v>40</v>
      </c>
      <c r="F188">
        <f t="shared" si="11"/>
        <v>0</v>
      </c>
      <c r="G188">
        <v>4</v>
      </c>
      <c r="H188">
        <v>119.39249420166016</v>
      </c>
      <c r="I188">
        <v>116.50385284423828</v>
      </c>
      <c r="J188">
        <v>2.8886473178863525</v>
      </c>
      <c r="K188">
        <v>2.4194547906517982E-2</v>
      </c>
      <c r="L188">
        <v>-6.2398552894592285</v>
      </c>
      <c r="M188">
        <v>-0.84666186571121216</v>
      </c>
      <c r="N188">
        <v>2.8886473178863525</v>
      </c>
      <c r="O188">
        <v>6.6239566802978516</v>
      </c>
      <c r="P188">
        <v>12.017149925231934</v>
      </c>
      <c r="Q188">
        <v>-8.8276586532592773</v>
      </c>
      <c r="R188">
        <v>14.604952812194824</v>
      </c>
      <c r="S188">
        <v>27</v>
      </c>
      <c r="T188">
        <v>50.737247467041016</v>
      </c>
      <c r="U188">
        <v>7.1230082511901855</v>
      </c>
      <c r="V188">
        <v>83.546142578125</v>
      </c>
      <c r="W188">
        <v>97.333335876464844</v>
      </c>
      <c r="X188">
        <v>76.629631042480469</v>
      </c>
      <c r="Y188">
        <f t="shared" si="8"/>
        <v>3.2235973434448244</v>
      </c>
      <c r="Z188">
        <f t="shared" si="9"/>
        <v>3.1456040267944334</v>
      </c>
      <c r="AA188">
        <f t="shared" si="10"/>
        <v>7.7993477582931514E-2</v>
      </c>
    </row>
    <row r="189" spans="2:27" x14ac:dyDescent="0.25">
      <c r="B189" t="s">
        <v>69</v>
      </c>
      <c r="C189" t="s">
        <v>87</v>
      </c>
      <c r="D189" t="s">
        <v>74</v>
      </c>
      <c r="E189" t="s">
        <v>40</v>
      </c>
      <c r="F189">
        <f t="shared" si="11"/>
        <v>1</v>
      </c>
      <c r="G189">
        <v>14</v>
      </c>
      <c r="H189">
        <v>394.28335571289063</v>
      </c>
      <c r="I189">
        <v>387.12326049804687</v>
      </c>
      <c r="J189">
        <v>7.1600775718688965</v>
      </c>
      <c r="K189">
        <v>1.8159724771976471E-2</v>
      </c>
      <c r="L189">
        <v>-12.729052543640137</v>
      </c>
      <c r="M189">
        <v>-0.9783930778503418</v>
      </c>
      <c r="N189">
        <v>7.1600775718688965</v>
      </c>
      <c r="O189">
        <v>15.298547744750977</v>
      </c>
      <c r="P189">
        <v>27.04920768737793</v>
      </c>
      <c r="Q189">
        <v>-18.367343902587891</v>
      </c>
      <c r="R189">
        <v>32.6875</v>
      </c>
      <c r="S189">
        <v>27</v>
      </c>
      <c r="T189">
        <v>240.8570556640625</v>
      </c>
      <c r="U189">
        <v>15.519570350646973</v>
      </c>
      <c r="V189">
        <v>83.546142578125</v>
      </c>
      <c r="W189">
        <v>97.333335876464844</v>
      </c>
      <c r="X189">
        <v>89.644447326660156</v>
      </c>
      <c r="Y189">
        <f t="shared" si="8"/>
        <v>10.645650604248047</v>
      </c>
      <c r="Z189">
        <f t="shared" si="9"/>
        <v>10.452328033447266</v>
      </c>
      <c r="AA189">
        <f t="shared" si="10"/>
        <v>0.1933220944404602</v>
      </c>
    </row>
    <row r="190" spans="2:27" x14ac:dyDescent="0.25">
      <c r="B190" t="s">
        <v>69</v>
      </c>
      <c r="C190" t="s">
        <v>87</v>
      </c>
      <c r="D190" t="s">
        <v>74</v>
      </c>
      <c r="E190" t="s">
        <v>40</v>
      </c>
      <c r="F190">
        <f t="shared" si="11"/>
        <v>0</v>
      </c>
      <c r="G190">
        <v>1</v>
      </c>
      <c r="H190">
        <v>117.13397216796875</v>
      </c>
      <c r="I190">
        <v>111.93732452392578</v>
      </c>
      <c r="J190">
        <v>5.1966390609741211</v>
      </c>
      <c r="K190">
        <v>4.4364918023347855E-2</v>
      </c>
      <c r="L190">
        <v>-5.9144277572631836</v>
      </c>
      <c r="M190">
        <v>0.65008056163787842</v>
      </c>
      <c r="N190">
        <v>5.1966390609741211</v>
      </c>
      <c r="O190">
        <v>9.7431974411010742</v>
      </c>
      <c r="P190">
        <v>16.307706832885742</v>
      </c>
      <c r="Q190">
        <v>-9.0642604827880859</v>
      </c>
      <c r="R190">
        <v>19.457538604736328</v>
      </c>
      <c r="S190">
        <v>27</v>
      </c>
      <c r="T190">
        <v>75.169105529785156</v>
      </c>
      <c r="U190">
        <v>8.6700115203857422</v>
      </c>
      <c r="V190">
        <v>83.546142578125</v>
      </c>
      <c r="W190">
        <v>97.333335876464844</v>
      </c>
      <c r="X190">
        <v>78.029632568359375</v>
      </c>
      <c r="Y190">
        <f t="shared" si="8"/>
        <v>3.1626172485351565</v>
      </c>
      <c r="Z190">
        <f t="shared" si="9"/>
        <v>3.0223077621459962</v>
      </c>
      <c r="AA190">
        <f t="shared" si="10"/>
        <v>0.14030925464630126</v>
      </c>
    </row>
    <row r="191" spans="2:27" x14ac:dyDescent="0.25">
      <c r="B191" t="s">
        <v>69</v>
      </c>
      <c r="C191" t="s">
        <v>87</v>
      </c>
      <c r="D191" t="s">
        <v>74</v>
      </c>
      <c r="E191" t="s">
        <v>40</v>
      </c>
      <c r="F191">
        <f t="shared" si="11"/>
        <v>0</v>
      </c>
      <c r="G191">
        <v>24</v>
      </c>
      <c r="H191">
        <v>120.42125701904297</v>
      </c>
      <c r="I191">
        <v>118.16474914550781</v>
      </c>
      <c r="J191">
        <v>2.2565116882324219</v>
      </c>
      <c r="K191">
        <v>1.8738484010100365E-2</v>
      </c>
      <c r="L191">
        <v>-9.6097040176391602</v>
      </c>
      <c r="M191">
        <v>-2.5990476608276367</v>
      </c>
      <c r="N191">
        <v>2.2565116882324219</v>
      </c>
      <c r="O191">
        <v>7.1120710372924805</v>
      </c>
      <c r="P191">
        <v>14.122727394104004</v>
      </c>
      <c r="Q191">
        <v>-12.973610877990723</v>
      </c>
      <c r="R191">
        <v>17.486635208129883</v>
      </c>
      <c r="S191">
        <v>27</v>
      </c>
      <c r="T191">
        <v>85.733840942382813</v>
      </c>
      <c r="U191">
        <v>9.2592573165893555</v>
      </c>
      <c r="V191">
        <v>83.546142578125</v>
      </c>
      <c r="W191">
        <v>97.333335876464844</v>
      </c>
      <c r="X191">
        <v>79.540740966796875</v>
      </c>
      <c r="Y191">
        <f t="shared" si="8"/>
        <v>3.2513739395141603</v>
      </c>
      <c r="Z191">
        <f t="shared" si="9"/>
        <v>3.1904482269287109</v>
      </c>
      <c r="AA191">
        <f t="shared" si="10"/>
        <v>6.0925815582275389E-2</v>
      </c>
    </row>
    <row r="192" spans="2:27" x14ac:dyDescent="0.25">
      <c r="B192" t="s">
        <v>69</v>
      </c>
      <c r="C192" t="s">
        <v>87</v>
      </c>
      <c r="D192" t="s">
        <v>74</v>
      </c>
      <c r="E192" t="s">
        <v>40</v>
      </c>
      <c r="F192">
        <f t="shared" si="11"/>
        <v>0</v>
      </c>
      <c r="G192">
        <v>22</v>
      </c>
      <c r="H192">
        <v>177.80201721191406</v>
      </c>
      <c r="I192">
        <v>169.73391723632812</v>
      </c>
      <c r="J192">
        <v>8.0680809020996094</v>
      </c>
      <c r="K192">
        <v>4.5376766473054886E-2</v>
      </c>
      <c r="L192">
        <v>-6.6386160850524902</v>
      </c>
      <c r="M192">
        <v>2.0502197742462158</v>
      </c>
      <c r="N192">
        <v>8.0680809020996094</v>
      </c>
      <c r="O192">
        <v>14.085942268371582</v>
      </c>
      <c r="P192">
        <v>22.774778366088867</v>
      </c>
      <c r="Q192">
        <v>-10.807760238647461</v>
      </c>
      <c r="R192">
        <v>26.94392204284668</v>
      </c>
      <c r="S192">
        <v>27</v>
      </c>
      <c r="T192">
        <v>131.69160461425781</v>
      </c>
      <c r="U192">
        <v>11.475696563720703</v>
      </c>
      <c r="V192">
        <v>83.546142578125</v>
      </c>
      <c r="W192">
        <v>97.333335876464844</v>
      </c>
      <c r="X192">
        <v>81.414810180664062</v>
      </c>
      <c r="Y192">
        <f t="shared" ref="Y192:Y255" si="12">H192*S192/1000</f>
        <v>4.8006544647216796</v>
      </c>
      <c r="Z192">
        <f t="shared" ref="Z192:Z255" si="13">I192*S192/1000</f>
        <v>4.5828157653808592</v>
      </c>
      <c r="AA192">
        <f t="shared" ref="AA192:AA255" si="14">J192*S192/1000</f>
        <v>0.21783818435668945</v>
      </c>
    </row>
    <row r="193" spans="2:27" x14ac:dyDescent="0.25">
      <c r="B193" t="s">
        <v>69</v>
      </c>
      <c r="C193" t="s">
        <v>87</v>
      </c>
      <c r="D193" t="s">
        <v>74</v>
      </c>
      <c r="E193" t="s">
        <v>40</v>
      </c>
      <c r="F193">
        <f t="shared" si="11"/>
        <v>0</v>
      </c>
      <c r="G193">
        <v>9</v>
      </c>
      <c r="H193">
        <v>258.48236083984375</v>
      </c>
      <c r="I193">
        <v>249.32756042480469</v>
      </c>
      <c r="J193">
        <v>9.1547813415527344</v>
      </c>
      <c r="K193">
        <v>3.5417430102825165E-2</v>
      </c>
      <c r="L193">
        <v>-8.1451787948608398</v>
      </c>
      <c r="M193">
        <v>2.0757780075073242</v>
      </c>
      <c r="N193">
        <v>9.1547813415527344</v>
      </c>
      <c r="O193">
        <v>16.233785629272461</v>
      </c>
      <c r="P193">
        <v>26.454740524291992</v>
      </c>
      <c r="Q193">
        <v>-13.049476623535156</v>
      </c>
      <c r="R193">
        <v>31.359039306640625</v>
      </c>
      <c r="S193">
        <v>27</v>
      </c>
      <c r="T193">
        <v>182.22923278808594</v>
      </c>
      <c r="U193">
        <v>13.49923038482666</v>
      </c>
      <c r="V193">
        <v>83.546142578125</v>
      </c>
      <c r="W193">
        <v>97.333335876464844</v>
      </c>
      <c r="X193">
        <v>79.851852416992188</v>
      </c>
      <c r="Y193">
        <f t="shared" si="12"/>
        <v>6.9790237426757811</v>
      </c>
      <c r="Z193">
        <f t="shared" si="13"/>
        <v>6.7318441314697264</v>
      </c>
      <c r="AA193">
        <f t="shared" si="14"/>
        <v>0.24717909622192383</v>
      </c>
    </row>
    <row r="194" spans="2:27" x14ac:dyDescent="0.25">
      <c r="B194" t="s">
        <v>69</v>
      </c>
      <c r="C194" t="s">
        <v>87</v>
      </c>
      <c r="D194" t="s">
        <v>74</v>
      </c>
      <c r="E194" t="s">
        <v>40</v>
      </c>
      <c r="F194">
        <f t="shared" si="11"/>
        <v>1</v>
      </c>
      <c r="G194">
        <v>13</v>
      </c>
      <c r="H194">
        <v>392.528076171875</v>
      </c>
      <c r="I194">
        <v>388.01559448242187</v>
      </c>
      <c r="J194">
        <v>4.5124855041503906</v>
      </c>
      <c r="K194">
        <v>1.1495956219732761E-2</v>
      </c>
      <c r="L194">
        <v>-17.429662704467773</v>
      </c>
      <c r="M194">
        <v>-4.4660639762878418</v>
      </c>
      <c r="N194">
        <v>4.5124855041503906</v>
      </c>
      <c r="O194">
        <v>13.491034507751465</v>
      </c>
      <c r="P194">
        <v>26.454633712768555</v>
      </c>
      <c r="Q194">
        <v>-23.649957656860352</v>
      </c>
      <c r="R194">
        <v>32.6749267578125</v>
      </c>
      <c r="S194">
        <v>27</v>
      </c>
      <c r="T194">
        <v>293.1474609375</v>
      </c>
      <c r="U194">
        <v>17.121549606323242</v>
      </c>
      <c r="V194">
        <v>83.546142578125</v>
      </c>
      <c r="W194">
        <v>97.333335876464844</v>
      </c>
      <c r="X194">
        <v>88.962959289550781</v>
      </c>
      <c r="Y194">
        <f t="shared" si="12"/>
        <v>10.598258056640624</v>
      </c>
      <c r="Z194">
        <f t="shared" si="13"/>
        <v>10.47642105102539</v>
      </c>
      <c r="AA194">
        <f t="shared" si="14"/>
        <v>0.12183710861206054</v>
      </c>
    </row>
    <row r="195" spans="2:27" x14ac:dyDescent="0.25">
      <c r="B195" t="s">
        <v>69</v>
      </c>
      <c r="C195" t="s">
        <v>71</v>
      </c>
      <c r="D195" t="s">
        <v>27</v>
      </c>
      <c r="E195" t="s">
        <v>40</v>
      </c>
      <c r="F195">
        <f t="shared" ref="F195:F258" si="15">IF(AND(G195&gt;=12, G195&lt;=18), 1, 0)</f>
        <v>1</v>
      </c>
      <c r="G195">
        <v>16</v>
      </c>
      <c r="H195">
        <v>205.83039855957031</v>
      </c>
      <c r="I195">
        <v>159.57325744628906</v>
      </c>
      <c r="J195">
        <v>46.257148742675781</v>
      </c>
      <c r="K195">
        <v>0.22473429143428802</v>
      </c>
      <c r="L195">
        <v>35.525596618652344</v>
      </c>
      <c r="M195">
        <v>41.865886688232422</v>
      </c>
      <c r="N195">
        <v>46.257148742675781</v>
      </c>
      <c r="O195">
        <v>50.648410797119141</v>
      </c>
      <c r="P195">
        <v>56.988700866699219</v>
      </c>
      <c r="Q195">
        <v>32.483352661132812</v>
      </c>
      <c r="R195">
        <v>60.03094482421875</v>
      </c>
      <c r="S195">
        <v>158</v>
      </c>
      <c r="T195">
        <v>70.121757507324219</v>
      </c>
      <c r="U195">
        <v>8.3738737106323242</v>
      </c>
      <c r="V195">
        <v>83.416877746582031</v>
      </c>
      <c r="W195">
        <v>97.333335876464844</v>
      </c>
      <c r="X195">
        <v>91.0965576171875</v>
      </c>
      <c r="Y195">
        <f t="shared" si="12"/>
        <v>32.521202972412112</v>
      </c>
      <c r="Z195">
        <f t="shared" si="13"/>
        <v>25.212574676513672</v>
      </c>
      <c r="AA195">
        <f t="shared" si="14"/>
        <v>7.3086295013427733</v>
      </c>
    </row>
    <row r="196" spans="2:27" x14ac:dyDescent="0.25">
      <c r="B196" t="s">
        <v>69</v>
      </c>
      <c r="C196" t="s">
        <v>71</v>
      </c>
      <c r="D196" t="s">
        <v>27</v>
      </c>
      <c r="E196" t="s">
        <v>40</v>
      </c>
      <c r="F196">
        <f t="shared" si="15"/>
        <v>0</v>
      </c>
      <c r="G196">
        <v>21</v>
      </c>
      <c r="H196">
        <v>179.29861450195312</v>
      </c>
      <c r="I196">
        <v>177.69911193847656</v>
      </c>
      <c r="J196">
        <v>1.5995125770568848</v>
      </c>
      <c r="K196">
        <v>8.9209424331784248E-3</v>
      </c>
      <c r="L196">
        <v>-0.96810466051101685</v>
      </c>
      <c r="M196">
        <v>0.54886442422866821</v>
      </c>
      <c r="N196">
        <v>1.5995125770568848</v>
      </c>
      <c r="O196">
        <v>2.6501607894897461</v>
      </c>
      <c r="P196">
        <v>4.1671299934387207</v>
      </c>
      <c r="Q196">
        <v>-1.6959885358810425</v>
      </c>
      <c r="R196">
        <v>4.8950138092041016</v>
      </c>
      <c r="S196">
        <v>158</v>
      </c>
      <c r="T196">
        <v>4.0141024589538574</v>
      </c>
      <c r="U196">
        <v>2.0035223960876465</v>
      </c>
      <c r="V196">
        <v>83.416877746582031</v>
      </c>
      <c r="W196">
        <v>97.333335876464844</v>
      </c>
      <c r="X196">
        <v>83.994163513183594</v>
      </c>
      <c r="Y196">
        <f t="shared" si="12"/>
        <v>28.329181091308595</v>
      </c>
      <c r="Z196">
        <f t="shared" si="13"/>
        <v>28.076459686279296</v>
      </c>
      <c r="AA196">
        <f t="shared" si="14"/>
        <v>0.25272298717498781</v>
      </c>
    </row>
    <row r="197" spans="2:27" x14ac:dyDescent="0.25">
      <c r="B197" t="s">
        <v>69</v>
      </c>
      <c r="C197" t="s">
        <v>71</v>
      </c>
      <c r="D197" t="s">
        <v>27</v>
      </c>
      <c r="E197" t="s">
        <v>40</v>
      </c>
      <c r="F197">
        <f t="shared" si="15"/>
        <v>0</v>
      </c>
      <c r="G197">
        <v>6</v>
      </c>
      <c r="H197">
        <v>142.68821716308594</v>
      </c>
      <c r="I197">
        <v>137.05683898925781</v>
      </c>
      <c r="J197">
        <v>5.6313762664794922</v>
      </c>
      <c r="K197">
        <v>3.9466302841901779E-2</v>
      </c>
      <c r="L197">
        <v>3.309105396270752</v>
      </c>
      <c r="M197">
        <v>4.681121826171875</v>
      </c>
      <c r="N197">
        <v>5.6313762664794922</v>
      </c>
      <c r="O197">
        <v>6.5816307067871094</v>
      </c>
      <c r="P197">
        <v>7.9536471366882324</v>
      </c>
      <c r="Q197">
        <v>2.6507740020751953</v>
      </c>
      <c r="R197">
        <v>8.6119785308837891</v>
      </c>
      <c r="S197">
        <v>158</v>
      </c>
      <c r="T197">
        <v>3.2836251258850098</v>
      </c>
      <c r="U197">
        <v>1.812077522277832</v>
      </c>
      <c r="V197">
        <v>83.416877746582031</v>
      </c>
      <c r="W197">
        <v>97.333335876464844</v>
      </c>
      <c r="X197">
        <v>76.205307006835938</v>
      </c>
      <c r="Y197">
        <f t="shared" si="12"/>
        <v>22.544738311767578</v>
      </c>
      <c r="Z197">
        <f t="shared" si="13"/>
        <v>21.654980560302736</v>
      </c>
      <c r="AA197">
        <f t="shared" si="14"/>
        <v>0.88975745010375973</v>
      </c>
    </row>
    <row r="198" spans="2:27" x14ac:dyDescent="0.25">
      <c r="B198" t="s">
        <v>69</v>
      </c>
      <c r="C198" t="s">
        <v>71</v>
      </c>
      <c r="D198" t="s">
        <v>27</v>
      </c>
      <c r="E198" t="s">
        <v>40</v>
      </c>
      <c r="F198">
        <f t="shared" si="15"/>
        <v>1</v>
      </c>
      <c r="G198">
        <v>12</v>
      </c>
      <c r="H198">
        <v>204.76150512695312</v>
      </c>
      <c r="I198">
        <v>166.02743530273437</v>
      </c>
      <c r="J198">
        <v>38.734066009521484</v>
      </c>
      <c r="K198">
        <v>0.18916673958301544</v>
      </c>
      <c r="L198">
        <v>28.588617324829102</v>
      </c>
      <c r="M198">
        <v>34.582630157470703</v>
      </c>
      <c r="N198">
        <v>38.734066009521484</v>
      </c>
      <c r="O198">
        <v>42.885501861572266</v>
      </c>
      <c r="P198">
        <v>48.8795166015625</v>
      </c>
      <c r="Q198">
        <v>25.712522506713867</v>
      </c>
      <c r="R198">
        <v>51.755607604980469</v>
      </c>
      <c r="S198">
        <v>158</v>
      </c>
      <c r="T198">
        <v>62.671539306640625</v>
      </c>
      <c r="U198">
        <v>7.9165358543395996</v>
      </c>
      <c r="V198">
        <v>83.416877746582031</v>
      </c>
      <c r="W198">
        <v>97.333335876464844</v>
      </c>
      <c r="X198">
        <v>90.266319274902344</v>
      </c>
      <c r="Y198">
        <f t="shared" si="12"/>
        <v>32.352317810058594</v>
      </c>
      <c r="Z198">
        <f t="shared" si="13"/>
        <v>26.23233477783203</v>
      </c>
      <c r="AA198">
        <f t="shared" si="14"/>
        <v>6.119982429504395</v>
      </c>
    </row>
    <row r="199" spans="2:27" x14ac:dyDescent="0.25">
      <c r="B199" t="s">
        <v>69</v>
      </c>
      <c r="C199" t="s">
        <v>71</v>
      </c>
      <c r="D199" t="s">
        <v>27</v>
      </c>
      <c r="E199" t="s">
        <v>40</v>
      </c>
      <c r="F199">
        <f t="shared" si="15"/>
        <v>0</v>
      </c>
      <c r="G199">
        <v>20</v>
      </c>
      <c r="H199">
        <v>186.14390563964844</v>
      </c>
      <c r="I199">
        <v>182.81367492675781</v>
      </c>
      <c r="J199">
        <v>3.3302104473114014</v>
      </c>
      <c r="K199">
        <v>1.7890514805912971E-2</v>
      </c>
      <c r="L199">
        <v>0.78776371479034424</v>
      </c>
      <c r="M199">
        <v>2.2898619174957275</v>
      </c>
      <c r="N199">
        <v>3.3302104473114014</v>
      </c>
      <c r="O199">
        <v>4.3705592155456543</v>
      </c>
      <c r="P199">
        <v>5.872657299041748</v>
      </c>
      <c r="Q199">
        <v>6.7015416920185089E-2</v>
      </c>
      <c r="R199">
        <v>6.5934052467346191</v>
      </c>
      <c r="S199">
        <v>158</v>
      </c>
      <c r="T199">
        <v>3.9357867240905762</v>
      </c>
      <c r="U199">
        <v>1.9838817119598389</v>
      </c>
      <c r="V199">
        <v>83.416877746582031</v>
      </c>
      <c r="W199">
        <v>97.333335876464844</v>
      </c>
      <c r="X199">
        <v>85.920951843261719</v>
      </c>
      <c r="Y199">
        <f t="shared" si="12"/>
        <v>29.410737091064455</v>
      </c>
      <c r="Z199">
        <f t="shared" si="13"/>
        <v>28.884560638427736</v>
      </c>
      <c r="AA199">
        <f t="shared" si="14"/>
        <v>0.52617325067520138</v>
      </c>
    </row>
    <row r="200" spans="2:27" x14ac:dyDescent="0.25">
      <c r="B200" t="s">
        <v>69</v>
      </c>
      <c r="C200" t="s">
        <v>71</v>
      </c>
      <c r="D200" t="s">
        <v>27</v>
      </c>
      <c r="E200" t="s">
        <v>40</v>
      </c>
      <c r="F200">
        <f t="shared" si="15"/>
        <v>1</v>
      </c>
      <c r="G200">
        <v>18</v>
      </c>
      <c r="H200">
        <v>189.00770568847656</v>
      </c>
      <c r="I200">
        <v>146.18716430664062</v>
      </c>
      <c r="J200">
        <v>42.820537567138672</v>
      </c>
      <c r="K200">
        <v>0.22655445337295532</v>
      </c>
      <c r="L200">
        <v>32.68792724609375</v>
      </c>
      <c r="M200">
        <v>38.674354553222656</v>
      </c>
      <c r="N200">
        <v>42.820537567138672</v>
      </c>
      <c r="O200">
        <v>46.966720581054688</v>
      </c>
      <c r="P200">
        <v>52.953147888183594</v>
      </c>
      <c r="Q200">
        <v>29.815473556518555</v>
      </c>
      <c r="R200">
        <v>55.825599670410156</v>
      </c>
      <c r="S200">
        <v>158</v>
      </c>
      <c r="T200">
        <v>62.513019561767578</v>
      </c>
      <c r="U200">
        <v>7.906517505645752</v>
      </c>
      <c r="V200">
        <v>83.416877746582031</v>
      </c>
      <c r="W200">
        <v>97.333335876464844</v>
      </c>
      <c r="X200">
        <v>89.749603271484375</v>
      </c>
      <c r="Y200">
        <f t="shared" si="12"/>
        <v>29.863217498779296</v>
      </c>
      <c r="Z200">
        <f t="shared" si="13"/>
        <v>23.097571960449219</v>
      </c>
      <c r="AA200">
        <f t="shared" si="14"/>
        <v>6.7656449356079102</v>
      </c>
    </row>
    <row r="201" spans="2:27" x14ac:dyDescent="0.25">
      <c r="B201" t="s">
        <v>69</v>
      </c>
      <c r="C201" t="s">
        <v>71</v>
      </c>
      <c r="D201" t="s">
        <v>27</v>
      </c>
      <c r="E201" t="s">
        <v>40</v>
      </c>
      <c r="F201">
        <f t="shared" si="15"/>
        <v>1</v>
      </c>
      <c r="G201">
        <v>15</v>
      </c>
      <c r="H201">
        <v>208.8436279296875</v>
      </c>
      <c r="I201">
        <v>161.20956420898437</v>
      </c>
      <c r="J201">
        <v>47.634067535400391</v>
      </c>
      <c r="K201">
        <v>0.22808484733104706</v>
      </c>
      <c r="L201">
        <v>36.346820831298828</v>
      </c>
      <c r="M201">
        <v>43.015419006347656</v>
      </c>
      <c r="N201">
        <v>47.634067535400391</v>
      </c>
      <c r="O201">
        <v>52.252716064453125</v>
      </c>
      <c r="P201">
        <v>58.921314239501953</v>
      </c>
      <c r="Q201">
        <v>33.147041320800781</v>
      </c>
      <c r="R201">
        <v>62.12109375</v>
      </c>
      <c r="S201">
        <v>158</v>
      </c>
      <c r="T201">
        <v>77.571807861328125</v>
      </c>
      <c r="U201">
        <v>8.8074855804443359</v>
      </c>
      <c r="V201">
        <v>83.416877746582031</v>
      </c>
      <c r="W201">
        <v>97.333335876464844</v>
      </c>
      <c r="X201">
        <v>91.487533569335938</v>
      </c>
      <c r="Y201">
        <f t="shared" si="12"/>
        <v>32.997293212890625</v>
      </c>
      <c r="Z201">
        <f t="shared" si="13"/>
        <v>25.471111145019531</v>
      </c>
      <c r="AA201">
        <f t="shared" si="14"/>
        <v>7.5261826705932613</v>
      </c>
    </row>
    <row r="202" spans="2:27" x14ac:dyDescent="0.25">
      <c r="B202" t="s">
        <v>69</v>
      </c>
      <c r="C202" t="s">
        <v>71</v>
      </c>
      <c r="D202" t="s">
        <v>27</v>
      </c>
      <c r="E202" t="s">
        <v>40</v>
      </c>
      <c r="F202">
        <f t="shared" si="15"/>
        <v>0</v>
      </c>
      <c r="G202">
        <v>24</v>
      </c>
      <c r="H202">
        <v>149.31103515625</v>
      </c>
      <c r="I202">
        <v>147.12266540527344</v>
      </c>
      <c r="J202">
        <v>2.1883618831634521</v>
      </c>
      <c r="K202">
        <v>1.4656397514045238E-2</v>
      </c>
      <c r="L202">
        <v>-0.20185187458992004</v>
      </c>
      <c r="M202">
        <v>1.2103058099746704</v>
      </c>
      <c r="N202">
        <v>2.1883618831634521</v>
      </c>
      <c r="O202">
        <v>3.1664180755615234</v>
      </c>
      <c r="P202">
        <v>4.578575611114502</v>
      </c>
      <c r="Q202">
        <v>-0.87944424152374268</v>
      </c>
      <c r="R202">
        <v>5.2561678886413574</v>
      </c>
      <c r="S202">
        <v>158</v>
      </c>
      <c r="T202">
        <v>3.4785747528076172</v>
      </c>
      <c r="U202">
        <v>1.8650937080383301</v>
      </c>
      <c r="V202">
        <v>83.416877746582031</v>
      </c>
      <c r="W202">
        <v>97.333335876464844</v>
      </c>
      <c r="X202">
        <v>79.295486450195313</v>
      </c>
      <c r="Y202">
        <f t="shared" si="12"/>
        <v>23.591143554687498</v>
      </c>
      <c r="Z202">
        <f t="shared" si="13"/>
        <v>23.245381134033202</v>
      </c>
      <c r="AA202">
        <f t="shared" si="14"/>
        <v>0.34576117753982544</v>
      </c>
    </row>
    <row r="203" spans="2:27" x14ac:dyDescent="0.25">
      <c r="B203" t="s">
        <v>69</v>
      </c>
      <c r="C203" t="s">
        <v>71</v>
      </c>
      <c r="D203" t="s">
        <v>27</v>
      </c>
      <c r="E203" t="s">
        <v>40</v>
      </c>
      <c r="F203">
        <f t="shared" si="15"/>
        <v>0</v>
      </c>
      <c r="G203">
        <v>1</v>
      </c>
      <c r="H203">
        <v>139.50479125976563</v>
      </c>
      <c r="I203">
        <v>135.57475280761719</v>
      </c>
      <c r="J203">
        <v>3.9300434589385986</v>
      </c>
      <c r="K203">
        <v>2.8171386569738388E-2</v>
      </c>
      <c r="L203">
        <v>1.8120473623275757</v>
      </c>
      <c r="M203">
        <v>3.0633766651153564</v>
      </c>
      <c r="N203">
        <v>3.9300434589385986</v>
      </c>
      <c r="O203">
        <v>4.7967104911804199</v>
      </c>
      <c r="P203">
        <v>6.048039436340332</v>
      </c>
      <c r="Q203">
        <v>1.2116249799728394</v>
      </c>
      <c r="R203">
        <v>6.6484618186950684</v>
      </c>
      <c r="S203">
        <v>158</v>
      </c>
      <c r="T203">
        <v>2.7313549518585205</v>
      </c>
      <c r="U203">
        <v>1.6526811122894287</v>
      </c>
      <c r="V203">
        <v>83.416877746582031</v>
      </c>
      <c r="W203">
        <v>97.333335876464844</v>
      </c>
      <c r="X203">
        <v>77.979316711425781</v>
      </c>
      <c r="Y203">
        <f t="shared" si="12"/>
        <v>22.041757019042969</v>
      </c>
      <c r="Z203">
        <f t="shared" si="13"/>
        <v>21.420810943603517</v>
      </c>
      <c r="AA203">
        <f t="shared" si="14"/>
        <v>0.62094686651229858</v>
      </c>
    </row>
    <row r="204" spans="2:27" x14ac:dyDescent="0.25">
      <c r="B204" t="s">
        <v>69</v>
      </c>
      <c r="C204" t="s">
        <v>71</v>
      </c>
      <c r="D204" t="s">
        <v>27</v>
      </c>
      <c r="E204" t="s">
        <v>40</v>
      </c>
      <c r="F204">
        <f t="shared" si="15"/>
        <v>0</v>
      </c>
      <c r="G204">
        <v>19</v>
      </c>
      <c r="H204">
        <v>184.44721984863281</v>
      </c>
      <c r="I204">
        <v>168.66304016113281</v>
      </c>
      <c r="J204">
        <v>15.7841796875</v>
      </c>
      <c r="K204">
        <v>8.5575588047504425E-2</v>
      </c>
      <c r="L204">
        <v>12.77793025970459</v>
      </c>
      <c r="M204">
        <v>14.554046630859375</v>
      </c>
      <c r="N204">
        <v>15.7841796875</v>
      </c>
      <c r="O204">
        <v>17.014312744140625</v>
      </c>
      <c r="P204">
        <v>18.790430068969727</v>
      </c>
      <c r="Q204">
        <v>11.925700187683105</v>
      </c>
      <c r="R204">
        <v>19.642658233642578</v>
      </c>
      <c r="S204">
        <v>158</v>
      </c>
      <c r="T204">
        <v>5.5027256011962891</v>
      </c>
      <c r="U204">
        <v>2.3457889556884766</v>
      </c>
      <c r="V204">
        <v>83.416877746582031</v>
      </c>
      <c r="W204">
        <v>97.333335876464844</v>
      </c>
      <c r="X204">
        <v>87.857818603515625</v>
      </c>
      <c r="Y204">
        <f t="shared" si="12"/>
        <v>29.142660736083986</v>
      </c>
      <c r="Z204">
        <f t="shared" si="13"/>
        <v>26.648760345458985</v>
      </c>
      <c r="AA204">
        <f t="shared" si="14"/>
        <v>2.4939003906249999</v>
      </c>
    </row>
    <row r="205" spans="2:27" x14ac:dyDescent="0.25">
      <c r="B205" t="s">
        <v>69</v>
      </c>
      <c r="C205" t="s">
        <v>71</v>
      </c>
      <c r="D205" t="s">
        <v>27</v>
      </c>
      <c r="E205" t="s">
        <v>40</v>
      </c>
      <c r="F205">
        <f t="shared" si="15"/>
        <v>0</v>
      </c>
      <c r="G205">
        <v>23</v>
      </c>
      <c r="H205">
        <v>159.26112365722656</v>
      </c>
      <c r="I205">
        <v>158.02799987792969</v>
      </c>
      <c r="J205">
        <v>1.2331115007400513</v>
      </c>
      <c r="K205">
        <v>7.7427024953067303E-3</v>
      </c>
      <c r="L205">
        <v>-1.1740559339523315</v>
      </c>
      <c r="M205">
        <v>0.24811810255050659</v>
      </c>
      <c r="N205">
        <v>1.2331115007400513</v>
      </c>
      <c r="O205">
        <v>2.2181048393249512</v>
      </c>
      <c r="P205">
        <v>3.6402788162231445</v>
      </c>
      <c r="Q205">
        <v>-1.8564544916152954</v>
      </c>
      <c r="R205">
        <v>4.3226776123046875</v>
      </c>
      <c r="S205">
        <v>158</v>
      </c>
      <c r="T205">
        <v>3.5280961990356445</v>
      </c>
      <c r="U205">
        <v>1.8783227205276489</v>
      </c>
      <c r="V205">
        <v>83.416877746582031</v>
      </c>
      <c r="W205">
        <v>97.333335876464844</v>
      </c>
      <c r="X205">
        <v>79.837669372558594</v>
      </c>
      <c r="Y205">
        <f t="shared" si="12"/>
        <v>25.163257537841798</v>
      </c>
      <c r="Z205">
        <f t="shared" si="13"/>
        <v>24.968423980712892</v>
      </c>
      <c r="AA205">
        <f t="shared" si="14"/>
        <v>0.19483161711692809</v>
      </c>
    </row>
    <row r="206" spans="2:27" x14ac:dyDescent="0.25">
      <c r="B206" t="s">
        <v>69</v>
      </c>
      <c r="C206" t="s">
        <v>71</v>
      </c>
      <c r="D206" t="s">
        <v>27</v>
      </c>
      <c r="E206" t="s">
        <v>40</v>
      </c>
      <c r="F206">
        <f t="shared" si="15"/>
        <v>0</v>
      </c>
      <c r="G206">
        <v>2</v>
      </c>
      <c r="H206">
        <v>135.1385498046875</v>
      </c>
      <c r="I206">
        <v>130.97915649414062</v>
      </c>
      <c r="J206">
        <v>4.1593928337097168</v>
      </c>
      <c r="K206">
        <v>3.0778728425502777E-2</v>
      </c>
      <c r="L206">
        <v>2.027266263961792</v>
      </c>
      <c r="M206">
        <v>3.2869439125061035</v>
      </c>
      <c r="N206">
        <v>4.1593928337097168</v>
      </c>
      <c r="O206">
        <v>5.0318417549133301</v>
      </c>
      <c r="P206">
        <v>6.2915196418762207</v>
      </c>
      <c r="Q206">
        <v>1.4228379726409912</v>
      </c>
      <c r="R206">
        <v>6.8959479331970215</v>
      </c>
      <c r="S206">
        <v>158</v>
      </c>
      <c r="T206">
        <v>2.7679216861724854</v>
      </c>
      <c r="U206">
        <v>1.6637072563171387</v>
      </c>
      <c r="V206">
        <v>83.416877746582031</v>
      </c>
      <c r="W206">
        <v>97.333335876464844</v>
      </c>
      <c r="X206">
        <v>77.352783203125</v>
      </c>
      <c r="Y206">
        <f t="shared" si="12"/>
        <v>21.351890869140625</v>
      </c>
      <c r="Z206">
        <f t="shared" si="13"/>
        <v>20.694706726074219</v>
      </c>
      <c r="AA206">
        <f t="shared" si="14"/>
        <v>0.65718406772613525</v>
      </c>
    </row>
    <row r="207" spans="2:27" x14ac:dyDescent="0.25">
      <c r="B207" t="s">
        <v>69</v>
      </c>
      <c r="C207" t="s">
        <v>71</v>
      </c>
      <c r="D207" t="s">
        <v>27</v>
      </c>
      <c r="E207" t="s">
        <v>40</v>
      </c>
      <c r="F207">
        <f t="shared" si="15"/>
        <v>0</v>
      </c>
      <c r="G207">
        <v>10</v>
      </c>
      <c r="H207">
        <v>188.50395202636719</v>
      </c>
      <c r="I207">
        <v>184.84669494628906</v>
      </c>
      <c r="J207">
        <v>3.6572692394256592</v>
      </c>
      <c r="K207">
        <v>1.9401552155613899E-2</v>
      </c>
      <c r="L207">
        <v>0.72952604293823242</v>
      </c>
      <c r="M207">
        <v>2.4592604637145996</v>
      </c>
      <c r="N207">
        <v>3.6572692394256592</v>
      </c>
      <c r="O207">
        <v>4.8552780151367187</v>
      </c>
      <c r="P207">
        <v>6.5850124359130859</v>
      </c>
      <c r="Q207">
        <v>-0.10044848173856735</v>
      </c>
      <c r="R207">
        <v>7.4149870872497559</v>
      </c>
      <c r="S207">
        <v>158</v>
      </c>
      <c r="T207">
        <v>5.219078540802002</v>
      </c>
      <c r="U207">
        <v>2.2845301628112793</v>
      </c>
      <c r="V207">
        <v>83.416877746582031</v>
      </c>
      <c r="W207">
        <v>97.333335876464844</v>
      </c>
      <c r="X207">
        <v>84.129447937011719</v>
      </c>
      <c r="Y207">
        <f t="shared" si="12"/>
        <v>29.783624420166017</v>
      </c>
      <c r="Z207">
        <f t="shared" si="13"/>
        <v>29.205777801513673</v>
      </c>
      <c r="AA207">
        <f t="shared" si="14"/>
        <v>0.5778485398292541</v>
      </c>
    </row>
    <row r="208" spans="2:27" x14ac:dyDescent="0.25">
      <c r="B208" t="s">
        <v>69</v>
      </c>
      <c r="C208" t="s">
        <v>71</v>
      </c>
      <c r="D208" t="s">
        <v>27</v>
      </c>
      <c r="E208" t="s">
        <v>40</v>
      </c>
      <c r="F208">
        <f t="shared" si="15"/>
        <v>0</v>
      </c>
      <c r="G208">
        <v>5</v>
      </c>
      <c r="H208">
        <v>134.15029907226562</v>
      </c>
      <c r="I208">
        <v>129.49510192871094</v>
      </c>
      <c r="J208">
        <v>4.6551961898803711</v>
      </c>
      <c r="K208">
        <v>3.4701347351074219E-2</v>
      </c>
      <c r="L208">
        <v>2.4644479751586914</v>
      </c>
      <c r="M208">
        <v>3.7587597370147705</v>
      </c>
      <c r="N208">
        <v>4.6551961898803711</v>
      </c>
      <c r="O208">
        <v>5.5516324043273926</v>
      </c>
      <c r="P208">
        <v>6.8459444046020508</v>
      </c>
      <c r="Q208">
        <v>1.843401312828064</v>
      </c>
      <c r="R208">
        <v>7.4669909477233887</v>
      </c>
      <c r="S208">
        <v>158</v>
      </c>
      <c r="T208">
        <v>2.9222187995910645</v>
      </c>
      <c r="U208">
        <v>1.7094498872756958</v>
      </c>
      <c r="V208">
        <v>83.416877746582031</v>
      </c>
      <c r="W208">
        <v>97.333335876464844</v>
      </c>
      <c r="X208">
        <v>76.179306030273438</v>
      </c>
      <c r="Y208">
        <f t="shared" si="12"/>
        <v>21.19574725341797</v>
      </c>
      <c r="Z208">
        <f t="shared" si="13"/>
        <v>20.460226104736329</v>
      </c>
      <c r="AA208">
        <f t="shared" si="14"/>
        <v>0.7355209980010986</v>
      </c>
    </row>
    <row r="209" spans="2:27" x14ac:dyDescent="0.25">
      <c r="B209" t="s">
        <v>69</v>
      </c>
      <c r="C209" t="s">
        <v>71</v>
      </c>
      <c r="D209" t="s">
        <v>27</v>
      </c>
      <c r="E209" t="s">
        <v>40</v>
      </c>
      <c r="F209">
        <f t="shared" si="15"/>
        <v>1</v>
      </c>
      <c r="G209">
        <v>14</v>
      </c>
      <c r="H209">
        <v>208.49757385253906</v>
      </c>
      <c r="I209">
        <v>162.40058898925781</v>
      </c>
      <c r="J209">
        <v>46.096992492675781</v>
      </c>
      <c r="K209">
        <v>0.22109127044677734</v>
      </c>
      <c r="L209">
        <v>34.828815460205078</v>
      </c>
      <c r="M209">
        <v>41.48614501953125</v>
      </c>
      <c r="N209">
        <v>46.096992492675781</v>
      </c>
      <c r="O209">
        <v>50.707839965820312</v>
      </c>
      <c r="P209">
        <v>57.365169525146484</v>
      </c>
      <c r="Q209">
        <v>31.634443283081055</v>
      </c>
      <c r="R209">
        <v>60.559539794921875</v>
      </c>
      <c r="S209">
        <v>158</v>
      </c>
      <c r="T209">
        <v>77.309906005859375</v>
      </c>
      <c r="U209">
        <v>8.7926054000854492</v>
      </c>
      <c r="V209">
        <v>83.416877746582031</v>
      </c>
      <c r="W209">
        <v>97.333335876464844</v>
      </c>
      <c r="X209">
        <v>91.728912353515625</v>
      </c>
      <c r="Y209">
        <f t="shared" si="12"/>
        <v>32.94261666870117</v>
      </c>
      <c r="Z209">
        <f t="shared" si="13"/>
        <v>25.659293060302733</v>
      </c>
      <c r="AA209">
        <f t="shared" si="14"/>
        <v>7.2833248138427731</v>
      </c>
    </row>
    <row r="210" spans="2:27" x14ac:dyDescent="0.25">
      <c r="B210" t="s">
        <v>69</v>
      </c>
      <c r="C210" t="s">
        <v>71</v>
      </c>
      <c r="D210" t="s">
        <v>27</v>
      </c>
      <c r="E210" t="s">
        <v>40</v>
      </c>
      <c r="F210">
        <f t="shared" si="15"/>
        <v>0</v>
      </c>
      <c r="G210">
        <v>11</v>
      </c>
      <c r="H210">
        <v>197.64370727539062</v>
      </c>
      <c r="I210">
        <v>186.71940612792969</v>
      </c>
      <c r="J210">
        <v>10.924309730529785</v>
      </c>
      <c r="K210">
        <v>5.5272743105888367E-2</v>
      </c>
      <c r="L210">
        <v>7.0859956741333008</v>
      </c>
      <c r="M210">
        <v>9.3537025451660156</v>
      </c>
      <c r="N210">
        <v>10.924309730529785</v>
      </c>
      <c r="O210">
        <v>12.494916915893555</v>
      </c>
      <c r="P210">
        <v>14.76262378692627</v>
      </c>
      <c r="Q210">
        <v>5.997887134552002</v>
      </c>
      <c r="R210">
        <v>15.850732803344727</v>
      </c>
      <c r="S210">
        <v>158</v>
      </c>
      <c r="T210">
        <v>8.9703378677368164</v>
      </c>
      <c r="U210">
        <v>2.9950523376464844</v>
      </c>
      <c r="V210">
        <v>83.416877746582031</v>
      </c>
      <c r="W210">
        <v>97.333335876464844</v>
      </c>
      <c r="X210">
        <v>87.639259338378906</v>
      </c>
      <c r="Y210">
        <f t="shared" si="12"/>
        <v>31.227705749511721</v>
      </c>
      <c r="Z210">
        <f t="shared" si="13"/>
        <v>29.501666168212889</v>
      </c>
      <c r="AA210">
        <f t="shared" si="14"/>
        <v>1.726040937423706</v>
      </c>
    </row>
    <row r="211" spans="2:27" x14ac:dyDescent="0.25">
      <c r="B211" t="s">
        <v>69</v>
      </c>
      <c r="C211" t="s">
        <v>71</v>
      </c>
      <c r="D211" t="s">
        <v>27</v>
      </c>
      <c r="E211" t="s">
        <v>40</v>
      </c>
      <c r="F211">
        <f t="shared" si="15"/>
        <v>0</v>
      </c>
      <c r="G211">
        <v>22</v>
      </c>
      <c r="H211">
        <v>170.47994995117187</v>
      </c>
      <c r="I211">
        <v>168.33724975585937</v>
      </c>
      <c r="J211">
        <v>2.1427009105682373</v>
      </c>
      <c r="K211">
        <v>1.2568638660013676E-2</v>
      </c>
      <c r="L211">
        <v>-0.37217015027999878</v>
      </c>
      <c r="M211">
        <v>1.1136360168457031</v>
      </c>
      <c r="N211">
        <v>2.1427009105682373</v>
      </c>
      <c r="O211">
        <v>3.1717658042907715</v>
      </c>
      <c r="P211">
        <v>4.6575717926025391</v>
      </c>
      <c r="Q211">
        <v>-1.0851011276245117</v>
      </c>
      <c r="R211">
        <v>5.3705029487609863</v>
      </c>
      <c r="S211">
        <v>158</v>
      </c>
      <c r="T211">
        <v>3.8508737087249756</v>
      </c>
      <c r="U211">
        <v>1.9623643159866333</v>
      </c>
      <c r="V211">
        <v>83.416877746582031</v>
      </c>
      <c r="W211">
        <v>97.333335876464844</v>
      </c>
      <c r="X211">
        <v>81.734748840332031</v>
      </c>
      <c r="Y211">
        <f t="shared" si="12"/>
        <v>26.935832092285157</v>
      </c>
      <c r="Z211">
        <f t="shared" si="13"/>
        <v>26.597285461425781</v>
      </c>
      <c r="AA211">
        <f t="shared" si="14"/>
        <v>0.33854674386978151</v>
      </c>
    </row>
    <row r="212" spans="2:27" x14ac:dyDescent="0.25">
      <c r="B212" t="s">
        <v>69</v>
      </c>
      <c r="C212" t="s">
        <v>71</v>
      </c>
      <c r="D212" t="s">
        <v>27</v>
      </c>
      <c r="E212" t="s">
        <v>40</v>
      </c>
      <c r="F212">
        <f t="shared" si="15"/>
        <v>0</v>
      </c>
      <c r="G212">
        <v>7</v>
      </c>
      <c r="H212">
        <v>150.45431518554687</v>
      </c>
      <c r="I212">
        <v>146.02153015136719</v>
      </c>
      <c r="J212">
        <v>4.4327898025512695</v>
      </c>
      <c r="K212">
        <v>2.9462696984410286E-2</v>
      </c>
      <c r="L212">
        <v>1.9914952516555786</v>
      </c>
      <c r="M212">
        <v>3.4338319301605225</v>
      </c>
      <c r="N212">
        <v>4.4327898025512695</v>
      </c>
      <c r="O212">
        <v>5.4317479133605957</v>
      </c>
      <c r="P212">
        <v>6.87408447265625</v>
      </c>
      <c r="Q212">
        <v>1.2994221448898315</v>
      </c>
      <c r="R212">
        <v>7.566157341003418</v>
      </c>
      <c r="S212">
        <v>158</v>
      </c>
      <c r="T212">
        <v>3.6288433074951172</v>
      </c>
      <c r="U212">
        <v>1.9049522876739502</v>
      </c>
      <c r="V212">
        <v>83.416877746582031</v>
      </c>
      <c r="W212">
        <v>97.333335876464844</v>
      </c>
      <c r="X212">
        <v>76.042442321777344</v>
      </c>
      <c r="Y212">
        <f t="shared" si="12"/>
        <v>23.771781799316408</v>
      </c>
      <c r="Z212">
        <f t="shared" si="13"/>
        <v>23.071401763916015</v>
      </c>
      <c r="AA212">
        <f t="shared" si="14"/>
        <v>0.70038078880310062</v>
      </c>
    </row>
    <row r="213" spans="2:27" x14ac:dyDescent="0.25">
      <c r="B213" t="s">
        <v>69</v>
      </c>
      <c r="C213" t="s">
        <v>71</v>
      </c>
      <c r="D213" t="s">
        <v>27</v>
      </c>
      <c r="E213" t="s">
        <v>40</v>
      </c>
      <c r="F213">
        <f t="shared" si="15"/>
        <v>1</v>
      </c>
      <c r="G213">
        <v>17</v>
      </c>
      <c r="H213">
        <v>198.19622802734375</v>
      </c>
      <c r="I213">
        <v>153.82591247558594</v>
      </c>
      <c r="J213">
        <v>44.370323181152344</v>
      </c>
      <c r="K213">
        <v>0.22387067973613739</v>
      </c>
      <c r="L213">
        <v>33.975078582763672</v>
      </c>
      <c r="M213">
        <v>40.116672515869141</v>
      </c>
      <c r="N213">
        <v>44.370323181152344</v>
      </c>
      <c r="O213">
        <v>48.623973846435547</v>
      </c>
      <c r="P213">
        <v>54.765567779541016</v>
      </c>
      <c r="Q213">
        <v>31.028169631958008</v>
      </c>
      <c r="R213">
        <v>57.712474822998047</v>
      </c>
      <c r="S213">
        <v>158</v>
      </c>
      <c r="T213">
        <v>65.795677185058594</v>
      </c>
      <c r="U213">
        <v>8.1114530563354492</v>
      </c>
      <c r="V213">
        <v>83.416877746582031</v>
      </c>
      <c r="W213">
        <v>97.333335876464844</v>
      </c>
      <c r="X213">
        <v>90.810073852539063</v>
      </c>
      <c r="Y213">
        <f t="shared" si="12"/>
        <v>31.315004028320313</v>
      </c>
      <c r="Z213">
        <f t="shared" si="13"/>
        <v>24.304494171142579</v>
      </c>
      <c r="AA213">
        <f t="shared" si="14"/>
        <v>7.0105110626220704</v>
      </c>
    </row>
    <row r="214" spans="2:27" x14ac:dyDescent="0.25">
      <c r="B214" t="s">
        <v>69</v>
      </c>
      <c r="C214" t="s">
        <v>71</v>
      </c>
      <c r="D214" t="s">
        <v>27</v>
      </c>
      <c r="E214" t="s">
        <v>40</v>
      </c>
      <c r="F214">
        <f t="shared" si="15"/>
        <v>0</v>
      </c>
      <c r="G214">
        <v>3</v>
      </c>
      <c r="H214">
        <v>131.63156127929687</v>
      </c>
      <c r="I214">
        <v>127.99800109863281</v>
      </c>
      <c r="J214">
        <v>3.6335558891296387</v>
      </c>
      <c r="K214">
        <v>2.7603987604379654E-2</v>
      </c>
      <c r="L214">
        <v>1.4780255556106567</v>
      </c>
      <c r="M214">
        <v>2.7515304088592529</v>
      </c>
      <c r="N214">
        <v>3.6335558891296387</v>
      </c>
      <c r="O214">
        <v>4.5155816078186035</v>
      </c>
      <c r="P214">
        <v>5.7890863418579102</v>
      </c>
      <c r="Q214">
        <v>0.86696261167526245</v>
      </c>
      <c r="R214">
        <v>6.4001493453979492</v>
      </c>
      <c r="S214">
        <v>158</v>
      </c>
      <c r="T214">
        <v>2.8290205001831055</v>
      </c>
      <c r="U214">
        <v>1.6819692850112915</v>
      </c>
      <c r="V214">
        <v>83.416877746582031</v>
      </c>
      <c r="W214">
        <v>97.333335876464844</v>
      </c>
      <c r="X214">
        <v>76.579315185546875</v>
      </c>
      <c r="Y214">
        <f t="shared" si="12"/>
        <v>20.797786682128905</v>
      </c>
      <c r="Z214">
        <f t="shared" si="13"/>
        <v>20.223684173583983</v>
      </c>
      <c r="AA214">
        <f t="shared" si="14"/>
        <v>0.57410183048248287</v>
      </c>
    </row>
    <row r="215" spans="2:27" x14ac:dyDescent="0.25">
      <c r="B215" t="s">
        <v>69</v>
      </c>
      <c r="C215" t="s">
        <v>71</v>
      </c>
      <c r="D215" t="s">
        <v>27</v>
      </c>
      <c r="E215" t="s">
        <v>40</v>
      </c>
      <c r="F215">
        <f t="shared" si="15"/>
        <v>0</v>
      </c>
      <c r="G215">
        <v>4</v>
      </c>
      <c r="H215">
        <v>130.29515075683594</v>
      </c>
      <c r="I215">
        <v>126.11316680908203</v>
      </c>
      <c r="J215">
        <v>4.1819911003112793</v>
      </c>
      <c r="K215">
        <v>3.2096292823553085E-2</v>
      </c>
      <c r="L215">
        <v>1.9338856935501099</v>
      </c>
      <c r="M215">
        <v>3.2620847225189209</v>
      </c>
      <c r="N215">
        <v>4.1819911003112793</v>
      </c>
      <c r="O215">
        <v>5.1018977165222168</v>
      </c>
      <c r="P215">
        <v>6.4300966262817383</v>
      </c>
      <c r="Q215">
        <v>1.296579122543335</v>
      </c>
      <c r="R215">
        <v>7.0674033164978027</v>
      </c>
      <c r="S215">
        <v>158</v>
      </c>
      <c r="T215">
        <v>3.0772385597229004</v>
      </c>
      <c r="U215">
        <v>1.7542059421539307</v>
      </c>
      <c r="V215">
        <v>83.416877746582031</v>
      </c>
      <c r="W215">
        <v>97.333335876464844</v>
      </c>
      <c r="X215">
        <v>76.589393615722656</v>
      </c>
      <c r="Y215">
        <f t="shared" si="12"/>
        <v>20.586633819580079</v>
      </c>
      <c r="Z215">
        <f t="shared" si="13"/>
        <v>19.925880355834963</v>
      </c>
      <c r="AA215">
        <f t="shared" si="14"/>
        <v>0.66075459384918211</v>
      </c>
    </row>
    <row r="216" spans="2:27" x14ac:dyDescent="0.25">
      <c r="B216" t="s">
        <v>69</v>
      </c>
      <c r="C216" t="s">
        <v>71</v>
      </c>
      <c r="D216" t="s">
        <v>27</v>
      </c>
      <c r="E216" t="s">
        <v>40</v>
      </c>
      <c r="F216">
        <f t="shared" si="15"/>
        <v>0</v>
      </c>
      <c r="G216">
        <v>9</v>
      </c>
      <c r="H216">
        <v>176.82574462890625</v>
      </c>
      <c r="I216">
        <v>172.92375183105469</v>
      </c>
      <c r="J216">
        <v>3.9019908905029297</v>
      </c>
      <c r="K216">
        <v>2.2066870704293251E-2</v>
      </c>
      <c r="L216">
        <v>1.1690706014633179</v>
      </c>
      <c r="M216">
        <v>2.7837021350860596</v>
      </c>
      <c r="N216">
        <v>3.9019908905029297</v>
      </c>
      <c r="O216">
        <v>5.0202798843383789</v>
      </c>
      <c r="P216">
        <v>6.634911060333252</v>
      </c>
      <c r="Q216">
        <v>0.39432573318481445</v>
      </c>
      <c r="R216">
        <v>7.4096560478210449</v>
      </c>
      <c r="S216">
        <v>158</v>
      </c>
      <c r="T216">
        <v>4.5475945472717285</v>
      </c>
      <c r="U216">
        <v>2.1325089931488037</v>
      </c>
      <c r="V216">
        <v>83.416877746582031</v>
      </c>
      <c r="W216">
        <v>97.333335876464844</v>
      </c>
      <c r="X216">
        <v>81.404243469238281</v>
      </c>
      <c r="Y216">
        <f t="shared" si="12"/>
        <v>27.938467651367187</v>
      </c>
      <c r="Z216">
        <f t="shared" si="13"/>
        <v>27.321952789306639</v>
      </c>
      <c r="AA216">
        <f t="shared" si="14"/>
        <v>0.61651456069946287</v>
      </c>
    </row>
    <row r="217" spans="2:27" x14ac:dyDescent="0.25">
      <c r="B217" t="s">
        <v>69</v>
      </c>
      <c r="C217" t="s">
        <v>71</v>
      </c>
      <c r="D217" t="s">
        <v>27</v>
      </c>
      <c r="E217" t="s">
        <v>40</v>
      </c>
      <c r="F217">
        <f t="shared" si="15"/>
        <v>0</v>
      </c>
      <c r="G217">
        <v>8</v>
      </c>
      <c r="H217">
        <v>161.22003173828125</v>
      </c>
      <c r="I217">
        <v>157.3450927734375</v>
      </c>
      <c r="J217">
        <v>3.8749322891235352</v>
      </c>
      <c r="K217">
        <v>2.4035055190324783E-2</v>
      </c>
      <c r="L217">
        <v>1.4431661367416382</v>
      </c>
      <c r="M217">
        <v>2.8798732757568359</v>
      </c>
      <c r="N217">
        <v>3.8749322891235352</v>
      </c>
      <c r="O217">
        <v>4.8699913024902344</v>
      </c>
      <c r="P217">
        <v>6.3066983222961426</v>
      </c>
      <c r="Q217">
        <v>0.75379425287246704</v>
      </c>
      <c r="R217">
        <v>6.996070384979248</v>
      </c>
      <c r="S217">
        <v>158</v>
      </c>
      <c r="T217">
        <v>3.6005713939666748</v>
      </c>
      <c r="U217">
        <v>1.897517204284668</v>
      </c>
      <c r="V217">
        <v>83.416877746582031</v>
      </c>
      <c r="W217">
        <v>97.333335876464844</v>
      </c>
      <c r="X217">
        <v>77.694435119628906</v>
      </c>
      <c r="Y217">
        <f t="shared" si="12"/>
        <v>25.472765014648438</v>
      </c>
      <c r="Z217">
        <f t="shared" si="13"/>
        <v>24.860524658203126</v>
      </c>
      <c r="AA217">
        <f t="shared" si="14"/>
        <v>0.61223930168151852</v>
      </c>
    </row>
    <row r="218" spans="2:27" x14ac:dyDescent="0.25">
      <c r="B218" t="s">
        <v>69</v>
      </c>
      <c r="C218" t="s">
        <v>71</v>
      </c>
      <c r="D218" t="s">
        <v>27</v>
      </c>
      <c r="E218" t="s">
        <v>40</v>
      </c>
      <c r="F218">
        <f t="shared" si="15"/>
        <v>1</v>
      </c>
      <c r="G218">
        <v>13</v>
      </c>
      <c r="H218">
        <v>207.93351745605469</v>
      </c>
      <c r="I218">
        <v>161.28749084472656</v>
      </c>
      <c r="J218">
        <v>46.646034240722656</v>
      </c>
      <c r="K218">
        <v>0.22433148324489594</v>
      </c>
      <c r="L218">
        <v>35.462326049804688</v>
      </c>
      <c r="M218">
        <v>42.069751739501953</v>
      </c>
      <c r="N218">
        <v>46.646034240722656</v>
      </c>
      <c r="O218">
        <v>51.222316741943359</v>
      </c>
      <c r="P218">
        <v>57.829742431640625</v>
      </c>
      <c r="Q218">
        <v>32.291900634765625</v>
      </c>
      <c r="R218">
        <v>61.000167846679687</v>
      </c>
      <c r="S218">
        <v>158</v>
      </c>
      <c r="T218">
        <v>76.155181884765625</v>
      </c>
      <c r="U218">
        <v>8.7266941070556641</v>
      </c>
      <c r="V218">
        <v>83.416877746582031</v>
      </c>
      <c r="W218">
        <v>97.333335876464844</v>
      </c>
      <c r="X218">
        <v>91.371879577636719</v>
      </c>
      <c r="Y218">
        <f t="shared" si="12"/>
        <v>32.853495758056638</v>
      </c>
      <c r="Z218">
        <f t="shared" si="13"/>
        <v>25.483423553466796</v>
      </c>
      <c r="AA218">
        <f t="shared" si="14"/>
        <v>7.3700734100341796</v>
      </c>
    </row>
    <row r="219" spans="2:27" x14ac:dyDescent="0.25">
      <c r="B219" t="s">
        <v>69</v>
      </c>
      <c r="C219" t="s">
        <v>71</v>
      </c>
      <c r="D219" t="s">
        <v>28</v>
      </c>
      <c r="E219" t="s">
        <v>40</v>
      </c>
      <c r="F219">
        <f t="shared" si="15"/>
        <v>0</v>
      </c>
      <c r="G219">
        <v>9</v>
      </c>
      <c r="H219">
        <v>279.536376953125</v>
      </c>
      <c r="I219">
        <v>269.00439453125</v>
      </c>
      <c r="J219">
        <v>10.531965255737305</v>
      </c>
      <c r="K219">
        <v>3.7676546722650528E-2</v>
      </c>
      <c r="L219">
        <v>6.0044827461242676</v>
      </c>
      <c r="M219">
        <v>8.6793556213378906</v>
      </c>
      <c r="N219">
        <v>10.531965255737305</v>
      </c>
      <c r="O219">
        <v>12.384574890136719</v>
      </c>
      <c r="P219">
        <v>15.0594482421875</v>
      </c>
      <c r="Q219">
        <v>4.7210040092468262</v>
      </c>
      <c r="R219">
        <v>16.342926025390625</v>
      </c>
      <c r="S219">
        <v>129</v>
      </c>
      <c r="T219">
        <v>12.480772018432617</v>
      </c>
      <c r="U219">
        <v>3.532813549041748</v>
      </c>
      <c r="V219">
        <v>83.418182373046875</v>
      </c>
      <c r="W219">
        <v>97.333335876464844</v>
      </c>
      <c r="X219">
        <v>81.586418151855469</v>
      </c>
      <c r="Y219">
        <f t="shared" si="12"/>
        <v>36.060192626953125</v>
      </c>
      <c r="Z219">
        <f t="shared" si="13"/>
        <v>34.701566894531247</v>
      </c>
      <c r="AA219">
        <f t="shared" si="14"/>
        <v>1.3586235179901123</v>
      </c>
    </row>
    <row r="220" spans="2:27" x14ac:dyDescent="0.25">
      <c r="B220" t="s">
        <v>69</v>
      </c>
      <c r="C220" t="s">
        <v>71</v>
      </c>
      <c r="D220" t="s">
        <v>28</v>
      </c>
      <c r="E220" t="s">
        <v>40</v>
      </c>
      <c r="F220">
        <f t="shared" si="15"/>
        <v>0</v>
      </c>
      <c r="G220">
        <v>8</v>
      </c>
      <c r="H220">
        <v>262.24502563476562</v>
      </c>
      <c r="I220">
        <v>256.26068115234375</v>
      </c>
      <c r="J220">
        <v>5.9843482971191406</v>
      </c>
      <c r="K220">
        <v>2.2819682955741882E-2</v>
      </c>
      <c r="L220">
        <v>0.93732208013534546</v>
      </c>
      <c r="M220">
        <v>3.9191460609436035</v>
      </c>
      <c r="N220">
        <v>5.9843482971191406</v>
      </c>
      <c r="O220">
        <v>8.0495500564575195</v>
      </c>
      <c r="P220">
        <v>11.031374931335449</v>
      </c>
      <c r="Q220">
        <v>-0.49343973398208618</v>
      </c>
      <c r="R220">
        <v>12.462136268615723</v>
      </c>
      <c r="S220">
        <v>129</v>
      </c>
      <c r="T220">
        <v>15.509540557861328</v>
      </c>
      <c r="U220">
        <v>3.9382154941558838</v>
      </c>
      <c r="V220">
        <v>83.418182373046875</v>
      </c>
      <c r="W220">
        <v>97.333335876464844</v>
      </c>
      <c r="X220">
        <v>77.661346435546875</v>
      </c>
      <c r="Y220">
        <f t="shared" si="12"/>
        <v>33.829608306884765</v>
      </c>
      <c r="Z220">
        <f t="shared" si="13"/>
        <v>33.057627868652347</v>
      </c>
      <c r="AA220">
        <f t="shared" si="14"/>
        <v>0.77198093032836912</v>
      </c>
    </row>
    <row r="221" spans="2:27" x14ac:dyDescent="0.25">
      <c r="B221" t="s">
        <v>69</v>
      </c>
      <c r="C221" t="s">
        <v>71</v>
      </c>
      <c r="D221" t="s">
        <v>28</v>
      </c>
      <c r="E221" t="s">
        <v>40</v>
      </c>
      <c r="F221">
        <f t="shared" si="15"/>
        <v>0</v>
      </c>
      <c r="G221">
        <v>6</v>
      </c>
      <c r="H221">
        <v>191.59056091308594</v>
      </c>
      <c r="I221">
        <v>190.04747009277344</v>
      </c>
      <c r="J221">
        <v>1.5431004762649536</v>
      </c>
      <c r="K221">
        <v>8.0541567876935005E-3</v>
      </c>
      <c r="L221">
        <v>-2.0784437656402588</v>
      </c>
      <c r="M221">
        <v>6.1193902045488358E-2</v>
      </c>
      <c r="N221">
        <v>1.5431004762649536</v>
      </c>
      <c r="O221">
        <v>3.0250070095062256</v>
      </c>
      <c r="P221">
        <v>5.164644718170166</v>
      </c>
      <c r="Q221">
        <v>-3.1051013469696045</v>
      </c>
      <c r="R221">
        <v>6.1913022994995117</v>
      </c>
      <c r="S221">
        <v>129</v>
      </c>
      <c r="T221">
        <v>7.9857449531555176</v>
      </c>
      <c r="U221">
        <v>2.8259060382843018</v>
      </c>
      <c r="V221">
        <v>83.418182373046875</v>
      </c>
      <c r="W221">
        <v>97.333335876464844</v>
      </c>
      <c r="X221">
        <v>76.2099609375</v>
      </c>
      <c r="Y221">
        <f t="shared" si="12"/>
        <v>24.715182357788088</v>
      </c>
      <c r="Z221">
        <f t="shared" si="13"/>
        <v>24.516123641967773</v>
      </c>
      <c r="AA221">
        <f t="shared" si="14"/>
        <v>0.19905996143817903</v>
      </c>
    </row>
    <row r="222" spans="2:27" x14ac:dyDescent="0.25">
      <c r="B222" t="s">
        <v>69</v>
      </c>
      <c r="C222" t="s">
        <v>71</v>
      </c>
      <c r="D222" t="s">
        <v>28</v>
      </c>
      <c r="E222" t="s">
        <v>40</v>
      </c>
      <c r="F222">
        <f t="shared" si="15"/>
        <v>1</v>
      </c>
      <c r="G222">
        <v>16</v>
      </c>
      <c r="H222">
        <v>274.64971923828125</v>
      </c>
      <c r="I222">
        <v>239.01153564453125</v>
      </c>
      <c r="J222">
        <v>35.638168334960938</v>
      </c>
      <c r="K222">
        <v>0.12975862622261047</v>
      </c>
      <c r="L222">
        <v>29.637144088745117</v>
      </c>
      <c r="M222">
        <v>33.182598114013672</v>
      </c>
      <c r="N222">
        <v>35.638168334960938</v>
      </c>
      <c r="O222">
        <v>38.093738555908203</v>
      </c>
      <c r="P222">
        <v>41.639194488525391</v>
      </c>
      <c r="Q222">
        <v>27.935935974121094</v>
      </c>
      <c r="R222">
        <v>43.340400695800781</v>
      </c>
      <c r="S222">
        <v>129</v>
      </c>
      <c r="T222">
        <v>21.926969528198242</v>
      </c>
      <c r="U222">
        <v>4.682624340057373</v>
      </c>
      <c r="V222">
        <v>83.418182373046875</v>
      </c>
      <c r="W222">
        <v>97.333335876464844</v>
      </c>
      <c r="X222">
        <v>91.459121704101563</v>
      </c>
      <c r="Y222">
        <f t="shared" si="12"/>
        <v>35.429813781738282</v>
      </c>
      <c r="Z222">
        <f t="shared" si="13"/>
        <v>30.83248809814453</v>
      </c>
      <c r="AA222">
        <f t="shared" si="14"/>
        <v>4.5973237152099609</v>
      </c>
    </row>
    <row r="223" spans="2:27" x14ac:dyDescent="0.25">
      <c r="B223" t="s">
        <v>69</v>
      </c>
      <c r="C223" t="s">
        <v>71</v>
      </c>
      <c r="D223" t="s">
        <v>28</v>
      </c>
      <c r="E223" t="s">
        <v>40</v>
      </c>
      <c r="F223">
        <f t="shared" si="15"/>
        <v>0</v>
      </c>
      <c r="G223">
        <v>10</v>
      </c>
      <c r="H223">
        <v>287.03335571289062</v>
      </c>
      <c r="I223">
        <v>275.8292236328125</v>
      </c>
      <c r="J223">
        <v>11.204121589660645</v>
      </c>
      <c r="K223">
        <v>3.9034213870763779E-2</v>
      </c>
      <c r="L223">
        <v>6.4257078170776367</v>
      </c>
      <c r="M223">
        <v>9.2488336563110352</v>
      </c>
      <c r="N223">
        <v>11.204121589660645</v>
      </c>
      <c r="O223">
        <v>13.159409523010254</v>
      </c>
      <c r="P223">
        <v>15.982535362243652</v>
      </c>
      <c r="Q223">
        <v>5.0710940361022949</v>
      </c>
      <c r="R223">
        <v>17.337148666381836</v>
      </c>
      <c r="S223">
        <v>129</v>
      </c>
      <c r="T223">
        <v>13.902576446533203</v>
      </c>
      <c r="U223">
        <v>3.7286159992218018</v>
      </c>
      <c r="V223">
        <v>83.418182373046875</v>
      </c>
      <c r="W223">
        <v>97.333335876464844</v>
      </c>
      <c r="X223">
        <v>84.404342651367188</v>
      </c>
      <c r="Y223">
        <f t="shared" si="12"/>
        <v>37.027302886962893</v>
      </c>
      <c r="Z223">
        <f t="shared" si="13"/>
        <v>35.581969848632809</v>
      </c>
      <c r="AA223">
        <f t="shared" si="14"/>
        <v>1.4453316850662232</v>
      </c>
    </row>
    <row r="224" spans="2:27" x14ac:dyDescent="0.25">
      <c r="B224" t="s">
        <v>69</v>
      </c>
      <c r="C224" t="s">
        <v>71</v>
      </c>
      <c r="D224" t="s">
        <v>28</v>
      </c>
      <c r="E224" t="s">
        <v>40</v>
      </c>
      <c r="F224">
        <f t="shared" si="15"/>
        <v>0</v>
      </c>
      <c r="G224">
        <v>24</v>
      </c>
      <c r="H224">
        <v>191.80398559570312</v>
      </c>
      <c r="I224">
        <v>183.43606567382812</v>
      </c>
      <c r="J224">
        <v>8.3679237365722656</v>
      </c>
      <c r="K224">
        <v>4.3627474457025528E-2</v>
      </c>
      <c r="L224">
        <v>3.7513728141784668</v>
      </c>
      <c r="M224">
        <v>6.4788684844970703</v>
      </c>
      <c r="N224">
        <v>8.3679237365722656</v>
      </c>
      <c r="O224">
        <v>10.256978988647461</v>
      </c>
      <c r="P224">
        <v>12.984474182128906</v>
      </c>
      <c r="Q224">
        <v>2.4426448345184326</v>
      </c>
      <c r="R224">
        <v>14.29320240020752</v>
      </c>
      <c r="S224">
        <v>129</v>
      </c>
      <c r="T224">
        <v>12.976663589477539</v>
      </c>
      <c r="U224">
        <v>3.602313756942749</v>
      </c>
      <c r="V224">
        <v>83.418182373046875</v>
      </c>
      <c r="W224">
        <v>97.333335876464844</v>
      </c>
      <c r="X224">
        <v>79.299957275390625</v>
      </c>
      <c r="Y224">
        <f t="shared" si="12"/>
        <v>24.742714141845703</v>
      </c>
      <c r="Z224">
        <f t="shared" si="13"/>
        <v>23.66325247192383</v>
      </c>
      <c r="AA224">
        <f t="shared" si="14"/>
        <v>1.0794621620178222</v>
      </c>
    </row>
    <row r="225" spans="2:27" x14ac:dyDescent="0.25">
      <c r="B225" t="s">
        <v>69</v>
      </c>
      <c r="C225" t="s">
        <v>71</v>
      </c>
      <c r="D225" t="s">
        <v>28</v>
      </c>
      <c r="E225" t="s">
        <v>40</v>
      </c>
      <c r="F225">
        <f t="shared" si="15"/>
        <v>1</v>
      </c>
      <c r="G225">
        <v>12</v>
      </c>
      <c r="H225">
        <v>294.458251953125</v>
      </c>
      <c r="I225">
        <v>263.47134399414062</v>
      </c>
      <c r="J225">
        <v>30.986911773681641</v>
      </c>
      <c r="K225">
        <v>0.10523363202810287</v>
      </c>
      <c r="L225">
        <v>25.402647018432617</v>
      </c>
      <c r="M225">
        <v>28.701875686645508</v>
      </c>
      <c r="N225">
        <v>30.986911773681641</v>
      </c>
      <c r="O225">
        <v>33.271945953369141</v>
      </c>
      <c r="P225">
        <v>36.571178436279297</v>
      </c>
      <c r="Q225">
        <v>23.819585800170898</v>
      </c>
      <c r="R225">
        <v>38.154239654541016</v>
      </c>
      <c r="S225">
        <v>129</v>
      </c>
      <c r="T225">
        <v>18.987154006958008</v>
      </c>
      <c r="U225">
        <v>4.3574252128601074</v>
      </c>
      <c r="V225">
        <v>83.418182373046875</v>
      </c>
      <c r="W225">
        <v>97.333335876464844</v>
      </c>
      <c r="X225">
        <v>90.685356140136719</v>
      </c>
      <c r="Y225">
        <f t="shared" si="12"/>
        <v>37.985114501953127</v>
      </c>
      <c r="Z225">
        <f t="shared" si="13"/>
        <v>33.987803375244141</v>
      </c>
      <c r="AA225">
        <f t="shared" si="14"/>
        <v>3.9973116188049316</v>
      </c>
    </row>
    <row r="226" spans="2:27" x14ac:dyDescent="0.25">
      <c r="B226" t="s">
        <v>69</v>
      </c>
      <c r="C226" t="s">
        <v>71</v>
      </c>
      <c r="D226" t="s">
        <v>28</v>
      </c>
      <c r="E226" t="s">
        <v>40</v>
      </c>
      <c r="F226">
        <f t="shared" si="15"/>
        <v>0</v>
      </c>
      <c r="G226">
        <v>7</v>
      </c>
      <c r="H226">
        <v>230.45089721679687</v>
      </c>
      <c r="I226">
        <v>226.36387634277344</v>
      </c>
      <c r="J226">
        <v>4.087012767791748</v>
      </c>
      <c r="K226">
        <v>1.773485355079174E-2</v>
      </c>
      <c r="L226">
        <v>0.12029103189706802</v>
      </c>
      <c r="M226">
        <v>2.463862419128418</v>
      </c>
      <c r="N226">
        <v>4.087012767791748</v>
      </c>
      <c r="O226">
        <v>5.7101631164550781</v>
      </c>
      <c r="P226">
        <v>8.0537347793579102</v>
      </c>
      <c r="Q226">
        <v>-1.0042194128036499</v>
      </c>
      <c r="R226">
        <v>9.1782445907592773</v>
      </c>
      <c r="S226">
        <v>129</v>
      </c>
      <c r="T226">
        <v>9.5805683135986328</v>
      </c>
      <c r="U226">
        <v>3.0952494144439697</v>
      </c>
      <c r="V226">
        <v>83.418182373046875</v>
      </c>
      <c r="W226">
        <v>97.333335876464844</v>
      </c>
      <c r="X226">
        <v>75.969749450683594</v>
      </c>
      <c r="Y226">
        <f t="shared" si="12"/>
        <v>29.728165740966798</v>
      </c>
      <c r="Z226">
        <f t="shared" si="13"/>
        <v>29.200940048217774</v>
      </c>
      <c r="AA226">
        <f t="shared" si="14"/>
        <v>0.5272246470451355</v>
      </c>
    </row>
    <row r="227" spans="2:27" x14ac:dyDescent="0.25">
      <c r="B227" t="s">
        <v>69</v>
      </c>
      <c r="C227" t="s">
        <v>71</v>
      </c>
      <c r="D227" t="s">
        <v>28</v>
      </c>
      <c r="E227" t="s">
        <v>40</v>
      </c>
      <c r="F227">
        <f t="shared" si="15"/>
        <v>1</v>
      </c>
      <c r="G227">
        <v>15</v>
      </c>
      <c r="H227">
        <v>289.70330810546875</v>
      </c>
      <c r="I227">
        <v>252.1082763671875</v>
      </c>
      <c r="J227">
        <v>37.595012664794922</v>
      </c>
      <c r="K227">
        <v>0.12977074086666107</v>
      </c>
      <c r="L227">
        <v>31.477523803710938</v>
      </c>
      <c r="M227">
        <v>35.091785430908203</v>
      </c>
      <c r="N227">
        <v>37.595012664794922</v>
      </c>
      <c r="O227">
        <v>40.098239898681641</v>
      </c>
      <c r="P227">
        <v>43.712501525878906</v>
      </c>
      <c r="Q227">
        <v>29.743301391601563</v>
      </c>
      <c r="R227">
        <v>45.446723937988281</v>
      </c>
      <c r="S227">
        <v>129</v>
      </c>
      <c r="T227">
        <v>22.786321640014648</v>
      </c>
      <c r="U227">
        <v>4.7735018730163574</v>
      </c>
      <c r="V227">
        <v>83.418182373046875</v>
      </c>
      <c r="W227">
        <v>97.333335876464844</v>
      </c>
      <c r="X227">
        <v>91.881576538085938</v>
      </c>
      <c r="Y227">
        <f t="shared" si="12"/>
        <v>37.371726745605471</v>
      </c>
      <c r="Z227">
        <f t="shared" si="13"/>
        <v>32.521967651367184</v>
      </c>
      <c r="AA227">
        <f t="shared" si="14"/>
        <v>4.8497566337585445</v>
      </c>
    </row>
    <row r="228" spans="2:27" x14ac:dyDescent="0.25">
      <c r="B228" t="s">
        <v>69</v>
      </c>
      <c r="C228" t="s">
        <v>71</v>
      </c>
      <c r="D228" t="s">
        <v>28</v>
      </c>
      <c r="E228" t="s">
        <v>40</v>
      </c>
      <c r="F228">
        <f t="shared" si="15"/>
        <v>0</v>
      </c>
      <c r="G228">
        <v>2</v>
      </c>
      <c r="H228">
        <v>161.47303771972656</v>
      </c>
      <c r="I228">
        <v>171.52253723144531</v>
      </c>
      <c r="J228">
        <v>-10.049491882324219</v>
      </c>
      <c r="K228">
        <v>-6.2236346304416656E-2</v>
      </c>
      <c r="L228">
        <v>-13.454174995422363</v>
      </c>
      <c r="M228">
        <v>-11.442660331726074</v>
      </c>
      <c r="N228">
        <v>-10.049491882324219</v>
      </c>
      <c r="O228">
        <v>-8.6563234329223633</v>
      </c>
      <c r="P228">
        <v>-6.644808292388916</v>
      </c>
      <c r="Q228">
        <v>-14.419356346130371</v>
      </c>
      <c r="R228">
        <v>-5.6796278953552246</v>
      </c>
      <c r="S228">
        <v>129</v>
      </c>
      <c r="T228">
        <v>7.0579948425292969</v>
      </c>
      <c r="U228">
        <v>2.6566886901855469</v>
      </c>
      <c r="V228">
        <v>83.418182373046875</v>
      </c>
      <c r="W228">
        <v>97.333335876464844</v>
      </c>
      <c r="X228">
        <v>77.393287658691406</v>
      </c>
      <c r="Y228">
        <f t="shared" si="12"/>
        <v>20.830021865844728</v>
      </c>
      <c r="Z228">
        <f t="shared" si="13"/>
        <v>22.126407302856446</v>
      </c>
      <c r="AA228">
        <f t="shared" si="14"/>
        <v>-1.2963844528198243</v>
      </c>
    </row>
    <row r="229" spans="2:27" x14ac:dyDescent="0.25">
      <c r="B229" t="s">
        <v>69</v>
      </c>
      <c r="C229" t="s">
        <v>71</v>
      </c>
      <c r="D229" t="s">
        <v>28</v>
      </c>
      <c r="E229" t="s">
        <v>40</v>
      </c>
      <c r="F229">
        <f t="shared" si="15"/>
        <v>0</v>
      </c>
      <c r="G229">
        <v>11</v>
      </c>
      <c r="H229">
        <v>296.17239379882812</v>
      </c>
      <c r="I229">
        <v>279.72476196289062</v>
      </c>
      <c r="J229">
        <v>16.447624206542969</v>
      </c>
      <c r="K229">
        <v>5.5533953011035919E-2</v>
      </c>
      <c r="L229">
        <v>11.72761058807373</v>
      </c>
      <c r="M229">
        <v>14.516232490539551</v>
      </c>
      <c r="N229">
        <v>16.447624206542969</v>
      </c>
      <c r="O229">
        <v>18.37901496887207</v>
      </c>
      <c r="P229">
        <v>21.167636871337891</v>
      </c>
      <c r="Q229">
        <v>10.389552116394043</v>
      </c>
      <c r="R229">
        <v>22.505695343017578</v>
      </c>
      <c r="S229">
        <v>129</v>
      </c>
      <c r="T229">
        <v>13.564828872680664</v>
      </c>
      <c r="U229">
        <v>3.6830461025238037</v>
      </c>
      <c r="V229">
        <v>83.418182373046875</v>
      </c>
      <c r="W229">
        <v>97.333335876464844</v>
      </c>
      <c r="X229">
        <v>87.968109130859375</v>
      </c>
      <c r="Y229">
        <f t="shared" si="12"/>
        <v>38.20623880004883</v>
      </c>
      <c r="Z229">
        <f t="shared" si="13"/>
        <v>36.084494293212892</v>
      </c>
      <c r="AA229">
        <f t="shared" si="14"/>
        <v>2.1217435226440431</v>
      </c>
    </row>
    <row r="230" spans="2:27" x14ac:dyDescent="0.25">
      <c r="B230" t="s">
        <v>69</v>
      </c>
      <c r="C230" t="s">
        <v>71</v>
      </c>
      <c r="D230" t="s">
        <v>28</v>
      </c>
      <c r="E230" t="s">
        <v>40</v>
      </c>
      <c r="F230">
        <f t="shared" si="15"/>
        <v>1</v>
      </c>
      <c r="G230">
        <v>17</v>
      </c>
      <c r="H230">
        <v>261.67733764648437</v>
      </c>
      <c r="I230">
        <v>225.62574768066406</v>
      </c>
      <c r="J230">
        <v>36.051586151123047</v>
      </c>
      <c r="K230">
        <v>0.13777114450931549</v>
      </c>
      <c r="L230">
        <v>29.220071792602539</v>
      </c>
      <c r="M230">
        <v>33.256187438964844</v>
      </c>
      <c r="N230">
        <v>36.051586151123047</v>
      </c>
      <c r="O230">
        <v>38.84698486328125</v>
      </c>
      <c r="P230">
        <v>42.883098602294922</v>
      </c>
      <c r="Q230">
        <v>27.283432006835937</v>
      </c>
      <c r="R230">
        <v>44.819740295410156</v>
      </c>
      <c r="S230">
        <v>129</v>
      </c>
      <c r="T230">
        <v>28.415922164916992</v>
      </c>
      <c r="U230">
        <v>5.3306589126586914</v>
      </c>
      <c r="V230">
        <v>83.418182373046875</v>
      </c>
      <c r="W230">
        <v>97.333335876464844</v>
      </c>
      <c r="X230">
        <v>91.158149719238281</v>
      </c>
      <c r="Y230">
        <f t="shared" si="12"/>
        <v>33.756376556396482</v>
      </c>
      <c r="Z230">
        <f t="shared" si="13"/>
        <v>29.105721450805664</v>
      </c>
      <c r="AA230">
        <f t="shared" si="14"/>
        <v>4.650654613494873</v>
      </c>
    </row>
    <row r="231" spans="2:27" x14ac:dyDescent="0.25">
      <c r="B231" t="s">
        <v>69</v>
      </c>
      <c r="C231" t="s">
        <v>71</v>
      </c>
      <c r="D231" t="s">
        <v>28</v>
      </c>
      <c r="E231" t="s">
        <v>40</v>
      </c>
      <c r="F231">
        <f t="shared" si="15"/>
        <v>1</v>
      </c>
      <c r="G231">
        <v>18</v>
      </c>
      <c r="H231">
        <v>244.4224853515625</v>
      </c>
      <c r="I231">
        <v>212.76205444335937</v>
      </c>
      <c r="J231">
        <v>31.660430908203125</v>
      </c>
      <c r="K231">
        <v>0.12953157722949982</v>
      </c>
      <c r="L231">
        <v>25.022943496704102</v>
      </c>
      <c r="M231">
        <v>28.944425582885742</v>
      </c>
      <c r="N231">
        <v>31.660430908203125</v>
      </c>
      <c r="O231">
        <v>34.376438140869141</v>
      </c>
      <c r="P231">
        <v>38.297916412353516</v>
      </c>
      <c r="Q231">
        <v>23.141307830810547</v>
      </c>
      <c r="R231">
        <v>40.179553985595703</v>
      </c>
      <c r="S231">
        <v>129</v>
      </c>
      <c r="T231">
        <v>26.82472038269043</v>
      </c>
      <c r="U231">
        <v>5.1792588233947754</v>
      </c>
      <c r="V231">
        <v>83.418182373046875</v>
      </c>
      <c r="W231">
        <v>97.333335876464844</v>
      </c>
      <c r="X231">
        <v>90.075729370117188</v>
      </c>
      <c r="Y231">
        <f t="shared" si="12"/>
        <v>31.530500610351563</v>
      </c>
      <c r="Z231">
        <f t="shared" si="13"/>
        <v>27.446305023193361</v>
      </c>
      <c r="AA231">
        <f t="shared" si="14"/>
        <v>4.0841955871582032</v>
      </c>
    </row>
    <row r="232" spans="2:27" x14ac:dyDescent="0.25">
      <c r="B232" t="s">
        <v>69</v>
      </c>
      <c r="C232" t="s">
        <v>71</v>
      </c>
      <c r="D232" t="s">
        <v>28</v>
      </c>
      <c r="E232" t="s">
        <v>40</v>
      </c>
      <c r="F232">
        <f t="shared" si="15"/>
        <v>0</v>
      </c>
      <c r="G232">
        <v>21</v>
      </c>
      <c r="H232">
        <v>218.70108032226562</v>
      </c>
      <c r="I232">
        <v>210.25605773925781</v>
      </c>
      <c r="J232">
        <v>8.4450283050537109</v>
      </c>
      <c r="K232">
        <v>3.8614477962255478E-2</v>
      </c>
      <c r="L232">
        <v>4.7667078971862793</v>
      </c>
      <c r="M232">
        <v>6.9398894309997559</v>
      </c>
      <c r="N232">
        <v>8.4450283050537109</v>
      </c>
      <c r="O232">
        <v>9.9501667022705078</v>
      </c>
      <c r="P232">
        <v>12.123348236083984</v>
      </c>
      <c r="Q232">
        <v>3.7239553928375244</v>
      </c>
      <c r="R232">
        <v>13.166101455688477</v>
      </c>
      <c r="S232">
        <v>129</v>
      </c>
      <c r="T232">
        <v>8.2380971908569336</v>
      </c>
      <c r="U232">
        <v>2.8702085018157959</v>
      </c>
      <c r="V232">
        <v>83.418182373046875</v>
      </c>
      <c r="W232">
        <v>97.333335876464844</v>
      </c>
      <c r="X232">
        <v>84.139068603515625</v>
      </c>
      <c r="Y232">
        <f t="shared" si="12"/>
        <v>28.212439361572265</v>
      </c>
      <c r="Z232">
        <f t="shared" si="13"/>
        <v>27.123031448364259</v>
      </c>
      <c r="AA232">
        <f t="shared" si="14"/>
        <v>1.0894086513519288</v>
      </c>
    </row>
    <row r="233" spans="2:27" x14ac:dyDescent="0.25">
      <c r="B233" t="s">
        <v>69</v>
      </c>
      <c r="C233" t="s">
        <v>71</v>
      </c>
      <c r="D233" t="s">
        <v>28</v>
      </c>
      <c r="E233" t="s">
        <v>40</v>
      </c>
      <c r="F233">
        <f t="shared" si="15"/>
        <v>0</v>
      </c>
      <c r="G233">
        <v>23</v>
      </c>
      <c r="H233">
        <v>201.97541809082031</v>
      </c>
      <c r="I233">
        <v>196.12263488769531</v>
      </c>
      <c r="J233">
        <v>5.8527898788452148</v>
      </c>
      <c r="K233">
        <v>2.8977733105421066E-2</v>
      </c>
      <c r="L233">
        <v>2.1236026287078857</v>
      </c>
      <c r="M233">
        <v>4.3268365859985352</v>
      </c>
      <c r="N233">
        <v>5.8527898788452148</v>
      </c>
      <c r="O233">
        <v>7.3787431716918945</v>
      </c>
      <c r="P233">
        <v>9.5819768905639648</v>
      </c>
      <c r="Q233">
        <v>1.0664299726486206</v>
      </c>
      <c r="R233">
        <v>10.63914966583252</v>
      </c>
      <c r="S233">
        <v>129</v>
      </c>
      <c r="T233">
        <v>8.4675188064575195</v>
      </c>
      <c r="U233">
        <v>2.9099001884460449</v>
      </c>
      <c r="V233">
        <v>83.418182373046875</v>
      </c>
      <c r="W233">
        <v>97.333335876464844</v>
      </c>
      <c r="X233">
        <v>79.87353515625</v>
      </c>
      <c r="Y233">
        <f t="shared" si="12"/>
        <v>26.054828933715822</v>
      </c>
      <c r="Z233">
        <f t="shared" si="13"/>
        <v>25.299819900512695</v>
      </c>
      <c r="AA233">
        <f t="shared" si="14"/>
        <v>0.75500989437103272</v>
      </c>
    </row>
    <row r="234" spans="2:27" x14ac:dyDescent="0.25">
      <c r="B234" t="s">
        <v>69</v>
      </c>
      <c r="C234" t="s">
        <v>71</v>
      </c>
      <c r="D234" t="s">
        <v>28</v>
      </c>
      <c r="E234" t="s">
        <v>40</v>
      </c>
      <c r="F234">
        <f t="shared" si="15"/>
        <v>0</v>
      </c>
      <c r="G234">
        <v>22</v>
      </c>
      <c r="H234">
        <v>213.16799926757812</v>
      </c>
      <c r="I234">
        <v>204.47848510742187</v>
      </c>
      <c r="J234">
        <v>8.6895065307617188</v>
      </c>
      <c r="K234">
        <v>4.0763653814792633E-2</v>
      </c>
      <c r="L234">
        <v>4.9373526573181152</v>
      </c>
      <c r="M234">
        <v>7.1541552543640137</v>
      </c>
      <c r="N234">
        <v>8.6895065307617188</v>
      </c>
      <c r="O234">
        <v>10.224857330322266</v>
      </c>
      <c r="P234">
        <v>12.44166088104248</v>
      </c>
      <c r="Q234">
        <v>3.873668909072876</v>
      </c>
      <c r="R234">
        <v>13.505344390869141</v>
      </c>
      <c r="S234">
        <v>129</v>
      </c>
      <c r="T234">
        <v>8.5721378326416016</v>
      </c>
      <c r="U234">
        <v>2.9278213977813721</v>
      </c>
      <c r="V234">
        <v>83.418182373046875</v>
      </c>
      <c r="W234">
        <v>97.333335876464844</v>
      </c>
      <c r="X234">
        <v>81.889244079589844</v>
      </c>
      <c r="Y234">
        <f t="shared" si="12"/>
        <v>27.498671905517579</v>
      </c>
      <c r="Z234">
        <f t="shared" si="13"/>
        <v>26.377724578857421</v>
      </c>
      <c r="AA234">
        <f t="shared" si="14"/>
        <v>1.1209463424682617</v>
      </c>
    </row>
    <row r="235" spans="2:27" x14ac:dyDescent="0.25">
      <c r="B235" t="s">
        <v>69</v>
      </c>
      <c r="C235" t="s">
        <v>71</v>
      </c>
      <c r="D235" t="s">
        <v>28</v>
      </c>
      <c r="E235" t="s">
        <v>40</v>
      </c>
      <c r="F235">
        <f t="shared" si="15"/>
        <v>1</v>
      </c>
      <c r="G235">
        <v>13</v>
      </c>
      <c r="H235">
        <v>297.90866088867187</v>
      </c>
      <c r="I235">
        <v>260.38931274414062</v>
      </c>
      <c r="J235">
        <v>37.519340515136719</v>
      </c>
      <c r="K235">
        <v>0.1259424239397049</v>
      </c>
      <c r="L235">
        <v>30.531700134277344</v>
      </c>
      <c r="M235">
        <v>34.660053253173828</v>
      </c>
      <c r="N235">
        <v>37.519340515136719</v>
      </c>
      <c r="O235">
        <v>40.378627777099609</v>
      </c>
      <c r="P235">
        <v>44.506980895996094</v>
      </c>
      <c r="Q235">
        <v>28.550802230834961</v>
      </c>
      <c r="R235">
        <v>46.487880706787109</v>
      </c>
      <c r="S235">
        <v>129</v>
      </c>
      <c r="T235">
        <v>29.729585647583008</v>
      </c>
      <c r="U235">
        <v>5.452484130859375</v>
      </c>
      <c r="V235">
        <v>83.418182373046875</v>
      </c>
      <c r="W235">
        <v>97.333335876464844</v>
      </c>
      <c r="X235">
        <v>91.782783508300781</v>
      </c>
      <c r="Y235">
        <f t="shared" si="12"/>
        <v>38.43021725463867</v>
      </c>
      <c r="Z235">
        <f t="shared" si="13"/>
        <v>33.590221343994138</v>
      </c>
      <c r="AA235">
        <f t="shared" si="14"/>
        <v>4.8399949264526363</v>
      </c>
    </row>
    <row r="236" spans="2:27" x14ac:dyDescent="0.25">
      <c r="B236" t="s">
        <v>69</v>
      </c>
      <c r="C236" t="s">
        <v>71</v>
      </c>
      <c r="D236" t="s">
        <v>28</v>
      </c>
      <c r="E236" t="s">
        <v>40</v>
      </c>
      <c r="F236">
        <f t="shared" si="15"/>
        <v>0</v>
      </c>
      <c r="G236">
        <v>19</v>
      </c>
      <c r="H236">
        <v>229.7930908203125</v>
      </c>
      <c r="I236">
        <v>214.08738708496094</v>
      </c>
      <c r="J236">
        <v>15.70569896697998</v>
      </c>
      <c r="K236">
        <v>6.8347133696079254E-2</v>
      </c>
      <c r="L236">
        <v>11.78385066986084</v>
      </c>
      <c r="M236">
        <v>14.100910186767578</v>
      </c>
      <c r="N236">
        <v>15.70569896697998</v>
      </c>
      <c r="O236">
        <v>17.310487747192383</v>
      </c>
      <c r="P236">
        <v>19.627548217773437</v>
      </c>
      <c r="Q236">
        <v>10.672060966491699</v>
      </c>
      <c r="R236">
        <v>20.739336013793945</v>
      </c>
      <c r="S236">
        <v>129</v>
      </c>
      <c r="T236">
        <v>9.3650350570678711</v>
      </c>
      <c r="U236">
        <v>3.060234546661377</v>
      </c>
      <c r="V236">
        <v>83.418182373046875</v>
      </c>
      <c r="W236">
        <v>97.333335876464844</v>
      </c>
      <c r="X236">
        <v>88.16436767578125</v>
      </c>
      <c r="Y236">
        <f t="shared" si="12"/>
        <v>29.643308715820311</v>
      </c>
      <c r="Z236">
        <f t="shared" si="13"/>
        <v>27.61727293395996</v>
      </c>
      <c r="AA236">
        <f t="shared" si="14"/>
        <v>2.0260351667404173</v>
      </c>
    </row>
    <row r="237" spans="2:27" x14ac:dyDescent="0.25">
      <c r="B237" t="s">
        <v>69</v>
      </c>
      <c r="C237" t="s">
        <v>71</v>
      </c>
      <c r="D237" t="s">
        <v>28</v>
      </c>
      <c r="E237" t="s">
        <v>40</v>
      </c>
      <c r="F237">
        <f t="shared" si="15"/>
        <v>0</v>
      </c>
      <c r="G237">
        <v>3</v>
      </c>
      <c r="H237">
        <v>157.35580444335937</v>
      </c>
      <c r="I237">
        <v>162.5718994140625</v>
      </c>
      <c r="J237">
        <v>-5.2160863876342773</v>
      </c>
      <c r="K237">
        <v>-3.3148355782032013E-2</v>
      </c>
      <c r="L237">
        <v>-8.4806032180786133</v>
      </c>
      <c r="M237">
        <v>-6.5519003868103027</v>
      </c>
      <c r="N237">
        <v>-5.2160863876342773</v>
      </c>
      <c r="O237">
        <v>-3.8802726268768311</v>
      </c>
      <c r="P237">
        <v>-1.9515694379806519</v>
      </c>
      <c r="Q237">
        <v>-9.4060487747192383</v>
      </c>
      <c r="R237">
        <v>-1.0261243581771851</v>
      </c>
      <c r="S237">
        <v>129</v>
      </c>
      <c r="T237">
        <v>6.4888186454772949</v>
      </c>
      <c r="U237">
        <v>2.5473160743713379</v>
      </c>
      <c r="V237">
        <v>83.418182373046875</v>
      </c>
      <c r="W237">
        <v>97.333335876464844</v>
      </c>
      <c r="X237">
        <v>76.555595397949219</v>
      </c>
      <c r="Y237">
        <f t="shared" si="12"/>
        <v>20.298898773193358</v>
      </c>
      <c r="Z237">
        <f t="shared" si="13"/>
        <v>20.971775024414061</v>
      </c>
      <c r="AA237">
        <f t="shared" si="14"/>
        <v>-0.67287514400482173</v>
      </c>
    </row>
    <row r="238" spans="2:27" x14ac:dyDescent="0.25">
      <c r="B238" t="s">
        <v>69</v>
      </c>
      <c r="C238" t="s">
        <v>71</v>
      </c>
      <c r="D238" t="s">
        <v>28</v>
      </c>
      <c r="E238" t="s">
        <v>40</v>
      </c>
      <c r="F238">
        <f t="shared" si="15"/>
        <v>0</v>
      </c>
      <c r="G238">
        <v>1</v>
      </c>
      <c r="H238">
        <v>168.21699523925781</v>
      </c>
      <c r="I238">
        <v>179.17033386230469</v>
      </c>
      <c r="J238">
        <v>-10.953338623046875</v>
      </c>
      <c r="K238">
        <v>-6.5114341676235199E-2</v>
      </c>
      <c r="L238">
        <v>-14.237689018249512</v>
      </c>
      <c r="M238">
        <v>-12.297267913818359</v>
      </c>
      <c r="N238">
        <v>-10.953338623046875</v>
      </c>
      <c r="O238">
        <v>-9.6094093322753906</v>
      </c>
      <c r="P238">
        <v>-7.6689882278442383</v>
      </c>
      <c r="Q238">
        <v>-15.168756484985352</v>
      </c>
      <c r="R238">
        <v>-6.7379207611083984</v>
      </c>
      <c r="S238">
        <v>129</v>
      </c>
      <c r="T238">
        <v>6.5679030418395996</v>
      </c>
      <c r="U238">
        <v>2.5627920627593994</v>
      </c>
      <c r="V238">
        <v>83.418182373046875</v>
      </c>
      <c r="W238">
        <v>97.333335876464844</v>
      </c>
      <c r="X238">
        <v>78.002113342285156</v>
      </c>
      <c r="Y238">
        <f t="shared" si="12"/>
        <v>21.699992385864256</v>
      </c>
      <c r="Z238">
        <f t="shared" si="13"/>
        <v>23.112973068237306</v>
      </c>
      <c r="AA238">
        <f t="shared" si="14"/>
        <v>-1.4129806823730469</v>
      </c>
    </row>
    <row r="239" spans="2:27" x14ac:dyDescent="0.25">
      <c r="B239" t="s">
        <v>69</v>
      </c>
      <c r="C239" t="s">
        <v>71</v>
      </c>
      <c r="D239" t="s">
        <v>28</v>
      </c>
      <c r="E239" t="s">
        <v>40</v>
      </c>
      <c r="F239">
        <f t="shared" si="15"/>
        <v>0</v>
      </c>
      <c r="G239">
        <v>5</v>
      </c>
      <c r="H239">
        <v>170.33164978027344</v>
      </c>
      <c r="I239">
        <v>169.07130432128906</v>
      </c>
      <c r="J239">
        <v>1.2603403329849243</v>
      </c>
      <c r="K239">
        <v>7.3993313126266003E-3</v>
      </c>
      <c r="L239">
        <v>-2.0360305309295654</v>
      </c>
      <c r="M239">
        <v>-8.8507942855358124E-2</v>
      </c>
      <c r="N239">
        <v>1.2603403329849243</v>
      </c>
      <c r="O239">
        <v>2.6091885566711426</v>
      </c>
      <c r="P239">
        <v>4.5567111968994141</v>
      </c>
      <c r="Q239">
        <v>-2.970505952835083</v>
      </c>
      <c r="R239">
        <v>5.4911866188049316</v>
      </c>
      <c r="S239">
        <v>129</v>
      </c>
      <c r="T239">
        <v>6.6160688400268555</v>
      </c>
      <c r="U239">
        <v>2.5721719264984131</v>
      </c>
      <c r="V239">
        <v>83.418182373046875</v>
      </c>
      <c r="W239">
        <v>97.333335876464844</v>
      </c>
      <c r="X239">
        <v>76.155860900878906</v>
      </c>
      <c r="Y239">
        <f t="shared" si="12"/>
        <v>21.972782821655272</v>
      </c>
      <c r="Z239">
        <f t="shared" si="13"/>
        <v>21.810198257446288</v>
      </c>
      <c r="AA239">
        <f t="shared" si="14"/>
        <v>0.16258390295505523</v>
      </c>
    </row>
    <row r="240" spans="2:27" x14ac:dyDescent="0.25">
      <c r="B240" t="s">
        <v>69</v>
      </c>
      <c r="C240" t="s">
        <v>71</v>
      </c>
      <c r="D240" t="s">
        <v>28</v>
      </c>
      <c r="E240" t="s">
        <v>40</v>
      </c>
      <c r="F240">
        <f t="shared" si="15"/>
        <v>0</v>
      </c>
      <c r="G240">
        <v>20</v>
      </c>
      <c r="H240">
        <v>219.70732116699219</v>
      </c>
      <c r="I240">
        <v>208.49922180175781</v>
      </c>
      <c r="J240">
        <v>11.208103179931641</v>
      </c>
      <c r="K240">
        <v>5.101379007101059E-2</v>
      </c>
      <c r="L240">
        <v>7.1677851676940918</v>
      </c>
      <c r="M240">
        <v>9.5548381805419922</v>
      </c>
      <c r="N240">
        <v>11.208103179931641</v>
      </c>
      <c r="O240">
        <v>12.861368179321289</v>
      </c>
      <c r="P240">
        <v>15.248420715332031</v>
      </c>
      <c r="Q240">
        <v>6.0224113464355469</v>
      </c>
      <c r="R240">
        <v>16.393795013427734</v>
      </c>
      <c r="S240">
        <v>129</v>
      </c>
      <c r="T240">
        <v>9.9393711090087891</v>
      </c>
      <c r="U240">
        <v>3.1526768207550049</v>
      </c>
      <c r="V240">
        <v>83.418182373046875</v>
      </c>
      <c r="W240">
        <v>97.333335876464844</v>
      </c>
      <c r="X240">
        <v>86.149017333984375</v>
      </c>
      <c r="Y240">
        <f t="shared" si="12"/>
        <v>28.342244430541992</v>
      </c>
      <c r="Z240">
        <f t="shared" si="13"/>
        <v>26.896399612426759</v>
      </c>
      <c r="AA240">
        <f t="shared" si="14"/>
        <v>1.4458453102111817</v>
      </c>
    </row>
    <row r="241" spans="2:27" x14ac:dyDescent="0.25">
      <c r="B241" t="s">
        <v>69</v>
      </c>
      <c r="C241" t="s">
        <v>71</v>
      </c>
      <c r="D241" t="s">
        <v>28</v>
      </c>
      <c r="E241" t="s">
        <v>40</v>
      </c>
      <c r="F241">
        <f t="shared" si="15"/>
        <v>1</v>
      </c>
      <c r="G241">
        <v>14</v>
      </c>
      <c r="H241">
        <v>295.71527099609375</v>
      </c>
      <c r="I241">
        <v>260.05572509765625</v>
      </c>
      <c r="J241">
        <v>35.659526824951172</v>
      </c>
      <c r="K241">
        <v>0.12058737128973007</v>
      </c>
      <c r="L241">
        <v>29.498493194580078</v>
      </c>
      <c r="M241">
        <v>33.138481140136719</v>
      </c>
      <c r="N241">
        <v>35.659526824951172</v>
      </c>
      <c r="O241">
        <v>38.180572509765625</v>
      </c>
      <c r="P241">
        <v>41.820560455322266</v>
      </c>
      <c r="Q241">
        <v>27.751926422119141</v>
      </c>
      <c r="R241">
        <v>43.567127227783203</v>
      </c>
      <c r="S241">
        <v>129</v>
      </c>
      <c r="T241">
        <v>23.11186408996582</v>
      </c>
      <c r="U241">
        <v>4.8074798583984375</v>
      </c>
      <c r="V241">
        <v>83.418182373046875</v>
      </c>
      <c r="W241">
        <v>97.333335876464844</v>
      </c>
      <c r="X241">
        <v>92.121360778808594</v>
      </c>
      <c r="Y241">
        <f t="shared" si="12"/>
        <v>38.147269958496096</v>
      </c>
      <c r="Z241">
        <f t="shared" si="13"/>
        <v>33.547188537597656</v>
      </c>
      <c r="AA241">
        <f t="shared" si="14"/>
        <v>4.6000789604187009</v>
      </c>
    </row>
    <row r="242" spans="2:27" x14ac:dyDescent="0.25">
      <c r="B242" t="s">
        <v>69</v>
      </c>
      <c r="C242" t="s">
        <v>71</v>
      </c>
      <c r="D242" t="s">
        <v>28</v>
      </c>
      <c r="E242" t="s">
        <v>40</v>
      </c>
      <c r="F242">
        <f t="shared" si="15"/>
        <v>0</v>
      </c>
      <c r="G242">
        <v>4</v>
      </c>
      <c r="H242">
        <v>158.14680480957031</v>
      </c>
      <c r="I242">
        <v>160.67672729492187</v>
      </c>
      <c r="J242">
        <v>-2.5299293994903564</v>
      </c>
      <c r="K242">
        <v>-1.5997348353266716E-2</v>
      </c>
      <c r="L242">
        <v>-5.7165641784667969</v>
      </c>
      <c r="M242">
        <v>-3.8338744640350342</v>
      </c>
      <c r="N242">
        <v>-2.5299293994903564</v>
      </c>
      <c r="O242">
        <v>-1.2259842157363892</v>
      </c>
      <c r="P242">
        <v>0.65670543909072876</v>
      </c>
      <c r="Q242">
        <v>-6.6199307441711426</v>
      </c>
      <c r="R242">
        <v>1.5600721836090088</v>
      </c>
      <c r="S242">
        <v>129</v>
      </c>
      <c r="T242">
        <v>6.1829023361206055</v>
      </c>
      <c r="U242">
        <v>2.4865443706512451</v>
      </c>
      <c r="V242">
        <v>83.418182373046875</v>
      </c>
      <c r="W242">
        <v>97.333335876464844</v>
      </c>
      <c r="X242">
        <v>76.601715087890625</v>
      </c>
      <c r="Y242">
        <f t="shared" si="12"/>
        <v>20.400937820434571</v>
      </c>
      <c r="Z242">
        <f t="shared" si="13"/>
        <v>20.727297821044921</v>
      </c>
      <c r="AA242">
        <f t="shared" si="14"/>
        <v>-0.32636089253425599</v>
      </c>
    </row>
    <row r="243" spans="2:27" x14ac:dyDescent="0.25">
      <c r="B243" t="s">
        <v>69</v>
      </c>
      <c r="C243" t="s">
        <v>87</v>
      </c>
      <c r="D243" t="s">
        <v>75</v>
      </c>
      <c r="E243" t="s">
        <v>40</v>
      </c>
      <c r="F243">
        <f t="shared" si="15"/>
        <v>0</v>
      </c>
      <c r="G243">
        <v>23</v>
      </c>
      <c r="H243">
        <v>171.24179077148437</v>
      </c>
      <c r="I243">
        <v>173.4910888671875</v>
      </c>
      <c r="J243">
        <v>-2.2493019104003906</v>
      </c>
      <c r="K243">
        <v>-1.3135239481925964E-2</v>
      </c>
      <c r="L243">
        <v>-5.4675836563110352</v>
      </c>
      <c r="M243">
        <v>-3.5661966800689697</v>
      </c>
      <c r="N243">
        <v>-2.2493019104003906</v>
      </c>
      <c r="O243">
        <v>-0.93240714073181152</v>
      </c>
      <c r="P243">
        <v>0.96897983551025391</v>
      </c>
      <c r="Q243">
        <v>-6.3799219131469727</v>
      </c>
      <c r="R243">
        <v>1.8813179731369019</v>
      </c>
      <c r="S243">
        <v>1174</v>
      </c>
      <c r="T243">
        <v>6.3063197135925293</v>
      </c>
      <c r="U243">
        <v>2.5112385749816895</v>
      </c>
      <c r="V243">
        <v>83.546195983886719</v>
      </c>
      <c r="W243">
        <v>97.333335876464844</v>
      </c>
      <c r="X243">
        <v>79.923957824707031</v>
      </c>
      <c r="Y243">
        <f t="shared" si="12"/>
        <v>201.03786236572265</v>
      </c>
      <c r="Z243">
        <f t="shared" si="13"/>
        <v>203.67853833007811</v>
      </c>
      <c r="AA243">
        <f t="shared" si="14"/>
        <v>-2.6406804428100585</v>
      </c>
    </row>
    <row r="244" spans="2:27" x14ac:dyDescent="0.25">
      <c r="B244" t="s">
        <v>69</v>
      </c>
      <c r="C244" t="s">
        <v>87</v>
      </c>
      <c r="D244" t="s">
        <v>75</v>
      </c>
      <c r="E244" t="s">
        <v>40</v>
      </c>
      <c r="F244">
        <f t="shared" si="15"/>
        <v>1</v>
      </c>
      <c r="G244">
        <v>13</v>
      </c>
      <c r="H244">
        <v>255.24609375</v>
      </c>
      <c r="I244">
        <v>231.04573059082031</v>
      </c>
      <c r="J244">
        <v>24.20036506652832</v>
      </c>
      <c r="K244">
        <v>9.4811893999576569E-2</v>
      </c>
      <c r="L244">
        <v>17.857786178588867</v>
      </c>
      <c r="M244">
        <v>21.605033874511719</v>
      </c>
      <c r="N244">
        <v>24.20036506652832</v>
      </c>
      <c r="O244">
        <v>26.795696258544922</v>
      </c>
      <c r="P244">
        <v>30.542943954467773</v>
      </c>
      <c r="Q244">
        <v>16.05975341796875</v>
      </c>
      <c r="R244">
        <v>32.340976715087891</v>
      </c>
      <c r="S244">
        <v>1174</v>
      </c>
      <c r="T244">
        <v>24.493991851806641</v>
      </c>
      <c r="U244">
        <v>4.9491405487060547</v>
      </c>
      <c r="V244">
        <v>83.546195983886719</v>
      </c>
      <c r="W244">
        <v>97.333335876464844</v>
      </c>
      <c r="X244">
        <v>91.303543090820312</v>
      </c>
      <c r="Y244">
        <f t="shared" si="12"/>
        <v>299.6589140625</v>
      </c>
      <c r="Z244">
        <f t="shared" si="13"/>
        <v>271.24768771362307</v>
      </c>
      <c r="AA244">
        <f t="shared" si="14"/>
        <v>28.411228588104247</v>
      </c>
    </row>
    <row r="245" spans="2:27" x14ac:dyDescent="0.25">
      <c r="B245" t="s">
        <v>69</v>
      </c>
      <c r="C245" t="s">
        <v>87</v>
      </c>
      <c r="D245" t="s">
        <v>75</v>
      </c>
      <c r="E245" t="s">
        <v>40</v>
      </c>
      <c r="F245">
        <f t="shared" si="15"/>
        <v>0</v>
      </c>
      <c r="G245">
        <v>7</v>
      </c>
      <c r="H245">
        <v>189.5067138671875</v>
      </c>
      <c r="I245">
        <v>194.16911315917969</v>
      </c>
      <c r="J245">
        <v>-4.6624069213867187</v>
      </c>
      <c r="K245">
        <v>-2.4602858349680901E-2</v>
      </c>
      <c r="L245">
        <v>-9.6003055572509766</v>
      </c>
      <c r="M245">
        <v>-6.682955265045166</v>
      </c>
      <c r="N245">
        <v>-4.6624069213867187</v>
      </c>
      <c r="O245">
        <v>-2.6418585777282715</v>
      </c>
      <c r="P245">
        <v>0.27549213171005249</v>
      </c>
      <c r="Q245">
        <v>-11.000131607055664</v>
      </c>
      <c r="R245">
        <v>1.6753178834915161</v>
      </c>
      <c r="S245">
        <v>1174</v>
      </c>
      <c r="T245">
        <v>14.846096038818359</v>
      </c>
      <c r="U245">
        <v>3.8530631065368652</v>
      </c>
      <c r="V245">
        <v>83.546195983886719</v>
      </c>
      <c r="W245">
        <v>97.333335876464844</v>
      </c>
      <c r="X245">
        <v>75.840461730957031</v>
      </c>
      <c r="Y245">
        <f t="shared" si="12"/>
        <v>222.48088208007812</v>
      </c>
      <c r="Z245">
        <f t="shared" si="13"/>
        <v>227.95453884887695</v>
      </c>
      <c r="AA245">
        <f t="shared" si="14"/>
        <v>-5.4736657257080079</v>
      </c>
    </row>
    <row r="246" spans="2:27" x14ac:dyDescent="0.25">
      <c r="B246" t="s">
        <v>69</v>
      </c>
      <c r="C246" t="s">
        <v>87</v>
      </c>
      <c r="D246" t="s">
        <v>75</v>
      </c>
      <c r="E246" t="s">
        <v>40</v>
      </c>
      <c r="F246">
        <f t="shared" si="15"/>
        <v>0</v>
      </c>
      <c r="H246">
        <v>0</v>
      </c>
      <c r="I246">
        <v>0</v>
      </c>
      <c r="J246">
        <v>0</v>
      </c>
      <c r="L246">
        <v>0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1174</v>
      </c>
      <c r="T246">
        <v>0</v>
      </c>
      <c r="U246">
        <v>0</v>
      </c>
      <c r="V246">
        <v>1.5270954929292202E-2</v>
      </c>
      <c r="W246">
        <v>92.981277465820313</v>
      </c>
      <c r="X246">
        <v>0</v>
      </c>
      <c r="Y246">
        <f t="shared" si="12"/>
        <v>0</v>
      </c>
      <c r="Z246">
        <f t="shared" si="13"/>
        <v>0</v>
      </c>
      <c r="AA246">
        <f t="shared" si="14"/>
        <v>0</v>
      </c>
    </row>
    <row r="247" spans="2:27" x14ac:dyDescent="0.25">
      <c r="B247" t="s">
        <v>69</v>
      </c>
      <c r="C247" t="s">
        <v>87</v>
      </c>
      <c r="D247" t="s">
        <v>75</v>
      </c>
      <c r="E247" t="s">
        <v>40</v>
      </c>
      <c r="F247">
        <f t="shared" si="15"/>
        <v>1</v>
      </c>
      <c r="G247">
        <v>15</v>
      </c>
      <c r="H247">
        <v>248.23251342773437</v>
      </c>
      <c r="I247">
        <v>227.41310119628906</v>
      </c>
      <c r="J247">
        <v>20.819435119628906</v>
      </c>
      <c r="K247">
        <v>8.3870701491832733E-2</v>
      </c>
      <c r="L247">
        <v>14.998941421508789</v>
      </c>
      <c r="M247">
        <v>18.437736511230469</v>
      </c>
      <c r="N247">
        <v>20.819435119628906</v>
      </c>
      <c r="O247">
        <v>23.201133728027344</v>
      </c>
      <c r="P247">
        <v>26.639928817749023</v>
      </c>
      <c r="Q247">
        <v>13.348912239074707</v>
      </c>
      <c r="R247">
        <v>28.289958953857422</v>
      </c>
      <c r="S247">
        <v>1174</v>
      </c>
      <c r="T247">
        <v>20.627544403076172</v>
      </c>
      <c r="U247">
        <v>4.5417556762695312</v>
      </c>
      <c r="V247">
        <v>83.546195983886719</v>
      </c>
      <c r="W247">
        <v>97.333335876464844</v>
      </c>
      <c r="X247">
        <v>91.581321716308594</v>
      </c>
      <c r="Y247">
        <f t="shared" si="12"/>
        <v>291.42497076416015</v>
      </c>
      <c r="Z247">
        <f t="shared" si="13"/>
        <v>266.98298080444334</v>
      </c>
      <c r="AA247">
        <f t="shared" si="14"/>
        <v>24.442016830444334</v>
      </c>
    </row>
    <row r="248" spans="2:27" x14ac:dyDescent="0.25">
      <c r="B248" t="s">
        <v>69</v>
      </c>
      <c r="C248" t="s">
        <v>87</v>
      </c>
      <c r="D248" t="s">
        <v>75</v>
      </c>
      <c r="E248" t="s">
        <v>40</v>
      </c>
      <c r="F248">
        <f t="shared" si="15"/>
        <v>0</v>
      </c>
      <c r="G248">
        <v>4</v>
      </c>
      <c r="H248">
        <v>144.32760620117187</v>
      </c>
      <c r="I248">
        <v>147.02301025390625</v>
      </c>
      <c r="J248">
        <v>-2.6954073905944824</v>
      </c>
      <c r="K248">
        <v>-1.867561973631382E-2</v>
      </c>
      <c r="L248">
        <v>-5.7229785919189453</v>
      </c>
      <c r="M248">
        <v>-3.9342648983001709</v>
      </c>
      <c r="N248">
        <v>-2.6954073905944824</v>
      </c>
      <c r="O248">
        <v>-1.4565498828887939</v>
      </c>
      <c r="P248">
        <v>0.33216372132301331</v>
      </c>
      <c r="Q248">
        <v>-6.5812530517578125</v>
      </c>
      <c r="R248">
        <v>1.1904380321502686</v>
      </c>
      <c r="S248">
        <v>1174</v>
      </c>
      <c r="T248">
        <v>5.5810575485229492</v>
      </c>
      <c r="U248">
        <v>2.3624262809753418</v>
      </c>
      <c r="V248">
        <v>83.546195983886719</v>
      </c>
      <c r="W248">
        <v>97.333335876464844</v>
      </c>
      <c r="X248">
        <v>76.681922912597656</v>
      </c>
      <c r="Y248">
        <f t="shared" si="12"/>
        <v>169.44060968017578</v>
      </c>
      <c r="Z248">
        <f t="shared" si="13"/>
        <v>172.60501403808593</v>
      </c>
      <c r="AA248">
        <f t="shared" si="14"/>
        <v>-3.1644082765579222</v>
      </c>
    </row>
    <row r="249" spans="2:27" x14ac:dyDescent="0.25">
      <c r="B249" t="s">
        <v>69</v>
      </c>
      <c r="C249" t="s">
        <v>87</v>
      </c>
      <c r="D249" t="s">
        <v>75</v>
      </c>
      <c r="E249" t="s">
        <v>40</v>
      </c>
      <c r="F249">
        <f t="shared" si="15"/>
        <v>0</v>
      </c>
      <c r="G249">
        <v>2</v>
      </c>
      <c r="H249">
        <v>147.31465148925781</v>
      </c>
      <c r="I249">
        <v>152.36984252929687</v>
      </c>
      <c r="J249">
        <v>-5.0551939010620117</v>
      </c>
      <c r="K249">
        <v>-3.4315623342990875E-2</v>
      </c>
      <c r="L249">
        <v>-7.9555954933166504</v>
      </c>
      <c r="M249">
        <v>-6.2420148849487305</v>
      </c>
      <c r="N249">
        <v>-5.0551939010620117</v>
      </c>
      <c r="O249">
        <v>-3.8683731555938721</v>
      </c>
      <c r="P249">
        <v>-2.1547925472259521</v>
      </c>
      <c r="Q249">
        <v>-8.7778186798095703</v>
      </c>
      <c r="R249">
        <v>-1.332568883895874</v>
      </c>
      <c r="S249">
        <v>1174</v>
      </c>
      <c r="T249">
        <v>5.1220531463623047</v>
      </c>
      <c r="U249">
        <v>2.263195276260376</v>
      </c>
      <c r="V249">
        <v>83.546195983886719</v>
      </c>
      <c r="W249">
        <v>97.333335876464844</v>
      </c>
      <c r="X249">
        <v>77.522872924804687</v>
      </c>
      <c r="Y249">
        <f t="shared" si="12"/>
        <v>172.94740084838867</v>
      </c>
      <c r="Z249">
        <f t="shared" si="13"/>
        <v>178.88219512939452</v>
      </c>
      <c r="AA249">
        <f t="shared" si="14"/>
        <v>-5.9347976398468019</v>
      </c>
    </row>
    <row r="250" spans="2:27" x14ac:dyDescent="0.25">
      <c r="B250" t="s">
        <v>69</v>
      </c>
      <c r="C250" t="s">
        <v>87</v>
      </c>
      <c r="D250" t="s">
        <v>75</v>
      </c>
      <c r="E250" t="s">
        <v>40</v>
      </c>
      <c r="F250">
        <f t="shared" si="15"/>
        <v>0</v>
      </c>
      <c r="G250">
        <v>10</v>
      </c>
      <c r="H250">
        <v>244.84112548828125</v>
      </c>
      <c r="I250">
        <v>241.80610656738281</v>
      </c>
      <c r="J250">
        <v>3.0350220203399658</v>
      </c>
      <c r="K250">
        <v>1.2395882979035378E-2</v>
      </c>
      <c r="L250">
        <v>-2.7514476776123047</v>
      </c>
      <c r="M250">
        <v>0.66724550724029541</v>
      </c>
      <c r="N250">
        <v>3.0350220203399658</v>
      </c>
      <c r="O250">
        <v>5.4027986526489258</v>
      </c>
      <c r="P250">
        <v>8.8214921951293945</v>
      </c>
      <c r="Q250">
        <v>-4.3918313980102539</v>
      </c>
      <c r="R250">
        <v>10.461875915527344</v>
      </c>
      <c r="S250">
        <v>1174</v>
      </c>
      <c r="T250">
        <v>20.387088775634766</v>
      </c>
      <c r="U250">
        <v>4.5152063369750977</v>
      </c>
      <c r="V250">
        <v>83.546195983886719</v>
      </c>
      <c r="W250">
        <v>97.333335876464844</v>
      </c>
      <c r="X250">
        <v>83.502906799316406</v>
      </c>
      <c r="Y250">
        <f t="shared" si="12"/>
        <v>287.44348132324217</v>
      </c>
      <c r="Z250">
        <f t="shared" si="13"/>
        <v>283.88036911010744</v>
      </c>
      <c r="AA250">
        <f t="shared" si="14"/>
        <v>3.5631158518791199</v>
      </c>
    </row>
    <row r="251" spans="2:27" x14ac:dyDescent="0.25">
      <c r="B251" t="s">
        <v>69</v>
      </c>
      <c r="C251" t="s">
        <v>87</v>
      </c>
      <c r="D251" t="s">
        <v>75</v>
      </c>
      <c r="E251" t="s">
        <v>40</v>
      </c>
      <c r="F251">
        <f t="shared" si="15"/>
        <v>0</v>
      </c>
      <c r="G251">
        <v>5</v>
      </c>
      <c r="H251">
        <v>151.84878540039062</v>
      </c>
      <c r="I251">
        <v>154.12382507324219</v>
      </c>
      <c r="J251">
        <v>-2.2750260829925537</v>
      </c>
      <c r="K251">
        <v>-1.498218160122633E-2</v>
      </c>
      <c r="L251">
        <v>-5.3153705596923828</v>
      </c>
      <c r="M251">
        <v>-3.5191104412078857</v>
      </c>
      <c r="N251">
        <v>-2.2750260829925537</v>
      </c>
      <c r="O251">
        <v>-1.0309417247772217</v>
      </c>
      <c r="P251">
        <v>0.76531833410263062</v>
      </c>
      <c r="Q251">
        <v>-6.1772661209106445</v>
      </c>
      <c r="R251">
        <v>1.627213716506958</v>
      </c>
      <c r="S251">
        <v>1174</v>
      </c>
      <c r="T251">
        <v>5.6282501220703125</v>
      </c>
      <c r="U251">
        <v>2.3723933696746826</v>
      </c>
      <c r="V251">
        <v>83.546195983886719</v>
      </c>
      <c r="W251">
        <v>97.333335876464844</v>
      </c>
      <c r="X251">
        <v>76.1612548828125</v>
      </c>
      <c r="Y251">
        <f t="shared" si="12"/>
        <v>178.2704740600586</v>
      </c>
      <c r="Z251">
        <f t="shared" si="13"/>
        <v>180.94137063598632</v>
      </c>
      <c r="AA251">
        <f t="shared" si="14"/>
        <v>-2.6708806214332581</v>
      </c>
    </row>
    <row r="252" spans="2:27" x14ac:dyDescent="0.25">
      <c r="B252" t="s">
        <v>69</v>
      </c>
      <c r="C252" t="s">
        <v>87</v>
      </c>
      <c r="D252" t="s">
        <v>75</v>
      </c>
      <c r="E252" t="s">
        <v>40</v>
      </c>
      <c r="F252">
        <f t="shared" si="15"/>
        <v>0</v>
      </c>
      <c r="G252">
        <v>19</v>
      </c>
      <c r="H252">
        <v>201.32235717773437</v>
      </c>
      <c r="I252">
        <v>196.76356506347656</v>
      </c>
      <c r="J252">
        <v>4.5587902069091797</v>
      </c>
      <c r="K252">
        <v>2.2644232958555222E-2</v>
      </c>
      <c r="L252">
        <v>0.82922816276550293</v>
      </c>
      <c r="M252">
        <v>3.0326836109161377</v>
      </c>
      <c r="N252">
        <v>4.5587902069091797</v>
      </c>
      <c r="O252">
        <v>6.0848965644836426</v>
      </c>
      <c r="P252">
        <v>8.2883520126342773</v>
      </c>
      <c r="Q252">
        <v>-0.22805085778236389</v>
      </c>
      <c r="R252">
        <v>9.3456315994262695</v>
      </c>
      <c r="S252">
        <v>1174</v>
      </c>
      <c r="T252">
        <v>8.4692211151123047</v>
      </c>
      <c r="U252">
        <v>2.9101927280426025</v>
      </c>
      <c r="V252">
        <v>83.546195983886719</v>
      </c>
      <c r="W252">
        <v>97.333335876464844</v>
      </c>
      <c r="X252">
        <v>88.212738037109375</v>
      </c>
      <c r="Y252">
        <f t="shared" si="12"/>
        <v>236.35244732666015</v>
      </c>
      <c r="Z252">
        <f t="shared" si="13"/>
        <v>231.00042538452149</v>
      </c>
      <c r="AA252">
        <f t="shared" si="14"/>
        <v>5.3520197029113765</v>
      </c>
    </row>
    <row r="253" spans="2:27" x14ac:dyDescent="0.25">
      <c r="B253" t="s">
        <v>69</v>
      </c>
      <c r="C253" t="s">
        <v>87</v>
      </c>
      <c r="D253" t="s">
        <v>75</v>
      </c>
      <c r="E253" t="s">
        <v>40</v>
      </c>
      <c r="F253">
        <f t="shared" si="15"/>
        <v>1</v>
      </c>
      <c r="G253">
        <v>17</v>
      </c>
      <c r="H253">
        <v>224.69758605957031</v>
      </c>
      <c r="I253">
        <v>204.83482360839844</v>
      </c>
      <c r="J253">
        <v>19.862754821777344</v>
      </c>
      <c r="K253">
        <v>8.8397718966007233E-2</v>
      </c>
      <c r="L253">
        <v>14.444390296936035</v>
      </c>
      <c r="M253">
        <v>17.645603179931641</v>
      </c>
      <c r="N253">
        <v>19.862754821777344</v>
      </c>
      <c r="O253">
        <v>22.079906463623047</v>
      </c>
      <c r="P253">
        <v>25.281118392944336</v>
      </c>
      <c r="Q253">
        <v>12.908359527587891</v>
      </c>
      <c r="R253">
        <v>26.817150115966797</v>
      </c>
      <c r="S253">
        <v>1174</v>
      </c>
      <c r="T253">
        <v>17.875747680664062</v>
      </c>
      <c r="U253">
        <v>4.2279720306396484</v>
      </c>
      <c r="V253">
        <v>83.546195983886719</v>
      </c>
      <c r="W253">
        <v>97.333335876464844</v>
      </c>
      <c r="X253">
        <v>90.976295471191406</v>
      </c>
      <c r="Y253">
        <f t="shared" si="12"/>
        <v>263.79496603393557</v>
      </c>
      <c r="Z253">
        <f t="shared" si="13"/>
        <v>240.47608291625977</v>
      </c>
      <c r="AA253">
        <f t="shared" si="14"/>
        <v>23.318874160766601</v>
      </c>
    </row>
    <row r="254" spans="2:27" x14ac:dyDescent="0.25">
      <c r="B254" t="s">
        <v>69</v>
      </c>
      <c r="C254" t="s">
        <v>87</v>
      </c>
      <c r="D254" t="s">
        <v>75</v>
      </c>
      <c r="E254" t="s">
        <v>40</v>
      </c>
      <c r="F254">
        <f t="shared" si="15"/>
        <v>1</v>
      </c>
      <c r="G254">
        <v>16</v>
      </c>
      <c r="H254">
        <v>237.20256042480469</v>
      </c>
      <c r="I254">
        <v>216.5941162109375</v>
      </c>
      <c r="J254">
        <v>20.608451843261719</v>
      </c>
      <c r="K254">
        <v>8.6881235241889954E-2</v>
      </c>
      <c r="L254">
        <v>15.125476837158203</v>
      </c>
      <c r="M254">
        <v>18.364862442016602</v>
      </c>
      <c r="N254">
        <v>20.608451843261719</v>
      </c>
      <c r="O254">
        <v>22.852041244506836</v>
      </c>
      <c r="P254">
        <v>26.091426849365234</v>
      </c>
      <c r="Q254">
        <v>13.571128845214844</v>
      </c>
      <c r="R254">
        <v>27.645774841308594</v>
      </c>
      <c r="S254">
        <v>1174</v>
      </c>
      <c r="T254">
        <v>18.304607391357422</v>
      </c>
      <c r="U254">
        <v>4.278388500213623</v>
      </c>
      <c r="V254">
        <v>83.546195983886719</v>
      </c>
      <c r="W254">
        <v>97.333335876464844</v>
      </c>
      <c r="X254">
        <v>91.138565063476562</v>
      </c>
      <c r="Y254">
        <f t="shared" si="12"/>
        <v>278.47580593872073</v>
      </c>
      <c r="Z254">
        <f t="shared" si="13"/>
        <v>254.28149243164063</v>
      </c>
      <c r="AA254">
        <f t="shared" si="14"/>
        <v>24.194322463989259</v>
      </c>
    </row>
    <row r="255" spans="2:27" x14ac:dyDescent="0.25">
      <c r="B255" t="s">
        <v>69</v>
      </c>
      <c r="C255" t="s">
        <v>87</v>
      </c>
      <c r="D255" t="s">
        <v>75</v>
      </c>
      <c r="E255" t="s">
        <v>40</v>
      </c>
      <c r="F255">
        <f t="shared" si="15"/>
        <v>0</v>
      </c>
      <c r="G255">
        <v>6</v>
      </c>
      <c r="H255">
        <v>169.08131408691406</v>
      </c>
      <c r="I255">
        <v>170.91261291503906</v>
      </c>
      <c r="J255">
        <v>-1.8313072919845581</v>
      </c>
      <c r="K255">
        <v>-1.0830926708877087E-2</v>
      </c>
      <c r="L255">
        <v>-5.1005144119262695</v>
      </c>
      <c r="M255">
        <v>-3.1690402030944824</v>
      </c>
      <c r="N255">
        <v>-1.8313072919845581</v>
      </c>
      <c r="O255">
        <v>-0.49357426166534424</v>
      </c>
      <c r="P255">
        <v>1.4378997087478638</v>
      </c>
      <c r="Q255">
        <v>-6.0272889137268066</v>
      </c>
      <c r="R255">
        <v>2.3646745681762695</v>
      </c>
      <c r="S255">
        <v>1174</v>
      </c>
      <c r="T255">
        <v>6.5074772834777832</v>
      </c>
      <c r="U255">
        <v>2.5509757995605469</v>
      </c>
      <c r="V255">
        <v>83.546195983886719</v>
      </c>
      <c r="W255">
        <v>97.333335876464844</v>
      </c>
      <c r="X255">
        <v>76.281341552734375</v>
      </c>
      <c r="Y255">
        <f t="shared" si="12"/>
        <v>198.50146273803711</v>
      </c>
      <c r="Z255">
        <f t="shared" si="13"/>
        <v>200.65140756225586</v>
      </c>
      <c r="AA255">
        <f t="shared" si="14"/>
        <v>-2.1499547607898712</v>
      </c>
    </row>
    <row r="256" spans="2:27" x14ac:dyDescent="0.25">
      <c r="B256" t="s">
        <v>69</v>
      </c>
      <c r="C256" t="s">
        <v>87</v>
      </c>
      <c r="D256" t="s">
        <v>75</v>
      </c>
      <c r="E256" t="s">
        <v>40</v>
      </c>
      <c r="F256">
        <f t="shared" si="15"/>
        <v>1</v>
      </c>
      <c r="G256">
        <v>18</v>
      </c>
      <c r="H256">
        <v>212.27748107910156</v>
      </c>
      <c r="I256">
        <v>195.91290283203125</v>
      </c>
      <c r="J256">
        <v>16.364585876464844</v>
      </c>
      <c r="K256">
        <v>7.7090539038181305E-2</v>
      </c>
      <c r="L256">
        <v>11.07575798034668</v>
      </c>
      <c r="M256">
        <v>14.200440406799316</v>
      </c>
      <c r="N256">
        <v>16.364585876464844</v>
      </c>
      <c r="O256">
        <v>18.528730392456055</v>
      </c>
      <c r="P256">
        <v>21.653413772583008</v>
      </c>
      <c r="Q256">
        <v>9.5764493942260742</v>
      </c>
      <c r="R256">
        <v>23.15272331237793</v>
      </c>
      <c r="S256">
        <v>1174</v>
      </c>
      <c r="T256">
        <v>17.031253814697266</v>
      </c>
      <c r="U256">
        <v>4.1268939971923828</v>
      </c>
      <c r="V256">
        <v>83.546195983886719</v>
      </c>
      <c r="W256">
        <v>97.333335876464844</v>
      </c>
      <c r="X256">
        <v>90.094184875488281</v>
      </c>
      <c r="Y256">
        <f t="shared" ref="Y256:Y319" si="16">H256*S256/1000</f>
        <v>249.21376278686523</v>
      </c>
      <c r="Z256">
        <f t="shared" ref="Z256:Z319" si="17">I256*S256/1000</f>
        <v>230.00174792480468</v>
      </c>
      <c r="AA256">
        <f t="shared" ref="AA256:AA319" si="18">J256*S256/1000</f>
        <v>19.212023818969726</v>
      </c>
    </row>
    <row r="257" spans="2:27" x14ac:dyDescent="0.25">
      <c r="B257" t="s">
        <v>69</v>
      </c>
      <c r="C257" t="s">
        <v>87</v>
      </c>
      <c r="D257" t="s">
        <v>75</v>
      </c>
      <c r="E257" t="s">
        <v>40</v>
      </c>
      <c r="F257">
        <f t="shared" si="15"/>
        <v>0</v>
      </c>
      <c r="G257">
        <v>3</v>
      </c>
      <c r="H257">
        <v>143.58828735351562</v>
      </c>
      <c r="I257">
        <v>147.463134765625</v>
      </c>
      <c r="J257">
        <v>-3.8748533725738525</v>
      </c>
      <c r="K257">
        <v>-2.6985859498381615E-2</v>
      </c>
      <c r="L257">
        <v>-6.8321638107299805</v>
      </c>
      <c r="M257">
        <v>-5.0849609375</v>
      </c>
      <c r="N257">
        <v>-3.8748533725738525</v>
      </c>
      <c r="O257">
        <v>-2.6647458076477051</v>
      </c>
      <c r="P257">
        <v>-0.91754281520843506</v>
      </c>
      <c r="Q257">
        <v>-7.6705203056335449</v>
      </c>
      <c r="R257">
        <v>-7.9186365008354187E-2</v>
      </c>
      <c r="S257">
        <v>1174</v>
      </c>
      <c r="T257">
        <v>5.3250250816345215</v>
      </c>
      <c r="U257">
        <v>2.3076016902923584</v>
      </c>
      <c r="V257">
        <v>83.546195983886719</v>
      </c>
      <c r="W257">
        <v>97.333335876464844</v>
      </c>
      <c r="X257">
        <v>76.5611572265625</v>
      </c>
      <c r="Y257">
        <f t="shared" si="16"/>
        <v>168.57264935302734</v>
      </c>
      <c r="Z257">
        <f t="shared" si="17"/>
        <v>173.12172021484375</v>
      </c>
      <c r="AA257">
        <f t="shared" si="18"/>
        <v>-4.5490778594017032</v>
      </c>
    </row>
    <row r="258" spans="2:27" x14ac:dyDescent="0.25">
      <c r="B258" t="s">
        <v>69</v>
      </c>
      <c r="C258" t="s">
        <v>87</v>
      </c>
      <c r="D258" t="s">
        <v>75</v>
      </c>
      <c r="E258" t="s">
        <v>40</v>
      </c>
      <c r="F258">
        <f t="shared" si="15"/>
        <v>0</v>
      </c>
      <c r="G258">
        <v>20</v>
      </c>
      <c r="H258">
        <v>199.31143188476562</v>
      </c>
      <c r="I258">
        <v>198.32366943359375</v>
      </c>
      <c r="J258">
        <v>0.98776113986968994</v>
      </c>
      <c r="K258">
        <v>4.9558677710592747E-3</v>
      </c>
      <c r="L258">
        <v>-2.7452988624572754</v>
      </c>
      <c r="M258">
        <v>-0.53977674245834351</v>
      </c>
      <c r="N258">
        <v>0.98776113986968994</v>
      </c>
      <c r="O258">
        <v>2.5152990818023682</v>
      </c>
      <c r="P258">
        <v>4.7208209037780762</v>
      </c>
      <c r="Q258">
        <v>-3.8035693168640137</v>
      </c>
      <c r="R258">
        <v>5.7790918350219727</v>
      </c>
      <c r="S258">
        <v>1174</v>
      </c>
      <c r="T258">
        <v>8.4851150512695313</v>
      </c>
      <c r="U258">
        <v>2.9129221439361572</v>
      </c>
      <c r="V258">
        <v>83.546195983886719</v>
      </c>
      <c r="W258">
        <v>97.333335876464844</v>
      </c>
      <c r="X258">
        <v>86.249671936035156</v>
      </c>
      <c r="Y258">
        <f t="shared" si="16"/>
        <v>233.99162103271485</v>
      </c>
      <c r="Z258">
        <f t="shared" si="17"/>
        <v>232.83198791503906</v>
      </c>
      <c r="AA258">
        <f t="shared" si="18"/>
        <v>1.1596315782070159</v>
      </c>
    </row>
    <row r="259" spans="2:27" x14ac:dyDescent="0.25">
      <c r="B259" t="s">
        <v>69</v>
      </c>
      <c r="C259" t="s">
        <v>87</v>
      </c>
      <c r="D259" t="s">
        <v>75</v>
      </c>
      <c r="E259" t="s">
        <v>40</v>
      </c>
      <c r="F259">
        <f t="shared" ref="F259:F322" si="19">IF(AND(G259&gt;=12, G259&lt;=18), 1, 0)</f>
        <v>1</v>
      </c>
      <c r="G259">
        <v>12</v>
      </c>
      <c r="H259">
        <v>257.35565185546875</v>
      </c>
      <c r="I259">
        <v>231.99044799804687</v>
      </c>
      <c r="J259">
        <v>25.365209579467773</v>
      </c>
      <c r="K259">
        <v>9.8560921847820282E-2</v>
      </c>
      <c r="L259">
        <v>19.13409423828125</v>
      </c>
      <c r="M259">
        <v>22.815488815307617</v>
      </c>
      <c r="N259">
        <v>25.365209579467773</v>
      </c>
      <c r="O259">
        <v>27.91493034362793</v>
      </c>
      <c r="P259">
        <v>31.596324920654297</v>
      </c>
      <c r="Q259">
        <v>17.367660522460937</v>
      </c>
      <c r="R259">
        <v>33.362758636474609</v>
      </c>
      <c r="S259">
        <v>1174</v>
      </c>
      <c r="T259">
        <v>23.640644073486328</v>
      </c>
      <c r="U259">
        <v>4.8621644973754883</v>
      </c>
      <c r="V259">
        <v>83.546195983886719</v>
      </c>
      <c r="W259">
        <v>97.333335876464844</v>
      </c>
      <c r="X259">
        <v>90.065406799316406</v>
      </c>
      <c r="Y259">
        <f t="shared" si="16"/>
        <v>302.13553527832033</v>
      </c>
      <c r="Z259">
        <f t="shared" si="17"/>
        <v>272.35678594970705</v>
      </c>
      <c r="AA259">
        <f t="shared" si="18"/>
        <v>29.778756046295165</v>
      </c>
    </row>
    <row r="260" spans="2:27" x14ac:dyDescent="0.25">
      <c r="B260" t="s">
        <v>69</v>
      </c>
      <c r="C260" t="s">
        <v>87</v>
      </c>
      <c r="D260" t="s">
        <v>75</v>
      </c>
      <c r="E260" t="s">
        <v>40</v>
      </c>
      <c r="F260">
        <f t="shared" si="19"/>
        <v>1</v>
      </c>
      <c r="G260">
        <v>14</v>
      </c>
      <c r="H260">
        <v>253.8348388671875</v>
      </c>
      <c r="I260">
        <v>231.322265625</v>
      </c>
      <c r="J260">
        <v>22.5125732421875</v>
      </c>
      <c r="K260">
        <v>8.8689848780632019E-2</v>
      </c>
      <c r="L260">
        <v>16.353811264038086</v>
      </c>
      <c r="M260">
        <v>19.992458343505859</v>
      </c>
      <c r="N260">
        <v>22.5125732421875</v>
      </c>
      <c r="O260">
        <v>25.032688140869141</v>
      </c>
      <c r="P260">
        <v>28.671335220336914</v>
      </c>
      <c r="Q260">
        <v>14.607887268066406</v>
      </c>
      <c r="R260">
        <v>30.417259216308594</v>
      </c>
      <c r="S260">
        <v>1174</v>
      </c>
      <c r="T260">
        <v>23.094827651977539</v>
      </c>
      <c r="U260">
        <v>4.8057079315185547</v>
      </c>
      <c r="V260">
        <v>83.546195983886719</v>
      </c>
      <c r="W260">
        <v>97.333335876464844</v>
      </c>
      <c r="X260">
        <v>91.781356811523438</v>
      </c>
      <c r="Y260">
        <f t="shared" si="16"/>
        <v>298.00210083007812</v>
      </c>
      <c r="Z260">
        <f t="shared" si="17"/>
        <v>271.57233984375</v>
      </c>
      <c r="AA260">
        <f t="shared" si="18"/>
        <v>26.429760986328127</v>
      </c>
    </row>
    <row r="261" spans="2:27" x14ac:dyDescent="0.25">
      <c r="B261" t="s">
        <v>69</v>
      </c>
      <c r="C261" t="s">
        <v>87</v>
      </c>
      <c r="D261" t="s">
        <v>75</v>
      </c>
      <c r="E261" t="s">
        <v>40</v>
      </c>
      <c r="F261">
        <f t="shared" si="19"/>
        <v>0</v>
      </c>
      <c r="G261">
        <v>9</v>
      </c>
      <c r="H261">
        <v>232.55477905273437</v>
      </c>
      <c r="I261">
        <v>231.22042846679687</v>
      </c>
      <c r="J261">
        <v>1.3343517780303955</v>
      </c>
      <c r="K261">
        <v>5.7377954944968224E-3</v>
      </c>
      <c r="L261">
        <v>-4.1333775520324707</v>
      </c>
      <c r="M261">
        <v>-0.90299874544143677</v>
      </c>
      <c r="N261">
        <v>1.3343517780303955</v>
      </c>
      <c r="O261">
        <v>3.571702241897583</v>
      </c>
      <c r="P261">
        <v>6.8020811080932617</v>
      </c>
      <c r="Q261">
        <v>-5.6834030151367188</v>
      </c>
      <c r="R261">
        <v>8.3521060943603516</v>
      </c>
      <c r="S261">
        <v>1174</v>
      </c>
      <c r="T261">
        <v>18.202953338623047</v>
      </c>
      <c r="U261">
        <v>4.2664918899536133</v>
      </c>
      <c r="V261">
        <v>83.546195983886719</v>
      </c>
      <c r="W261">
        <v>97.333335876464844</v>
      </c>
      <c r="X261">
        <v>80.977165222167969</v>
      </c>
      <c r="Y261">
        <f t="shared" si="16"/>
        <v>273.01931060791014</v>
      </c>
      <c r="Z261">
        <f t="shared" si="17"/>
        <v>271.45278302001952</v>
      </c>
      <c r="AA261">
        <f t="shared" si="18"/>
        <v>1.5665289874076844</v>
      </c>
    </row>
    <row r="262" spans="2:27" x14ac:dyDescent="0.25">
      <c r="B262" t="s">
        <v>69</v>
      </c>
      <c r="C262" t="s">
        <v>87</v>
      </c>
      <c r="D262" t="s">
        <v>75</v>
      </c>
      <c r="E262" t="s">
        <v>40</v>
      </c>
      <c r="F262">
        <f t="shared" si="19"/>
        <v>0</v>
      </c>
      <c r="G262">
        <v>8</v>
      </c>
      <c r="H262">
        <v>213.20736694335937</v>
      </c>
      <c r="I262">
        <v>214.57844543457031</v>
      </c>
      <c r="J262">
        <v>-1.3710758686065674</v>
      </c>
      <c r="K262">
        <v>-6.4307153224945068E-3</v>
      </c>
      <c r="L262">
        <v>-6.3272366523742676</v>
      </c>
      <c r="M262">
        <v>-3.3990967273712158</v>
      </c>
      <c r="N262">
        <v>-1.3710758686065674</v>
      </c>
      <c r="O262">
        <v>0.6569448709487915</v>
      </c>
      <c r="P262">
        <v>3.5850846767425537</v>
      </c>
      <c r="Q262">
        <v>-7.7322392463684082</v>
      </c>
      <c r="R262">
        <v>4.9900875091552734</v>
      </c>
      <c r="S262">
        <v>1174</v>
      </c>
      <c r="T262">
        <v>14.956107139587402</v>
      </c>
      <c r="U262">
        <v>3.8673126697540283</v>
      </c>
      <c r="V262">
        <v>83.546195983886719</v>
      </c>
      <c r="W262">
        <v>97.333335876464844</v>
      </c>
      <c r="X262">
        <v>77.007987976074219</v>
      </c>
      <c r="Y262">
        <f t="shared" si="16"/>
        <v>250.30544879150392</v>
      </c>
      <c r="Z262">
        <f t="shared" si="17"/>
        <v>251.91509494018555</v>
      </c>
      <c r="AA262">
        <f t="shared" si="18"/>
        <v>-1.6096430697441102</v>
      </c>
    </row>
    <row r="263" spans="2:27" x14ac:dyDescent="0.25">
      <c r="B263" t="s">
        <v>69</v>
      </c>
      <c r="C263" t="s">
        <v>87</v>
      </c>
      <c r="D263" t="s">
        <v>75</v>
      </c>
      <c r="E263" t="s">
        <v>40</v>
      </c>
      <c r="F263">
        <f t="shared" si="19"/>
        <v>0</v>
      </c>
      <c r="G263">
        <v>24</v>
      </c>
      <c r="H263">
        <v>163.70355224609375</v>
      </c>
      <c r="I263">
        <v>165.13346862792969</v>
      </c>
      <c r="J263">
        <v>-1.4299294948577881</v>
      </c>
      <c r="K263">
        <v>-8.7348716333508492E-3</v>
      </c>
      <c r="L263">
        <v>-4.5204000473022461</v>
      </c>
      <c r="M263">
        <v>-2.6945250034332275</v>
      </c>
      <c r="N263">
        <v>-1.4299294948577881</v>
      </c>
      <c r="O263">
        <v>-0.16533392667770386</v>
      </c>
      <c r="P263">
        <v>1.660541296005249</v>
      </c>
      <c r="Q263">
        <v>-5.3965058326721191</v>
      </c>
      <c r="R263">
        <v>2.536646842956543</v>
      </c>
      <c r="S263">
        <v>1174</v>
      </c>
      <c r="T263">
        <v>5.815366268157959</v>
      </c>
      <c r="U263">
        <v>2.4115071296691895</v>
      </c>
      <c r="V263">
        <v>83.546195983886719</v>
      </c>
      <c r="W263">
        <v>97.333335876464844</v>
      </c>
      <c r="X263">
        <v>79.441749572753906</v>
      </c>
      <c r="Y263">
        <f t="shared" si="16"/>
        <v>192.18797033691405</v>
      </c>
      <c r="Z263">
        <f t="shared" si="17"/>
        <v>193.86669216918946</v>
      </c>
      <c r="AA263">
        <f t="shared" si="18"/>
        <v>-1.6787372269630432</v>
      </c>
    </row>
    <row r="264" spans="2:27" x14ac:dyDescent="0.25">
      <c r="B264" t="s">
        <v>69</v>
      </c>
      <c r="C264" t="s">
        <v>87</v>
      </c>
      <c r="D264" t="s">
        <v>75</v>
      </c>
      <c r="E264" t="s">
        <v>40</v>
      </c>
      <c r="F264">
        <f t="shared" si="19"/>
        <v>0</v>
      </c>
      <c r="G264">
        <v>22</v>
      </c>
      <c r="H264">
        <v>182.47860717773437</v>
      </c>
      <c r="I264">
        <v>184.12452697753906</v>
      </c>
      <c r="J264">
        <v>-1.6459163427352905</v>
      </c>
      <c r="K264">
        <v>-9.0197771787643433E-3</v>
      </c>
      <c r="L264">
        <v>-5.0467000007629395</v>
      </c>
      <c r="M264">
        <v>-3.037489652633667</v>
      </c>
      <c r="N264">
        <v>-1.6459163427352905</v>
      </c>
      <c r="O264">
        <v>-0.25434315204620361</v>
      </c>
      <c r="P264">
        <v>1.7548675537109375</v>
      </c>
      <c r="Q264">
        <v>-6.010775089263916</v>
      </c>
      <c r="R264">
        <v>2.718942403793335</v>
      </c>
      <c r="S264">
        <v>1174</v>
      </c>
      <c r="T264">
        <v>7.0418353080749512</v>
      </c>
      <c r="U264">
        <v>2.6536457538604736</v>
      </c>
      <c r="V264">
        <v>83.546195983886719</v>
      </c>
      <c r="W264">
        <v>97.333335876464844</v>
      </c>
      <c r="X264">
        <v>82.127212524414063</v>
      </c>
      <c r="Y264">
        <f t="shared" si="16"/>
        <v>214.22988482666017</v>
      </c>
      <c r="Z264">
        <f t="shared" si="17"/>
        <v>216.16219467163086</v>
      </c>
      <c r="AA264">
        <f t="shared" si="18"/>
        <v>-1.9323057863712312</v>
      </c>
    </row>
    <row r="265" spans="2:27" x14ac:dyDescent="0.25">
      <c r="B265" t="s">
        <v>69</v>
      </c>
      <c r="C265" t="s">
        <v>87</v>
      </c>
      <c r="D265" t="s">
        <v>75</v>
      </c>
      <c r="E265" t="s">
        <v>40</v>
      </c>
      <c r="F265">
        <f t="shared" si="19"/>
        <v>0</v>
      </c>
      <c r="G265">
        <v>1</v>
      </c>
      <c r="H265">
        <v>151.51512145996094</v>
      </c>
      <c r="I265">
        <v>157.4642333984375</v>
      </c>
      <c r="J265">
        <v>-5.9491004943847656</v>
      </c>
      <c r="K265">
        <v>-3.9264071732759476E-2</v>
      </c>
      <c r="L265">
        <v>-8.8689432144165039</v>
      </c>
      <c r="M265">
        <v>-7.1438765525817871</v>
      </c>
      <c r="N265">
        <v>-5.9491004943847656</v>
      </c>
      <c r="O265">
        <v>-4.7543244361877441</v>
      </c>
      <c r="P265">
        <v>-3.0292575359344482</v>
      </c>
      <c r="Q265">
        <v>-9.6966781616210937</v>
      </c>
      <c r="R265">
        <v>-2.2015225887298584</v>
      </c>
      <c r="S265">
        <v>1174</v>
      </c>
      <c r="T265">
        <v>5.1909503936767578</v>
      </c>
      <c r="U265">
        <v>2.2783656120300293</v>
      </c>
      <c r="V265">
        <v>83.546195983886719</v>
      </c>
      <c r="W265">
        <v>97.333335876464844</v>
      </c>
      <c r="X265">
        <v>78.082321166992188</v>
      </c>
      <c r="Y265">
        <f t="shared" si="16"/>
        <v>177.87875259399414</v>
      </c>
      <c r="Z265">
        <f t="shared" si="17"/>
        <v>184.86301000976562</v>
      </c>
      <c r="AA265">
        <f t="shared" si="18"/>
        <v>-6.9842439804077152</v>
      </c>
    </row>
    <row r="266" spans="2:27" x14ac:dyDescent="0.25">
      <c r="B266" t="s">
        <v>69</v>
      </c>
      <c r="C266" t="s">
        <v>87</v>
      </c>
      <c r="D266" t="s">
        <v>75</v>
      </c>
      <c r="E266" t="s">
        <v>40</v>
      </c>
      <c r="F266">
        <f t="shared" si="19"/>
        <v>0</v>
      </c>
      <c r="G266">
        <v>21</v>
      </c>
      <c r="H266">
        <v>192.65406799316406</v>
      </c>
      <c r="I266">
        <v>193.55818176269531</v>
      </c>
      <c r="J266">
        <v>-0.90409862995147705</v>
      </c>
      <c r="K266">
        <v>-4.6928604133427143E-3</v>
      </c>
      <c r="L266">
        <v>-4.472541332244873</v>
      </c>
      <c r="M266">
        <v>-2.3642764091491699</v>
      </c>
      <c r="N266">
        <v>-0.90409862995147705</v>
      </c>
      <c r="O266">
        <v>0.55607914924621582</v>
      </c>
      <c r="P266">
        <v>2.6643440723419189</v>
      </c>
      <c r="Q266">
        <v>-5.4841451644897461</v>
      </c>
      <c r="R266">
        <v>3.675947904586792</v>
      </c>
      <c r="S266">
        <v>1174</v>
      </c>
      <c r="T266">
        <v>7.7532758712768555</v>
      </c>
      <c r="U266">
        <v>2.7844705581665039</v>
      </c>
      <c r="V266">
        <v>83.546195983886719</v>
      </c>
      <c r="W266">
        <v>97.333335876464844</v>
      </c>
      <c r="X266">
        <v>84.406517028808594</v>
      </c>
      <c r="Y266">
        <f t="shared" si="16"/>
        <v>226.17587582397462</v>
      </c>
      <c r="Z266">
        <f t="shared" si="17"/>
        <v>227.2373053894043</v>
      </c>
      <c r="AA266">
        <f t="shared" si="18"/>
        <v>-1.0614117915630341</v>
      </c>
    </row>
    <row r="267" spans="2:27" x14ac:dyDescent="0.25">
      <c r="B267" t="s">
        <v>69</v>
      </c>
      <c r="C267" t="s">
        <v>87</v>
      </c>
      <c r="D267" t="s">
        <v>75</v>
      </c>
      <c r="E267" t="s">
        <v>40</v>
      </c>
      <c r="F267">
        <f t="shared" si="19"/>
        <v>0</v>
      </c>
      <c r="G267">
        <v>11</v>
      </c>
      <c r="H267">
        <v>255.080810546875</v>
      </c>
      <c r="I267">
        <v>244.96405029296875</v>
      </c>
      <c r="J267">
        <v>10.116742134094238</v>
      </c>
      <c r="K267">
        <v>3.9660930633544922E-2</v>
      </c>
      <c r="L267">
        <v>3.9128022193908691</v>
      </c>
      <c r="M267">
        <v>7.5781402587890625</v>
      </c>
      <c r="N267">
        <v>10.116742134094238</v>
      </c>
      <c r="O267">
        <v>12.655344009399414</v>
      </c>
      <c r="P267">
        <v>16.320682525634766</v>
      </c>
      <c r="Q267">
        <v>2.154071569442749</v>
      </c>
      <c r="R267">
        <v>18.079412460327148</v>
      </c>
      <c r="S267">
        <v>1174</v>
      </c>
      <c r="T267">
        <v>23.434892654418945</v>
      </c>
      <c r="U267">
        <v>4.8409600257873535</v>
      </c>
      <c r="V267">
        <v>83.546195983886719</v>
      </c>
      <c r="W267">
        <v>97.333335876464844</v>
      </c>
      <c r="X267">
        <v>87.144508361816406</v>
      </c>
      <c r="Y267">
        <f t="shared" si="16"/>
        <v>299.46487158203126</v>
      </c>
      <c r="Z267">
        <f t="shared" si="17"/>
        <v>287.58779504394533</v>
      </c>
      <c r="AA267">
        <f t="shared" si="18"/>
        <v>11.877055265426636</v>
      </c>
    </row>
    <row r="268" spans="2:27" x14ac:dyDescent="0.25">
      <c r="B268" t="s">
        <v>69</v>
      </c>
      <c r="C268" t="s">
        <v>71</v>
      </c>
      <c r="D268" t="s">
        <v>29</v>
      </c>
      <c r="E268" t="s">
        <v>40</v>
      </c>
      <c r="F268">
        <f t="shared" si="19"/>
        <v>0</v>
      </c>
      <c r="G268">
        <v>3</v>
      </c>
      <c r="H268">
        <v>223.02540588378906</v>
      </c>
      <c r="I268">
        <v>224.89598083496094</v>
      </c>
      <c r="J268">
        <v>-1.8705817461013794</v>
      </c>
      <c r="K268">
        <v>-8.3873029798269272E-3</v>
      </c>
      <c r="L268">
        <v>-3.934274435043335</v>
      </c>
      <c r="M268">
        <v>-2.7150280475616455</v>
      </c>
      <c r="N268">
        <v>-1.8705817461013794</v>
      </c>
      <c r="O268">
        <v>-1.0261354446411133</v>
      </c>
      <c r="P268">
        <v>0.19311089813709259</v>
      </c>
      <c r="Q268">
        <v>-4.5193023681640625</v>
      </c>
      <c r="R268">
        <v>0.77813911437988281</v>
      </c>
      <c r="S268">
        <v>373</v>
      </c>
      <c r="T268">
        <v>2.5930917263031006</v>
      </c>
      <c r="U268">
        <v>1.6103079319000244</v>
      </c>
      <c r="V268">
        <v>83.417984008789063</v>
      </c>
      <c r="W268">
        <v>97.333335876464844</v>
      </c>
      <c r="X268">
        <v>76.63665771484375</v>
      </c>
      <c r="Y268">
        <f t="shared" si="16"/>
        <v>83.188476394653321</v>
      </c>
      <c r="Z268">
        <f t="shared" si="17"/>
        <v>83.886200851440435</v>
      </c>
      <c r="AA268">
        <f t="shared" si="18"/>
        <v>-0.6977269912958145</v>
      </c>
    </row>
    <row r="269" spans="2:27" x14ac:dyDescent="0.25">
      <c r="B269" t="s">
        <v>69</v>
      </c>
      <c r="C269" t="s">
        <v>71</v>
      </c>
      <c r="D269" t="s">
        <v>29</v>
      </c>
      <c r="E269" t="s">
        <v>40</v>
      </c>
      <c r="F269">
        <f t="shared" si="19"/>
        <v>0</v>
      </c>
      <c r="G269">
        <v>22</v>
      </c>
      <c r="H269">
        <v>270.55145263671875</v>
      </c>
      <c r="I269">
        <v>272.03167724609375</v>
      </c>
      <c r="J269">
        <v>-1.4802237749099731</v>
      </c>
      <c r="K269">
        <v>-5.4711359553039074E-3</v>
      </c>
      <c r="L269">
        <v>-4.1134366989135742</v>
      </c>
      <c r="M269">
        <v>-2.5577130317687988</v>
      </c>
      <c r="N269">
        <v>-1.4802237749099731</v>
      </c>
      <c r="O269">
        <v>-0.40273445844650269</v>
      </c>
      <c r="P269">
        <v>1.1529889106750488</v>
      </c>
      <c r="Q269">
        <v>-4.8599157333374023</v>
      </c>
      <c r="R269">
        <v>1.8994681835174561</v>
      </c>
      <c r="S269">
        <v>373</v>
      </c>
      <c r="T269">
        <v>4.2218198776245117</v>
      </c>
      <c r="U269">
        <v>2.0547068119049072</v>
      </c>
      <c r="V269">
        <v>83.417984008789063</v>
      </c>
      <c r="W269">
        <v>97.333335876464844</v>
      </c>
      <c r="X269">
        <v>81.439994812011719</v>
      </c>
      <c r="Y269">
        <f t="shared" si="16"/>
        <v>100.9156918334961</v>
      </c>
      <c r="Z269">
        <f t="shared" si="17"/>
        <v>101.46781561279298</v>
      </c>
      <c r="AA269">
        <f t="shared" si="18"/>
        <v>-0.55212346804141998</v>
      </c>
    </row>
    <row r="270" spans="2:27" x14ac:dyDescent="0.25">
      <c r="B270" t="s">
        <v>69</v>
      </c>
      <c r="C270" t="s">
        <v>71</v>
      </c>
      <c r="D270" t="s">
        <v>29</v>
      </c>
      <c r="E270" t="s">
        <v>40</v>
      </c>
      <c r="F270">
        <f t="shared" si="19"/>
        <v>0</v>
      </c>
      <c r="G270">
        <v>21</v>
      </c>
      <c r="H270">
        <v>282.9273681640625</v>
      </c>
      <c r="I270">
        <v>282.577880859375</v>
      </c>
      <c r="J270">
        <v>0.34950533509254456</v>
      </c>
      <c r="K270">
        <v>1.2353182537481189E-3</v>
      </c>
      <c r="L270">
        <v>-2.3011150360107422</v>
      </c>
      <c r="M270">
        <v>-0.73510700464248657</v>
      </c>
      <c r="N270">
        <v>0.34950533509254456</v>
      </c>
      <c r="O270">
        <v>1.4341176748275757</v>
      </c>
      <c r="P270">
        <v>3.0001256465911865</v>
      </c>
      <c r="Q270">
        <v>-3.0525288581848145</v>
      </c>
      <c r="R270">
        <v>3.7515397071838379</v>
      </c>
      <c r="S270">
        <v>373</v>
      </c>
      <c r="T270">
        <v>4.2778239250183105</v>
      </c>
      <c r="U270">
        <v>2.0682899951934814</v>
      </c>
      <c r="V270">
        <v>83.417984008789063</v>
      </c>
      <c r="W270">
        <v>97.333335876464844</v>
      </c>
      <c r="X270">
        <v>83.728996276855469</v>
      </c>
      <c r="Y270">
        <f t="shared" si="16"/>
        <v>105.53190832519532</v>
      </c>
      <c r="Z270">
        <f t="shared" si="17"/>
        <v>105.40154956054687</v>
      </c>
      <c r="AA270">
        <f t="shared" si="18"/>
        <v>0.13036548998951911</v>
      </c>
    </row>
    <row r="271" spans="2:27" x14ac:dyDescent="0.25">
      <c r="B271" t="s">
        <v>69</v>
      </c>
      <c r="C271" t="s">
        <v>71</v>
      </c>
      <c r="D271" t="s">
        <v>29</v>
      </c>
      <c r="E271" t="s">
        <v>40</v>
      </c>
      <c r="F271">
        <f t="shared" si="19"/>
        <v>0</v>
      </c>
      <c r="G271">
        <v>2</v>
      </c>
      <c r="H271">
        <v>227.181396484375</v>
      </c>
      <c r="I271">
        <v>229.17672729492187</v>
      </c>
      <c r="J271">
        <v>-1.9953238964080811</v>
      </c>
      <c r="K271">
        <v>-8.7829548865556717E-3</v>
      </c>
      <c r="L271">
        <v>-3.9932494163513184</v>
      </c>
      <c r="M271">
        <v>-2.8128588199615479</v>
      </c>
      <c r="N271">
        <v>-1.9953238964080811</v>
      </c>
      <c r="O271">
        <v>-1.1777889728546143</v>
      </c>
      <c r="P271">
        <v>2.6017224881798029E-3</v>
      </c>
      <c r="Q271">
        <v>-4.559633731842041</v>
      </c>
      <c r="R271">
        <v>0.56898587942123413</v>
      </c>
      <c r="S271">
        <v>373</v>
      </c>
      <c r="T271">
        <v>2.4304487705230713</v>
      </c>
      <c r="U271">
        <v>1.5589896440505981</v>
      </c>
      <c r="V271">
        <v>83.417984008789063</v>
      </c>
      <c r="W271">
        <v>97.333335876464844</v>
      </c>
      <c r="X271">
        <v>77.297279357910156</v>
      </c>
      <c r="Y271">
        <f t="shared" si="16"/>
        <v>84.738660888671873</v>
      </c>
      <c r="Z271">
        <f t="shared" si="17"/>
        <v>85.482919281005863</v>
      </c>
      <c r="AA271">
        <f t="shared" si="18"/>
        <v>-0.74425581336021418</v>
      </c>
    </row>
    <row r="272" spans="2:27" x14ac:dyDescent="0.25">
      <c r="B272" t="s">
        <v>69</v>
      </c>
      <c r="C272" t="s">
        <v>71</v>
      </c>
      <c r="D272" t="s">
        <v>29</v>
      </c>
      <c r="E272" t="s">
        <v>40</v>
      </c>
      <c r="F272">
        <f t="shared" si="19"/>
        <v>0</v>
      </c>
      <c r="G272">
        <v>10</v>
      </c>
      <c r="H272">
        <v>334.08663940429688</v>
      </c>
      <c r="I272">
        <v>336.98550415039062</v>
      </c>
      <c r="J272">
        <v>-2.8988921642303467</v>
      </c>
      <c r="K272">
        <v>-8.6770672351121902E-3</v>
      </c>
      <c r="L272">
        <v>-8.6211271286010742</v>
      </c>
      <c r="M272">
        <v>-5.2403841018676758</v>
      </c>
      <c r="N272">
        <v>-2.8988921642303467</v>
      </c>
      <c r="O272">
        <v>-0.55740004777908325</v>
      </c>
      <c r="P272">
        <v>2.8233428001403809</v>
      </c>
      <c r="Q272">
        <v>-10.243301391601562</v>
      </c>
      <c r="R272">
        <v>4.4455165863037109</v>
      </c>
      <c r="S272">
        <v>373</v>
      </c>
      <c r="T272">
        <v>19.936969757080078</v>
      </c>
      <c r="U272">
        <v>4.4650835990905762</v>
      </c>
      <c r="V272">
        <v>83.417984008789063</v>
      </c>
      <c r="W272">
        <v>97.333335876464844</v>
      </c>
      <c r="X272">
        <v>83.073837280273437</v>
      </c>
      <c r="Y272">
        <f t="shared" si="16"/>
        <v>124.61431649780273</v>
      </c>
      <c r="Z272">
        <f t="shared" si="17"/>
        <v>125.6955930480957</v>
      </c>
      <c r="AA272">
        <f t="shared" si="18"/>
        <v>-1.0812867772579193</v>
      </c>
    </row>
    <row r="273" spans="2:27" x14ac:dyDescent="0.25">
      <c r="B273" t="s">
        <v>69</v>
      </c>
      <c r="C273" t="s">
        <v>71</v>
      </c>
      <c r="D273" t="s">
        <v>29</v>
      </c>
      <c r="E273" t="s">
        <v>40</v>
      </c>
      <c r="F273">
        <f t="shared" si="19"/>
        <v>0</v>
      </c>
      <c r="G273">
        <v>24</v>
      </c>
      <c r="H273">
        <v>245.00236511230469</v>
      </c>
      <c r="I273">
        <v>247.9373779296875</v>
      </c>
      <c r="J273">
        <v>-2.9350113868713379</v>
      </c>
      <c r="K273">
        <v>-1.1979523114860058E-2</v>
      </c>
      <c r="L273">
        <v>-5.1766204833984375</v>
      </c>
      <c r="M273">
        <v>-3.852259635925293</v>
      </c>
      <c r="N273">
        <v>-2.9350113868713379</v>
      </c>
      <c r="O273">
        <v>-2.0177631378173828</v>
      </c>
      <c r="P273">
        <v>-0.69340205192565918</v>
      </c>
      <c r="Q273">
        <v>-5.8120856285095215</v>
      </c>
      <c r="R273">
        <v>-5.7936977595090866E-2</v>
      </c>
      <c r="S273">
        <v>373</v>
      </c>
      <c r="T273">
        <v>3.0594804286956787</v>
      </c>
      <c r="U273">
        <v>1.7491370439529419</v>
      </c>
      <c r="V273">
        <v>83.417984008789063</v>
      </c>
      <c r="W273">
        <v>97.333335876464844</v>
      </c>
      <c r="X273">
        <v>79.332595825195313</v>
      </c>
      <c r="Y273">
        <f t="shared" si="16"/>
        <v>91.385882186889646</v>
      </c>
      <c r="Z273">
        <f t="shared" si="17"/>
        <v>92.480641967773437</v>
      </c>
      <c r="AA273">
        <f t="shared" si="18"/>
        <v>-1.094759247303009</v>
      </c>
    </row>
    <row r="274" spans="2:27" x14ac:dyDescent="0.25">
      <c r="B274" t="s">
        <v>69</v>
      </c>
      <c r="C274" t="s">
        <v>71</v>
      </c>
      <c r="D274" t="s">
        <v>29</v>
      </c>
      <c r="E274" t="s">
        <v>40</v>
      </c>
      <c r="F274">
        <f t="shared" si="19"/>
        <v>1</v>
      </c>
      <c r="G274">
        <v>13</v>
      </c>
      <c r="H274">
        <v>363.1488037109375</v>
      </c>
      <c r="I274">
        <v>345.6497802734375</v>
      </c>
      <c r="J274">
        <v>17.499019622802734</v>
      </c>
      <c r="K274">
        <v>4.8186913132667542E-2</v>
      </c>
      <c r="L274">
        <v>13.588505744934082</v>
      </c>
      <c r="M274">
        <v>15.898868560791016</v>
      </c>
      <c r="N274">
        <v>17.499019622802734</v>
      </c>
      <c r="O274">
        <v>19.099170684814453</v>
      </c>
      <c r="P274">
        <v>21.409534454345703</v>
      </c>
      <c r="Q274">
        <v>12.479928970336914</v>
      </c>
      <c r="R274">
        <v>22.518110275268555</v>
      </c>
      <c r="S274">
        <v>373</v>
      </c>
      <c r="T274">
        <v>9.3109827041625977</v>
      </c>
      <c r="U274">
        <v>3.0513904094696045</v>
      </c>
      <c r="V274">
        <v>83.417984008789063</v>
      </c>
      <c r="W274">
        <v>97.333335876464844</v>
      </c>
      <c r="X274">
        <v>90.127311706542969</v>
      </c>
      <c r="Y274">
        <f t="shared" si="16"/>
        <v>135.45450378417968</v>
      </c>
      <c r="Z274">
        <f t="shared" si="17"/>
        <v>128.9273680419922</v>
      </c>
      <c r="AA274">
        <f t="shared" si="18"/>
        <v>6.5271343193054197</v>
      </c>
    </row>
    <row r="275" spans="2:27" x14ac:dyDescent="0.25">
      <c r="B275" t="s">
        <v>69</v>
      </c>
      <c r="C275" t="s">
        <v>71</v>
      </c>
      <c r="D275" t="s">
        <v>29</v>
      </c>
      <c r="E275" t="s">
        <v>40</v>
      </c>
      <c r="F275">
        <f t="shared" si="19"/>
        <v>0</v>
      </c>
      <c r="G275">
        <v>20</v>
      </c>
      <c r="H275">
        <v>296.4595947265625</v>
      </c>
      <c r="I275">
        <v>292.47109985351562</v>
      </c>
      <c r="J275">
        <v>3.988483190536499</v>
      </c>
      <c r="K275">
        <v>1.3453716412186623E-2</v>
      </c>
      <c r="L275">
        <v>1.2974947690963745</v>
      </c>
      <c r="M275">
        <v>2.887352466583252</v>
      </c>
      <c r="N275">
        <v>3.988483190536499</v>
      </c>
      <c r="O275">
        <v>5.0896139144897461</v>
      </c>
      <c r="P275">
        <v>6.679471492767334</v>
      </c>
      <c r="Q275">
        <v>0.53463703393936157</v>
      </c>
      <c r="R275">
        <v>7.4423294067382813</v>
      </c>
      <c r="S275">
        <v>373</v>
      </c>
      <c r="T275">
        <v>4.4091153144836426</v>
      </c>
      <c r="U275">
        <v>2.0997893810272217</v>
      </c>
      <c r="V275">
        <v>83.417984008789063</v>
      </c>
      <c r="W275">
        <v>97.333335876464844</v>
      </c>
      <c r="X275">
        <v>85.391807556152344</v>
      </c>
      <c r="Y275">
        <f t="shared" si="16"/>
        <v>110.57942883300781</v>
      </c>
      <c r="Z275">
        <f t="shared" si="17"/>
        <v>109.09172024536133</v>
      </c>
      <c r="AA275">
        <f t="shared" si="18"/>
        <v>1.4877042300701142</v>
      </c>
    </row>
    <row r="276" spans="2:27" x14ac:dyDescent="0.25">
      <c r="B276" t="s">
        <v>69</v>
      </c>
      <c r="C276" t="s">
        <v>71</v>
      </c>
      <c r="D276" t="s">
        <v>29</v>
      </c>
      <c r="E276" t="s">
        <v>40</v>
      </c>
      <c r="F276">
        <f t="shared" si="19"/>
        <v>0</v>
      </c>
      <c r="G276">
        <v>5</v>
      </c>
      <c r="H276">
        <v>230.44258117675781</v>
      </c>
      <c r="I276">
        <v>233.88978576660156</v>
      </c>
      <c r="J276">
        <v>-3.4472038745880127</v>
      </c>
      <c r="K276">
        <v>-1.4959057793021202E-2</v>
      </c>
      <c r="L276">
        <v>-5.6087436676025391</v>
      </c>
      <c r="M276">
        <v>-4.331688404083252</v>
      </c>
      <c r="N276">
        <v>-3.4472038745880127</v>
      </c>
      <c r="O276">
        <v>-2.5627193450927734</v>
      </c>
      <c r="P276">
        <v>-1.2856638431549072</v>
      </c>
      <c r="Q276">
        <v>-6.2215104103088379</v>
      </c>
      <c r="R276">
        <v>-0.6728973388671875</v>
      </c>
      <c r="S276">
        <v>373</v>
      </c>
      <c r="T276">
        <v>2.8448171615600586</v>
      </c>
      <c r="U276">
        <v>1.6866586208343506</v>
      </c>
      <c r="V276">
        <v>83.417984008789063</v>
      </c>
      <c r="W276">
        <v>97.333335876464844</v>
      </c>
      <c r="X276">
        <v>76.236656188964844</v>
      </c>
      <c r="Y276">
        <f t="shared" si="16"/>
        <v>85.95508277893066</v>
      </c>
      <c r="Z276">
        <f t="shared" si="17"/>
        <v>87.240890090942386</v>
      </c>
      <c r="AA276">
        <f t="shared" si="18"/>
        <v>-1.2858070452213288</v>
      </c>
    </row>
    <row r="277" spans="2:27" x14ac:dyDescent="0.25">
      <c r="B277" t="s">
        <v>69</v>
      </c>
      <c r="C277" t="s">
        <v>71</v>
      </c>
      <c r="D277" t="s">
        <v>29</v>
      </c>
      <c r="E277" t="s">
        <v>40</v>
      </c>
      <c r="F277">
        <f t="shared" si="19"/>
        <v>0</v>
      </c>
      <c r="G277">
        <v>23</v>
      </c>
      <c r="H277">
        <v>257.01416015625</v>
      </c>
      <c r="I277">
        <v>259.57049560546875</v>
      </c>
      <c r="J277">
        <v>-2.5563440322875977</v>
      </c>
      <c r="K277">
        <v>-9.9463155493140221E-3</v>
      </c>
      <c r="L277">
        <v>-4.996187686920166</v>
      </c>
      <c r="M277">
        <v>-3.5547082424163818</v>
      </c>
      <c r="N277">
        <v>-2.5563440322875977</v>
      </c>
      <c r="O277">
        <v>-1.5579797029495239</v>
      </c>
      <c r="P277">
        <v>-0.11650017648935318</v>
      </c>
      <c r="Q277">
        <v>-5.6878495216369629</v>
      </c>
      <c r="R277">
        <v>0.5751616358757019</v>
      </c>
      <c r="S277">
        <v>373</v>
      </c>
      <c r="T277">
        <v>3.6245317459106445</v>
      </c>
      <c r="U277">
        <v>1.903820276260376</v>
      </c>
      <c r="V277">
        <v>83.417984008789063</v>
      </c>
      <c r="W277">
        <v>97.333335876464844</v>
      </c>
      <c r="X277">
        <v>79.769584655761719</v>
      </c>
      <c r="Y277">
        <f t="shared" si="16"/>
        <v>95.866281738281245</v>
      </c>
      <c r="Z277">
        <f t="shared" si="17"/>
        <v>96.819794860839849</v>
      </c>
      <c r="AA277">
        <f t="shared" si="18"/>
        <v>-0.95351632404327391</v>
      </c>
    </row>
    <row r="278" spans="2:27" x14ac:dyDescent="0.25">
      <c r="B278" t="s">
        <v>69</v>
      </c>
      <c r="C278" t="s">
        <v>71</v>
      </c>
      <c r="D278" t="s">
        <v>29</v>
      </c>
      <c r="E278" t="s">
        <v>40</v>
      </c>
      <c r="F278">
        <f t="shared" si="19"/>
        <v>0</v>
      </c>
      <c r="G278">
        <v>1</v>
      </c>
      <c r="H278">
        <v>233.47425842285156</v>
      </c>
      <c r="I278">
        <v>235.15699768066406</v>
      </c>
      <c r="J278">
        <v>-1.682740330696106</v>
      </c>
      <c r="K278">
        <v>-7.2073913179337978E-3</v>
      </c>
      <c r="L278">
        <v>-3.7351672649383545</v>
      </c>
      <c r="M278">
        <v>-2.5225768089294434</v>
      </c>
      <c r="N278">
        <v>-1.682740330696106</v>
      </c>
      <c r="O278">
        <v>-0.84290391206741333</v>
      </c>
      <c r="P278">
        <v>0.3696865439414978</v>
      </c>
      <c r="Q278">
        <v>-4.3170018196105957</v>
      </c>
      <c r="R278">
        <v>0.95152103900909424</v>
      </c>
      <c r="S278">
        <v>373</v>
      </c>
      <c r="T278">
        <v>2.5648574829101562</v>
      </c>
      <c r="U278">
        <v>1.6015172004699707</v>
      </c>
      <c r="V278">
        <v>83.417984008789063</v>
      </c>
      <c r="W278">
        <v>97.333335876464844</v>
      </c>
      <c r="X278">
        <v>77.942398071289062</v>
      </c>
      <c r="Y278">
        <f t="shared" si="16"/>
        <v>87.085898391723632</v>
      </c>
      <c r="Z278">
        <f t="shared" si="17"/>
        <v>87.7135601348877</v>
      </c>
      <c r="AA278">
        <f t="shared" si="18"/>
        <v>-0.62766214334964754</v>
      </c>
    </row>
    <row r="279" spans="2:27" x14ac:dyDescent="0.25">
      <c r="B279" t="s">
        <v>69</v>
      </c>
      <c r="C279" t="s">
        <v>71</v>
      </c>
      <c r="D279" t="s">
        <v>29</v>
      </c>
      <c r="E279" t="s">
        <v>40</v>
      </c>
      <c r="F279">
        <f t="shared" si="19"/>
        <v>0</v>
      </c>
      <c r="G279">
        <v>4</v>
      </c>
      <c r="H279">
        <v>222.79466247558594</v>
      </c>
      <c r="I279">
        <v>224.250732421875</v>
      </c>
      <c r="J279">
        <v>-1.4560741186141968</v>
      </c>
      <c r="K279">
        <v>-6.5354984253644943E-3</v>
      </c>
      <c r="L279">
        <v>-3.5199940204620361</v>
      </c>
      <c r="M279">
        <v>-2.3006134033203125</v>
      </c>
      <c r="N279">
        <v>-1.4560741186141968</v>
      </c>
      <c r="O279">
        <v>-0.61153477430343628</v>
      </c>
      <c r="P279">
        <v>0.60784584283828735</v>
      </c>
      <c r="Q279">
        <v>-4.1050868034362793</v>
      </c>
      <c r="R279">
        <v>1.1929384469985962</v>
      </c>
      <c r="S279">
        <v>373</v>
      </c>
      <c r="T279">
        <v>2.5936629772186279</v>
      </c>
      <c r="U279">
        <v>1.610485315322876</v>
      </c>
      <c r="V279">
        <v>83.417984008789063</v>
      </c>
      <c r="W279">
        <v>97.333335876464844</v>
      </c>
      <c r="X279">
        <v>76.592506408691406</v>
      </c>
      <c r="Y279">
        <f t="shared" si="16"/>
        <v>83.102409103393555</v>
      </c>
      <c r="Z279">
        <f t="shared" si="17"/>
        <v>83.645523193359381</v>
      </c>
      <c r="AA279">
        <f t="shared" si="18"/>
        <v>-0.54311564624309538</v>
      </c>
    </row>
    <row r="280" spans="2:27" x14ac:dyDescent="0.25">
      <c r="B280" t="s">
        <v>69</v>
      </c>
      <c r="C280" t="s">
        <v>71</v>
      </c>
      <c r="D280" t="s">
        <v>29</v>
      </c>
      <c r="E280" t="s">
        <v>40</v>
      </c>
      <c r="F280">
        <f t="shared" si="19"/>
        <v>1</v>
      </c>
      <c r="G280">
        <v>15</v>
      </c>
      <c r="H280">
        <v>362.26229858398437</v>
      </c>
      <c r="I280">
        <v>343.8382568359375</v>
      </c>
      <c r="J280">
        <v>18.424049377441406</v>
      </c>
      <c r="K280">
        <v>5.0858311355113983E-2</v>
      </c>
      <c r="L280">
        <v>14.876832008361816</v>
      </c>
      <c r="M280">
        <v>16.972557067871094</v>
      </c>
      <c r="N280">
        <v>18.424049377441406</v>
      </c>
      <c r="O280">
        <v>19.875541687011719</v>
      </c>
      <c r="P280">
        <v>21.97126579284668</v>
      </c>
      <c r="Q280">
        <v>13.871245384216309</v>
      </c>
      <c r="R280">
        <v>22.976852416992187</v>
      </c>
      <c r="S280">
        <v>373</v>
      </c>
      <c r="T280">
        <v>7.6613149642944336</v>
      </c>
      <c r="U280">
        <v>2.7679080963134766</v>
      </c>
      <c r="V280">
        <v>83.417984008789063</v>
      </c>
      <c r="W280">
        <v>97.333335876464844</v>
      </c>
      <c r="X280">
        <v>90.359794616699219</v>
      </c>
      <c r="Y280">
        <f t="shared" si="16"/>
        <v>135.12383737182617</v>
      </c>
      <c r="Z280">
        <f t="shared" si="17"/>
        <v>128.25166979980469</v>
      </c>
      <c r="AA280">
        <f t="shared" si="18"/>
        <v>6.8721704177856449</v>
      </c>
    </row>
    <row r="281" spans="2:27" x14ac:dyDescent="0.25">
      <c r="B281" t="s">
        <v>69</v>
      </c>
      <c r="C281" t="s">
        <v>71</v>
      </c>
      <c r="D281" t="s">
        <v>29</v>
      </c>
      <c r="E281" t="s">
        <v>40</v>
      </c>
      <c r="F281">
        <f t="shared" si="19"/>
        <v>1</v>
      </c>
      <c r="G281">
        <v>14</v>
      </c>
      <c r="H281">
        <v>364.17950439453125</v>
      </c>
      <c r="I281">
        <v>346.46047973632812</v>
      </c>
      <c r="J281">
        <v>17.718996047973633</v>
      </c>
      <c r="K281">
        <v>4.8654567450284958E-2</v>
      </c>
      <c r="L281">
        <v>13.87723445892334</v>
      </c>
      <c r="M281">
        <v>16.146978378295898</v>
      </c>
      <c r="N281">
        <v>17.718996047973633</v>
      </c>
      <c r="O281">
        <v>19.291013717651367</v>
      </c>
      <c r="P281">
        <v>21.560756683349609</v>
      </c>
      <c r="Q281">
        <v>12.788148880004883</v>
      </c>
      <c r="R281">
        <v>22.649843215942383</v>
      </c>
      <c r="S281">
        <v>373</v>
      </c>
      <c r="T281">
        <v>8.9864587783813477</v>
      </c>
      <c r="U281">
        <v>2.9977421760559082</v>
      </c>
      <c r="V281">
        <v>83.417984008789063</v>
      </c>
      <c r="W281">
        <v>97.333335876464844</v>
      </c>
      <c r="X281">
        <v>90.58038330078125</v>
      </c>
      <c r="Y281">
        <f t="shared" si="16"/>
        <v>135.83895513916016</v>
      </c>
      <c r="Z281">
        <f t="shared" si="17"/>
        <v>129.2297589416504</v>
      </c>
      <c r="AA281">
        <f t="shared" si="18"/>
        <v>6.6091855258941647</v>
      </c>
    </row>
    <row r="282" spans="2:27" x14ac:dyDescent="0.25">
      <c r="B282" t="s">
        <v>69</v>
      </c>
      <c r="C282" t="s">
        <v>71</v>
      </c>
      <c r="D282" t="s">
        <v>29</v>
      </c>
      <c r="E282" t="s">
        <v>40</v>
      </c>
      <c r="F282">
        <f t="shared" si="19"/>
        <v>0</v>
      </c>
      <c r="G282">
        <v>6</v>
      </c>
      <c r="H282">
        <v>253.03143310546875</v>
      </c>
      <c r="I282">
        <v>257.45266723632812</v>
      </c>
      <c r="J282">
        <v>-4.4212312698364258</v>
      </c>
      <c r="K282">
        <v>-1.7473051324486732E-2</v>
      </c>
      <c r="L282">
        <v>-6.8206787109375</v>
      </c>
      <c r="M282">
        <v>-5.4030656814575195</v>
      </c>
      <c r="N282">
        <v>-4.4212312698364258</v>
      </c>
      <c r="O282">
        <v>-3.439396858215332</v>
      </c>
      <c r="P282">
        <v>-2.0217838287353516</v>
      </c>
      <c r="Q282">
        <v>-7.5008888244628906</v>
      </c>
      <c r="R282">
        <v>-1.3415737152099609</v>
      </c>
      <c r="S282">
        <v>373</v>
      </c>
      <c r="T282">
        <v>3.5055029392242432</v>
      </c>
      <c r="U282">
        <v>1.8722988367080688</v>
      </c>
      <c r="V282">
        <v>83.417984008789063</v>
      </c>
      <c r="W282">
        <v>97.333335876464844</v>
      </c>
      <c r="X282">
        <v>76.230499267578125</v>
      </c>
      <c r="Y282">
        <f t="shared" si="16"/>
        <v>94.380724548339842</v>
      </c>
      <c r="Z282">
        <f t="shared" si="17"/>
        <v>96.029844879150389</v>
      </c>
      <c r="AA282">
        <f t="shared" si="18"/>
        <v>-1.6491192636489869</v>
      </c>
    </row>
    <row r="283" spans="2:27" x14ac:dyDescent="0.25">
      <c r="B283" t="s">
        <v>69</v>
      </c>
      <c r="C283" t="s">
        <v>71</v>
      </c>
      <c r="D283" t="s">
        <v>29</v>
      </c>
      <c r="E283" t="s">
        <v>40</v>
      </c>
      <c r="F283">
        <f t="shared" si="19"/>
        <v>0</v>
      </c>
      <c r="G283">
        <v>9</v>
      </c>
      <c r="H283">
        <v>314.34686279296875</v>
      </c>
      <c r="I283">
        <v>318.05242919921875</v>
      </c>
      <c r="J283">
        <v>-3.7055480480194092</v>
      </c>
      <c r="K283">
        <v>-1.1788086965680122E-2</v>
      </c>
      <c r="L283">
        <v>-9.0580120086669922</v>
      </c>
      <c r="M283">
        <v>-5.8957328796386719</v>
      </c>
      <c r="N283">
        <v>-3.7055480480194092</v>
      </c>
      <c r="O283">
        <v>-1.5153630971908569</v>
      </c>
      <c r="P283">
        <v>1.6469160318374634</v>
      </c>
      <c r="Q283">
        <v>-10.575361251831055</v>
      </c>
      <c r="R283">
        <v>3.1642651557922363</v>
      </c>
      <c r="S283">
        <v>373</v>
      </c>
      <c r="T283">
        <v>17.443567276000977</v>
      </c>
      <c r="U283">
        <v>4.1765499114990234</v>
      </c>
      <c r="V283">
        <v>83.417984008789063</v>
      </c>
      <c r="W283">
        <v>97.333335876464844</v>
      </c>
      <c r="X283">
        <v>80.684417724609375</v>
      </c>
      <c r="Y283">
        <f t="shared" si="16"/>
        <v>117.25137982177735</v>
      </c>
      <c r="Z283">
        <f t="shared" si="17"/>
        <v>118.63355609130859</v>
      </c>
      <c r="AA283">
        <f t="shared" si="18"/>
        <v>-1.3821694219112397</v>
      </c>
    </row>
    <row r="284" spans="2:27" x14ac:dyDescent="0.25">
      <c r="B284" t="s">
        <v>69</v>
      </c>
      <c r="C284" t="s">
        <v>71</v>
      </c>
      <c r="D284" t="s">
        <v>29</v>
      </c>
      <c r="E284" t="s">
        <v>40</v>
      </c>
      <c r="F284">
        <f t="shared" si="19"/>
        <v>0</v>
      </c>
      <c r="G284">
        <v>8</v>
      </c>
      <c r="H284">
        <v>291.34951782226562</v>
      </c>
      <c r="I284">
        <v>299.52545166015625</v>
      </c>
      <c r="J284">
        <v>-8.1759157180786133</v>
      </c>
      <c r="K284">
        <v>-2.8062224388122559E-2</v>
      </c>
      <c r="L284">
        <v>-13.388481140136719</v>
      </c>
      <c r="M284">
        <v>-10.308855056762695</v>
      </c>
      <c r="N284">
        <v>-8.1759157180786133</v>
      </c>
      <c r="O284">
        <v>-6.042975902557373</v>
      </c>
      <c r="P284">
        <v>-2.9633500576019287</v>
      </c>
      <c r="Q284">
        <v>-14.866171836853027</v>
      </c>
      <c r="R284">
        <v>-1.4856600761413574</v>
      </c>
      <c r="S284">
        <v>373</v>
      </c>
      <c r="T284">
        <v>16.543634414672852</v>
      </c>
      <c r="U284">
        <v>4.0673866271972656</v>
      </c>
      <c r="V284">
        <v>83.417984008789063</v>
      </c>
      <c r="W284">
        <v>97.333335876464844</v>
      </c>
      <c r="X284">
        <v>77.510986328125</v>
      </c>
      <c r="Y284">
        <f t="shared" si="16"/>
        <v>108.67337014770507</v>
      </c>
      <c r="Z284">
        <f t="shared" si="17"/>
        <v>111.72299346923828</v>
      </c>
      <c r="AA284">
        <f t="shared" si="18"/>
        <v>-3.0496165628433229</v>
      </c>
    </row>
    <row r="285" spans="2:27" x14ac:dyDescent="0.25">
      <c r="B285" t="s">
        <v>69</v>
      </c>
      <c r="C285" t="s">
        <v>71</v>
      </c>
      <c r="D285" t="s">
        <v>29</v>
      </c>
      <c r="E285" t="s">
        <v>40</v>
      </c>
      <c r="F285">
        <f t="shared" si="19"/>
        <v>0</v>
      </c>
      <c r="G285">
        <v>19</v>
      </c>
      <c r="H285">
        <v>313.2816162109375</v>
      </c>
      <c r="I285">
        <v>303.12295532226562</v>
      </c>
      <c r="J285">
        <v>10.158656120300293</v>
      </c>
      <c r="K285">
        <v>3.2426595687866211E-2</v>
      </c>
      <c r="L285">
        <v>7.422417163848877</v>
      </c>
      <c r="M285">
        <v>9.0390090942382812</v>
      </c>
      <c r="N285">
        <v>10.158656120300293</v>
      </c>
      <c r="O285">
        <v>11.278303146362305</v>
      </c>
      <c r="P285">
        <v>12.894894599914551</v>
      </c>
      <c r="Q285">
        <v>6.6467318534851074</v>
      </c>
      <c r="R285">
        <v>13.670580863952637</v>
      </c>
      <c r="S285">
        <v>373</v>
      </c>
      <c r="T285">
        <v>4.5586457252502441</v>
      </c>
      <c r="U285">
        <v>2.1350984573364258</v>
      </c>
      <c r="V285">
        <v>83.417984008789063</v>
      </c>
      <c r="W285">
        <v>97.333335876464844</v>
      </c>
      <c r="X285">
        <v>87.103683471679688</v>
      </c>
      <c r="Y285">
        <f t="shared" si="16"/>
        <v>116.85404284667969</v>
      </c>
      <c r="Z285">
        <f t="shared" si="17"/>
        <v>113.06486233520508</v>
      </c>
      <c r="AA285">
        <f t="shared" si="18"/>
        <v>3.7891787328720095</v>
      </c>
    </row>
    <row r="286" spans="2:27" x14ac:dyDescent="0.25">
      <c r="B286" t="s">
        <v>69</v>
      </c>
      <c r="C286" t="s">
        <v>71</v>
      </c>
      <c r="D286" t="s">
        <v>29</v>
      </c>
      <c r="E286" t="s">
        <v>40</v>
      </c>
      <c r="F286">
        <f t="shared" si="19"/>
        <v>0</v>
      </c>
      <c r="G286">
        <v>7</v>
      </c>
      <c r="H286">
        <v>274.64981079101562</v>
      </c>
      <c r="I286">
        <v>284.10787963867187</v>
      </c>
      <c r="J286">
        <v>-9.4580678939819336</v>
      </c>
      <c r="K286">
        <v>-3.4436825662851334E-2</v>
      </c>
      <c r="L286">
        <v>-14.205304145812988</v>
      </c>
      <c r="M286">
        <v>-11.400598526000977</v>
      </c>
      <c r="N286">
        <v>-9.4580678939819336</v>
      </c>
      <c r="O286">
        <v>-7.5155372619628906</v>
      </c>
      <c r="P286">
        <v>-4.7108316421508789</v>
      </c>
      <c r="Q286">
        <v>-15.551079750061035</v>
      </c>
      <c r="R286">
        <v>-3.365056037902832</v>
      </c>
      <c r="S286">
        <v>373</v>
      </c>
      <c r="T286">
        <v>13.721752166748047</v>
      </c>
      <c r="U286">
        <v>3.7042882442474365</v>
      </c>
      <c r="V286">
        <v>83.417984008789063</v>
      </c>
      <c r="W286">
        <v>97.333335876464844</v>
      </c>
      <c r="X286">
        <v>76.177375793457031</v>
      </c>
      <c r="Y286">
        <f t="shared" si="16"/>
        <v>102.44437942504882</v>
      </c>
      <c r="Z286">
        <f t="shared" si="17"/>
        <v>105.9722391052246</v>
      </c>
      <c r="AA286">
        <f t="shared" si="18"/>
        <v>-3.5278593244552612</v>
      </c>
    </row>
    <row r="287" spans="2:27" x14ac:dyDescent="0.25">
      <c r="B287" t="s">
        <v>69</v>
      </c>
      <c r="C287" t="s">
        <v>71</v>
      </c>
      <c r="D287" t="s">
        <v>29</v>
      </c>
      <c r="E287" t="s">
        <v>40</v>
      </c>
      <c r="F287">
        <f t="shared" si="19"/>
        <v>0</v>
      </c>
      <c r="G287">
        <v>11</v>
      </c>
      <c r="H287">
        <v>349.37640380859375</v>
      </c>
      <c r="I287">
        <v>351.33486938476562</v>
      </c>
      <c r="J287">
        <v>-1.9585027694702148</v>
      </c>
      <c r="K287">
        <v>-5.6057097390294075E-3</v>
      </c>
      <c r="L287">
        <v>-7.8961515426635742</v>
      </c>
      <c r="M287">
        <v>-4.3881406784057617</v>
      </c>
      <c r="N287">
        <v>-1.9585027694702148</v>
      </c>
      <c r="O287">
        <v>0.47113502025604248</v>
      </c>
      <c r="P287">
        <v>3.9791460037231445</v>
      </c>
      <c r="Q287">
        <v>-9.5793924331665039</v>
      </c>
      <c r="R287">
        <v>5.6623868942260742</v>
      </c>
      <c r="S287">
        <v>373</v>
      </c>
      <c r="T287">
        <v>21.466283798217773</v>
      </c>
      <c r="U287">
        <v>4.6331720352172852</v>
      </c>
      <c r="V287">
        <v>83.417984008789063</v>
      </c>
      <c r="W287">
        <v>97.333335876464844</v>
      </c>
      <c r="X287">
        <v>86.476776123046875</v>
      </c>
      <c r="Y287">
        <f t="shared" si="16"/>
        <v>130.31739862060547</v>
      </c>
      <c r="Z287">
        <f t="shared" si="17"/>
        <v>131.04790628051757</v>
      </c>
      <c r="AA287">
        <f t="shared" si="18"/>
        <v>-0.73052153301239009</v>
      </c>
    </row>
    <row r="288" spans="2:27" x14ac:dyDescent="0.25">
      <c r="B288" t="s">
        <v>69</v>
      </c>
      <c r="C288" t="s">
        <v>71</v>
      </c>
      <c r="D288" t="s">
        <v>29</v>
      </c>
      <c r="E288" t="s">
        <v>40</v>
      </c>
      <c r="F288">
        <f t="shared" si="19"/>
        <v>1</v>
      </c>
      <c r="G288">
        <v>16</v>
      </c>
      <c r="H288">
        <v>357.3714599609375</v>
      </c>
      <c r="I288">
        <v>340.17413330078125</v>
      </c>
      <c r="J288">
        <v>17.197328567504883</v>
      </c>
      <c r="K288">
        <v>4.812171682715416E-2</v>
      </c>
      <c r="L288">
        <v>13.934072494506836</v>
      </c>
      <c r="M288">
        <v>15.862030982971191</v>
      </c>
      <c r="N288">
        <v>17.197328567504883</v>
      </c>
      <c r="O288">
        <v>18.532627105712891</v>
      </c>
      <c r="P288">
        <v>20.46058464050293</v>
      </c>
      <c r="Q288">
        <v>13.008984565734863</v>
      </c>
      <c r="R288">
        <v>21.385673522949219</v>
      </c>
      <c r="S288">
        <v>373</v>
      </c>
      <c r="T288">
        <v>6.4838089942932129</v>
      </c>
      <c r="U288">
        <v>2.5463323593139648</v>
      </c>
      <c r="V288">
        <v>83.417984008789063</v>
      </c>
      <c r="W288">
        <v>97.333335876464844</v>
      </c>
      <c r="X288">
        <v>90.041305541992188</v>
      </c>
      <c r="Y288">
        <f t="shared" si="16"/>
        <v>133.29955456542967</v>
      </c>
      <c r="Z288">
        <f t="shared" si="17"/>
        <v>126.88495172119141</v>
      </c>
      <c r="AA288">
        <f t="shared" si="18"/>
        <v>6.4146035556793217</v>
      </c>
    </row>
    <row r="289" spans="2:27" x14ac:dyDescent="0.25">
      <c r="B289" t="s">
        <v>69</v>
      </c>
      <c r="C289" t="s">
        <v>71</v>
      </c>
      <c r="D289" t="s">
        <v>29</v>
      </c>
      <c r="E289" t="s">
        <v>40</v>
      </c>
      <c r="F289">
        <f t="shared" si="19"/>
        <v>1</v>
      </c>
      <c r="G289">
        <v>18</v>
      </c>
      <c r="H289">
        <v>340.45669555664062</v>
      </c>
      <c r="I289">
        <v>322.98934936523437</v>
      </c>
      <c r="J289">
        <v>17.467342376708984</v>
      </c>
      <c r="K289">
        <v>5.1305621862411499E-2</v>
      </c>
      <c r="L289">
        <v>14.506711006164551</v>
      </c>
      <c r="M289">
        <v>16.255876541137695</v>
      </c>
      <c r="N289">
        <v>17.467342376708984</v>
      </c>
      <c r="O289">
        <v>18.678808212280273</v>
      </c>
      <c r="P289">
        <v>20.427974700927734</v>
      </c>
      <c r="Q289">
        <v>13.667412757873535</v>
      </c>
      <c r="R289">
        <v>21.267271041870117</v>
      </c>
      <c r="S289">
        <v>373</v>
      </c>
      <c r="T289">
        <v>5.3369922637939453</v>
      </c>
      <c r="U289">
        <v>2.3101930618286133</v>
      </c>
      <c r="V289">
        <v>83.417984008789063</v>
      </c>
      <c r="W289">
        <v>97.333335876464844</v>
      </c>
      <c r="X289">
        <v>88.932121276855469</v>
      </c>
      <c r="Y289">
        <f t="shared" si="16"/>
        <v>126.99034744262696</v>
      </c>
      <c r="Z289">
        <f t="shared" si="17"/>
        <v>120.47502731323242</v>
      </c>
      <c r="AA289">
        <f t="shared" si="18"/>
        <v>6.5153187065124509</v>
      </c>
    </row>
    <row r="290" spans="2:27" x14ac:dyDescent="0.25">
      <c r="B290" t="s">
        <v>69</v>
      </c>
      <c r="C290" t="s">
        <v>71</v>
      </c>
      <c r="D290" t="s">
        <v>29</v>
      </c>
      <c r="E290" t="s">
        <v>40</v>
      </c>
      <c r="F290">
        <f t="shared" si="19"/>
        <v>1</v>
      </c>
      <c r="G290">
        <v>17</v>
      </c>
      <c r="H290">
        <v>352.60018920898437</v>
      </c>
      <c r="I290">
        <v>334.69000244140625</v>
      </c>
      <c r="J290">
        <v>17.910171508789062</v>
      </c>
      <c r="K290">
        <v>5.0794560462236404E-2</v>
      </c>
      <c r="L290">
        <v>14.6558837890625</v>
      </c>
      <c r="M290">
        <v>16.578542709350586</v>
      </c>
      <c r="N290">
        <v>17.910171508789062</v>
      </c>
      <c r="O290">
        <v>19.241800308227539</v>
      </c>
      <c r="P290">
        <v>21.164459228515625</v>
      </c>
      <c r="Q290">
        <v>13.733338356018066</v>
      </c>
      <c r="R290">
        <v>22.087005615234375</v>
      </c>
      <c r="S290">
        <v>373</v>
      </c>
      <c r="T290">
        <v>6.4482197761535645</v>
      </c>
      <c r="U290">
        <v>2.5393345355987549</v>
      </c>
      <c r="V290">
        <v>83.417984008789063</v>
      </c>
      <c r="W290">
        <v>97.333335876464844</v>
      </c>
      <c r="X290">
        <v>89.843009948730469</v>
      </c>
      <c r="Y290">
        <f t="shared" si="16"/>
        <v>131.51987057495117</v>
      </c>
      <c r="Z290">
        <f t="shared" si="17"/>
        <v>124.83937091064453</v>
      </c>
      <c r="AA290">
        <f t="shared" si="18"/>
        <v>6.6804939727783204</v>
      </c>
    </row>
    <row r="291" spans="2:27" x14ac:dyDescent="0.25">
      <c r="B291" t="s">
        <v>69</v>
      </c>
      <c r="C291" t="s">
        <v>71</v>
      </c>
      <c r="D291" t="s">
        <v>29</v>
      </c>
      <c r="E291" t="s">
        <v>40</v>
      </c>
      <c r="F291">
        <f t="shared" si="19"/>
        <v>1</v>
      </c>
      <c r="G291">
        <v>12</v>
      </c>
      <c r="H291">
        <v>360.0328369140625</v>
      </c>
      <c r="I291">
        <v>347.4224853515625</v>
      </c>
      <c r="J291">
        <v>12.610331535339355</v>
      </c>
      <c r="K291">
        <v>3.5025503486394882E-2</v>
      </c>
      <c r="L291">
        <v>8.8381357192993164</v>
      </c>
      <c r="M291">
        <v>11.066779136657715</v>
      </c>
      <c r="N291">
        <v>12.610331535339355</v>
      </c>
      <c r="O291">
        <v>14.153883934020996</v>
      </c>
      <c r="P291">
        <v>16.382528305053711</v>
      </c>
      <c r="Q291">
        <v>7.7687702178955078</v>
      </c>
      <c r="R291">
        <v>17.451892852783203</v>
      </c>
      <c r="S291">
        <v>373</v>
      </c>
      <c r="T291">
        <v>8.6639575958251953</v>
      </c>
      <c r="U291">
        <v>2.94346022605896</v>
      </c>
      <c r="V291">
        <v>83.417984008789063</v>
      </c>
      <c r="W291">
        <v>97.333335876464844</v>
      </c>
      <c r="X291">
        <v>88.944602966308594</v>
      </c>
      <c r="Y291">
        <f t="shared" si="16"/>
        <v>134.29224816894532</v>
      </c>
      <c r="Z291">
        <f t="shared" si="17"/>
        <v>129.58858703613282</v>
      </c>
      <c r="AA291">
        <f t="shared" si="18"/>
        <v>4.7036536626815799</v>
      </c>
    </row>
    <row r="292" spans="2:27" x14ac:dyDescent="0.25">
      <c r="B292" t="s">
        <v>69</v>
      </c>
      <c r="C292" t="s">
        <v>72</v>
      </c>
      <c r="D292" t="s">
        <v>61</v>
      </c>
      <c r="E292" t="s">
        <v>40</v>
      </c>
      <c r="F292">
        <f t="shared" si="19"/>
        <v>0</v>
      </c>
      <c r="G292">
        <v>23</v>
      </c>
      <c r="H292">
        <v>179.56564331054687</v>
      </c>
      <c r="I292">
        <v>180.87063598632812</v>
      </c>
      <c r="J292">
        <v>-1.3049941062927246</v>
      </c>
      <c r="K292">
        <v>-7.2675044648349285E-3</v>
      </c>
      <c r="L292">
        <v>-2.7273454666137695</v>
      </c>
      <c r="M292">
        <v>-1.8870087862014771</v>
      </c>
      <c r="N292">
        <v>-1.3049941062927246</v>
      </c>
      <c r="O292">
        <v>-0.72297942638397217</v>
      </c>
      <c r="P292">
        <v>0.11735735088586807</v>
      </c>
      <c r="Q292">
        <v>-3.1305625438690186</v>
      </c>
      <c r="R292">
        <v>0.52057421207427979</v>
      </c>
      <c r="S292">
        <v>1195</v>
      </c>
      <c r="T292">
        <v>1.2318042516708374</v>
      </c>
      <c r="U292">
        <v>1.109866738319397</v>
      </c>
      <c r="V292">
        <v>83.417037963867187</v>
      </c>
      <c r="W292">
        <v>97.333335876464844</v>
      </c>
      <c r="X292">
        <v>79.842491149902344</v>
      </c>
      <c r="Y292">
        <f t="shared" si="16"/>
        <v>214.58094375610352</v>
      </c>
      <c r="Z292">
        <f t="shared" si="17"/>
        <v>216.14041000366211</v>
      </c>
      <c r="AA292">
        <f t="shared" si="18"/>
        <v>-1.559467957019806</v>
      </c>
    </row>
    <row r="293" spans="2:27" x14ac:dyDescent="0.25">
      <c r="B293" t="s">
        <v>69</v>
      </c>
      <c r="C293" t="s">
        <v>72</v>
      </c>
      <c r="D293" t="s">
        <v>61</v>
      </c>
      <c r="E293" t="s">
        <v>40</v>
      </c>
      <c r="F293">
        <f t="shared" si="19"/>
        <v>1</v>
      </c>
      <c r="G293">
        <v>13</v>
      </c>
      <c r="H293">
        <v>263.27767944335937</v>
      </c>
      <c r="I293">
        <v>241.96035766601562</v>
      </c>
      <c r="J293">
        <v>21.317338943481445</v>
      </c>
      <c r="K293">
        <v>8.0969035625457764E-2</v>
      </c>
      <c r="L293">
        <v>18.555074691772461</v>
      </c>
      <c r="M293">
        <v>20.187042236328125</v>
      </c>
      <c r="N293">
        <v>21.317338943481445</v>
      </c>
      <c r="O293">
        <v>22.447635650634766</v>
      </c>
      <c r="P293">
        <v>24.07960319519043</v>
      </c>
      <c r="Q293">
        <v>17.772010803222656</v>
      </c>
      <c r="R293">
        <v>24.862667083740234</v>
      </c>
      <c r="S293">
        <v>1195</v>
      </c>
      <c r="T293">
        <v>4.6457791328430176</v>
      </c>
      <c r="U293">
        <v>2.1554069519042969</v>
      </c>
      <c r="V293">
        <v>83.417037963867187</v>
      </c>
      <c r="W293">
        <v>97.333335876464844</v>
      </c>
      <c r="X293">
        <v>91.269302368164063</v>
      </c>
      <c r="Y293">
        <f t="shared" si="16"/>
        <v>314.61682693481447</v>
      </c>
      <c r="Z293">
        <f t="shared" si="17"/>
        <v>289.14262741088868</v>
      </c>
      <c r="AA293">
        <f t="shared" si="18"/>
        <v>25.474220037460327</v>
      </c>
    </row>
    <row r="294" spans="2:27" x14ac:dyDescent="0.25">
      <c r="B294" t="s">
        <v>69</v>
      </c>
      <c r="C294" t="s">
        <v>72</v>
      </c>
      <c r="D294" t="s">
        <v>61</v>
      </c>
      <c r="E294" t="s">
        <v>40</v>
      </c>
      <c r="F294">
        <f t="shared" si="19"/>
        <v>1</v>
      </c>
      <c r="G294">
        <v>14</v>
      </c>
      <c r="H294">
        <v>262.19342041015625</v>
      </c>
      <c r="I294">
        <v>241.90219116210937</v>
      </c>
      <c r="J294">
        <v>20.291234970092773</v>
      </c>
      <c r="K294">
        <v>7.7390328049659729E-2</v>
      </c>
      <c r="L294">
        <v>17.605459213256836</v>
      </c>
      <c r="M294">
        <v>19.192237854003906</v>
      </c>
      <c r="N294">
        <v>20.291234970092773</v>
      </c>
      <c r="O294">
        <v>21.390232086181641</v>
      </c>
      <c r="P294">
        <v>22.977010726928711</v>
      </c>
      <c r="Q294">
        <v>16.844078063964844</v>
      </c>
      <c r="R294">
        <v>23.738391876220703</v>
      </c>
      <c r="S294">
        <v>1195</v>
      </c>
      <c r="T294">
        <v>4.3920531272888184</v>
      </c>
      <c r="U294">
        <v>2.0957226753234863</v>
      </c>
      <c r="V294">
        <v>83.417037963867187</v>
      </c>
      <c r="W294">
        <v>97.333335876464844</v>
      </c>
      <c r="X294">
        <v>91.641944885253906</v>
      </c>
      <c r="Y294">
        <f t="shared" si="16"/>
        <v>313.3211373901367</v>
      </c>
      <c r="Z294">
        <f t="shared" si="17"/>
        <v>289.07311843872071</v>
      </c>
      <c r="AA294">
        <f t="shared" si="18"/>
        <v>24.248025789260865</v>
      </c>
    </row>
    <row r="295" spans="2:27" x14ac:dyDescent="0.25">
      <c r="B295" t="s">
        <v>69</v>
      </c>
      <c r="C295" t="s">
        <v>72</v>
      </c>
      <c r="D295" t="s">
        <v>61</v>
      </c>
      <c r="E295" t="s">
        <v>40</v>
      </c>
      <c r="F295">
        <f t="shared" si="19"/>
        <v>0</v>
      </c>
      <c r="G295">
        <v>21</v>
      </c>
      <c r="H295">
        <v>202.17547607421875</v>
      </c>
      <c r="I295">
        <v>201.87118530273437</v>
      </c>
      <c r="J295">
        <v>0.30430120229721069</v>
      </c>
      <c r="K295">
        <v>1.5051340451464057E-3</v>
      </c>
      <c r="L295">
        <v>-1.2704204320907593</v>
      </c>
      <c r="M295">
        <v>-0.34006211161613464</v>
      </c>
      <c r="N295">
        <v>0.30430120229721069</v>
      </c>
      <c r="O295">
        <v>0.94866448640823364</v>
      </c>
      <c r="P295">
        <v>1.8790228366851807</v>
      </c>
      <c r="Q295">
        <v>-1.7168320417404175</v>
      </c>
      <c r="R295">
        <v>2.3254344463348389</v>
      </c>
      <c r="S295">
        <v>1195</v>
      </c>
      <c r="T295">
        <v>1.5098556280136108</v>
      </c>
      <c r="U295">
        <v>1.2287617921829224</v>
      </c>
      <c r="V295">
        <v>83.417037963867187</v>
      </c>
      <c r="W295">
        <v>97.333335876464844</v>
      </c>
      <c r="X295">
        <v>84.005142211914063</v>
      </c>
      <c r="Y295">
        <f t="shared" si="16"/>
        <v>241.59969390869139</v>
      </c>
      <c r="Z295">
        <f t="shared" si="17"/>
        <v>241.23606643676757</v>
      </c>
      <c r="AA295">
        <f t="shared" si="18"/>
        <v>0.36363993674516676</v>
      </c>
    </row>
    <row r="296" spans="2:27" x14ac:dyDescent="0.25">
      <c r="B296" t="s">
        <v>69</v>
      </c>
      <c r="C296" t="s">
        <v>72</v>
      </c>
      <c r="D296" t="s">
        <v>61</v>
      </c>
      <c r="E296" t="s">
        <v>40</v>
      </c>
      <c r="F296">
        <f t="shared" si="19"/>
        <v>0</v>
      </c>
      <c r="G296">
        <v>1</v>
      </c>
      <c r="H296">
        <v>158.52751159667969</v>
      </c>
      <c r="I296">
        <v>163.25306701660156</v>
      </c>
      <c r="J296">
        <v>-4.7255673408508301</v>
      </c>
      <c r="K296">
        <v>-2.9809130355715752E-2</v>
      </c>
      <c r="L296">
        <v>-6.0334906578063965</v>
      </c>
      <c r="M296">
        <v>-5.2607588768005371</v>
      </c>
      <c r="N296">
        <v>-4.7255673408508301</v>
      </c>
      <c r="O296">
        <v>-4.190375804901123</v>
      </c>
      <c r="P296">
        <v>-3.4176440238952637</v>
      </c>
      <c r="Q296">
        <v>-6.404268741607666</v>
      </c>
      <c r="R296">
        <v>-3.0468661785125732</v>
      </c>
      <c r="S296">
        <v>1195</v>
      </c>
      <c r="T296">
        <v>1.0415792465209961</v>
      </c>
      <c r="U296">
        <v>1.0205779075622559</v>
      </c>
      <c r="V296">
        <v>83.417037963867187</v>
      </c>
      <c r="W296">
        <v>97.333335876464844</v>
      </c>
      <c r="X296">
        <v>77.984840393066406</v>
      </c>
      <c r="Y296">
        <f t="shared" si="16"/>
        <v>189.44037635803224</v>
      </c>
      <c r="Z296">
        <f t="shared" si="17"/>
        <v>195.08741508483888</v>
      </c>
      <c r="AA296">
        <f t="shared" si="18"/>
        <v>-5.6470529723167422</v>
      </c>
    </row>
    <row r="297" spans="2:27" x14ac:dyDescent="0.25">
      <c r="B297" t="s">
        <v>69</v>
      </c>
      <c r="C297" t="s">
        <v>72</v>
      </c>
      <c r="D297" t="s">
        <v>61</v>
      </c>
      <c r="E297" t="s">
        <v>40</v>
      </c>
      <c r="F297">
        <f t="shared" si="19"/>
        <v>0</v>
      </c>
      <c r="G297">
        <v>5</v>
      </c>
      <c r="H297">
        <v>157.53202819824219</v>
      </c>
      <c r="I297">
        <v>159.81370544433594</v>
      </c>
      <c r="J297">
        <v>-2.2816822528839111</v>
      </c>
      <c r="K297">
        <v>-1.4483925886452198E-2</v>
      </c>
      <c r="L297">
        <v>-3.6203815937042236</v>
      </c>
      <c r="M297">
        <v>-2.8294670581817627</v>
      </c>
      <c r="N297">
        <v>-2.2816822528839111</v>
      </c>
      <c r="O297">
        <v>-1.73389732837677</v>
      </c>
      <c r="P297">
        <v>-0.94298297166824341</v>
      </c>
      <c r="Q297">
        <v>-3.9998841285705566</v>
      </c>
      <c r="R297">
        <v>-0.56348031759262085</v>
      </c>
      <c r="S297">
        <v>1195</v>
      </c>
      <c r="T297">
        <v>1.0911737680435181</v>
      </c>
      <c r="U297">
        <v>1.0445926189422607</v>
      </c>
      <c r="V297">
        <v>83.417037963867187</v>
      </c>
      <c r="W297">
        <v>97.333335876464844</v>
      </c>
      <c r="X297">
        <v>76.183265686035156</v>
      </c>
      <c r="Y297">
        <f t="shared" si="16"/>
        <v>188.25077369689942</v>
      </c>
      <c r="Z297">
        <f t="shared" si="17"/>
        <v>190.97737800598145</v>
      </c>
      <c r="AA297">
        <f t="shared" si="18"/>
        <v>-2.7266102921962738</v>
      </c>
    </row>
    <row r="298" spans="2:27" x14ac:dyDescent="0.25">
      <c r="B298" t="s">
        <v>69</v>
      </c>
      <c r="C298" t="s">
        <v>72</v>
      </c>
      <c r="D298" t="s">
        <v>61</v>
      </c>
      <c r="E298" t="s">
        <v>40</v>
      </c>
      <c r="F298">
        <f t="shared" si="19"/>
        <v>0</v>
      </c>
      <c r="G298">
        <v>6</v>
      </c>
      <c r="H298">
        <v>173.69560241699219</v>
      </c>
      <c r="I298">
        <v>175.36897277832031</v>
      </c>
      <c r="J298">
        <v>-1.6733593940734863</v>
      </c>
      <c r="K298">
        <v>-9.6338614821434021E-3</v>
      </c>
      <c r="L298">
        <v>-3.112572193145752</v>
      </c>
      <c r="M298">
        <v>-2.2622735500335693</v>
      </c>
      <c r="N298">
        <v>-1.6733593940734863</v>
      </c>
      <c r="O298">
        <v>-1.0844451189041138</v>
      </c>
      <c r="P298">
        <v>-0.23414655029773712</v>
      </c>
      <c r="Q298">
        <v>-3.5205690860748291</v>
      </c>
      <c r="R298">
        <v>0.17385029792785645</v>
      </c>
      <c r="S298">
        <v>1195</v>
      </c>
      <c r="T298">
        <v>1.2611823081970215</v>
      </c>
      <c r="U298">
        <v>1.1230237483978271</v>
      </c>
      <c r="V298">
        <v>83.417037963867187</v>
      </c>
      <c r="W298">
        <v>97.333335876464844</v>
      </c>
      <c r="X298">
        <v>76.216545104980469</v>
      </c>
      <c r="Y298">
        <f t="shared" si="16"/>
        <v>207.56624488830568</v>
      </c>
      <c r="Z298">
        <f t="shared" si="17"/>
        <v>209.56592247009277</v>
      </c>
      <c r="AA298">
        <f t="shared" si="18"/>
        <v>-1.9996644759178162</v>
      </c>
    </row>
    <row r="299" spans="2:27" x14ac:dyDescent="0.25">
      <c r="B299" t="s">
        <v>69</v>
      </c>
      <c r="C299" t="s">
        <v>72</v>
      </c>
      <c r="D299" t="s">
        <v>61</v>
      </c>
      <c r="E299" t="s">
        <v>40</v>
      </c>
      <c r="F299">
        <f t="shared" si="19"/>
        <v>0</v>
      </c>
      <c r="G299">
        <v>20</v>
      </c>
      <c r="H299">
        <v>209.31623840332031</v>
      </c>
      <c r="I299">
        <v>206.224853515625</v>
      </c>
      <c r="J299">
        <v>3.0913853645324707</v>
      </c>
      <c r="K299">
        <v>1.476897019892931E-2</v>
      </c>
      <c r="L299">
        <v>1.4457833766937256</v>
      </c>
      <c r="M299">
        <v>2.4180183410644531</v>
      </c>
      <c r="N299">
        <v>3.0913853645324707</v>
      </c>
      <c r="O299">
        <v>3.7647523880004883</v>
      </c>
      <c r="P299">
        <v>4.7369871139526367</v>
      </c>
      <c r="Q299">
        <v>0.97927814722061157</v>
      </c>
      <c r="R299">
        <v>5.2034926414489746</v>
      </c>
      <c r="S299">
        <v>1195</v>
      </c>
      <c r="T299">
        <v>1.6488356590270996</v>
      </c>
      <c r="U299">
        <v>1.2840700149536133</v>
      </c>
      <c r="V299">
        <v>83.417037963867187</v>
      </c>
      <c r="W299">
        <v>97.333335876464844</v>
      </c>
      <c r="X299">
        <v>85.907440185546875</v>
      </c>
      <c r="Y299">
        <f t="shared" si="16"/>
        <v>250.13290489196777</v>
      </c>
      <c r="Z299">
        <f t="shared" si="17"/>
        <v>246.43869995117188</v>
      </c>
      <c r="AA299">
        <f t="shared" si="18"/>
        <v>3.6942055106163023</v>
      </c>
    </row>
    <row r="300" spans="2:27" x14ac:dyDescent="0.25">
      <c r="B300" t="s">
        <v>69</v>
      </c>
      <c r="C300" t="s">
        <v>72</v>
      </c>
      <c r="D300" t="s">
        <v>61</v>
      </c>
      <c r="E300" t="s">
        <v>40</v>
      </c>
      <c r="F300">
        <f t="shared" si="19"/>
        <v>0</v>
      </c>
      <c r="G300">
        <v>24</v>
      </c>
      <c r="H300">
        <v>170.61195373535156</v>
      </c>
      <c r="I300">
        <v>171.1923828125</v>
      </c>
      <c r="J300">
        <v>-0.58043777942657471</v>
      </c>
      <c r="K300">
        <v>-3.4020931925624609E-3</v>
      </c>
      <c r="L300">
        <v>-1.95567786693573</v>
      </c>
      <c r="M300">
        <v>-1.1431748867034912</v>
      </c>
      <c r="N300">
        <v>-0.58043777942657471</v>
      </c>
      <c r="O300">
        <v>-1.7700666561722755E-2</v>
      </c>
      <c r="P300">
        <v>0.79480236768722534</v>
      </c>
      <c r="Q300">
        <v>-2.3455393314361572</v>
      </c>
      <c r="R300">
        <v>1.1846637725830078</v>
      </c>
      <c r="S300">
        <v>1195</v>
      </c>
      <c r="T300">
        <v>1.1515556573867798</v>
      </c>
      <c r="U300">
        <v>1.0731055736541748</v>
      </c>
      <c r="V300">
        <v>83.417037963867187</v>
      </c>
      <c r="W300">
        <v>97.333335876464844</v>
      </c>
      <c r="X300">
        <v>79.310333251953125</v>
      </c>
      <c r="Y300">
        <f t="shared" si="16"/>
        <v>203.88128471374512</v>
      </c>
      <c r="Z300">
        <f t="shared" si="17"/>
        <v>204.57489746093751</v>
      </c>
      <c r="AA300">
        <f t="shared" si="18"/>
        <v>-0.69362314641475675</v>
      </c>
    </row>
    <row r="301" spans="2:27" x14ac:dyDescent="0.25">
      <c r="B301" t="s">
        <v>69</v>
      </c>
      <c r="C301" t="s">
        <v>72</v>
      </c>
      <c r="D301" t="s">
        <v>61</v>
      </c>
      <c r="E301" t="s">
        <v>40</v>
      </c>
      <c r="F301">
        <f t="shared" si="19"/>
        <v>0</v>
      </c>
      <c r="G301">
        <v>10</v>
      </c>
      <c r="H301">
        <v>247.8258056640625</v>
      </c>
      <c r="I301">
        <v>248.53067016601562</v>
      </c>
      <c r="J301">
        <v>-0.70487731695175171</v>
      </c>
      <c r="K301">
        <v>-2.8442449402064085E-3</v>
      </c>
      <c r="L301">
        <v>-3.2481527328491211</v>
      </c>
      <c r="M301">
        <v>-1.7455650568008423</v>
      </c>
      <c r="N301">
        <v>-0.70487731695175171</v>
      </c>
      <c r="O301">
        <v>0.33581039309501648</v>
      </c>
      <c r="P301">
        <v>1.8383982181549072</v>
      </c>
      <c r="Q301">
        <v>-3.9691359996795654</v>
      </c>
      <c r="R301">
        <v>2.5593814849853516</v>
      </c>
      <c r="S301">
        <v>1195</v>
      </c>
      <c r="T301">
        <v>3.9383528232574463</v>
      </c>
      <c r="U301">
        <v>1.9845284223556519</v>
      </c>
      <c r="V301">
        <v>83.417037963867187</v>
      </c>
      <c r="W301">
        <v>97.333335876464844</v>
      </c>
      <c r="X301">
        <v>83.99932861328125</v>
      </c>
      <c r="Y301">
        <f t="shared" si="16"/>
        <v>296.15183776855469</v>
      </c>
      <c r="Z301">
        <f t="shared" si="17"/>
        <v>296.9941508483887</v>
      </c>
      <c r="AA301">
        <f t="shared" si="18"/>
        <v>-0.84232839375734325</v>
      </c>
    </row>
    <row r="302" spans="2:27" x14ac:dyDescent="0.25">
      <c r="B302" t="s">
        <v>69</v>
      </c>
      <c r="C302" t="s">
        <v>72</v>
      </c>
      <c r="D302" t="s">
        <v>61</v>
      </c>
      <c r="E302" t="s">
        <v>40</v>
      </c>
      <c r="F302">
        <f t="shared" si="19"/>
        <v>0</v>
      </c>
      <c r="G302">
        <v>11</v>
      </c>
      <c r="H302">
        <v>258.92959594726562</v>
      </c>
      <c r="I302">
        <v>254.17140197753906</v>
      </c>
      <c r="J302">
        <v>4.7581977844238281</v>
      </c>
      <c r="K302">
        <v>1.8376415595412254E-2</v>
      </c>
      <c r="L302">
        <v>2.0540447235107422</v>
      </c>
      <c r="M302">
        <v>3.6516802310943604</v>
      </c>
      <c r="N302">
        <v>4.7581977844238281</v>
      </c>
      <c r="O302">
        <v>5.8647150993347168</v>
      </c>
      <c r="P302">
        <v>7.4623508453369141</v>
      </c>
      <c r="Q302">
        <v>1.2874548435211182</v>
      </c>
      <c r="R302">
        <v>8.2289409637451172</v>
      </c>
      <c r="S302">
        <v>1195</v>
      </c>
      <c r="T302">
        <v>4.4523615837097168</v>
      </c>
      <c r="U302">
        <v>2.1100618839263916</v>
      </c>
      <c r="V302">
        <v>83.417037963867187</v>
      </c>
      <c r="W302">
        <v>97.333335876464844</v>
      </c>
      <c r="X302">
        <v>87.509033203125</v>
      </c>
      <c r="Y302">
        <f t="shared" si="16"/>
        <v>309.42086715698241</v>
      </c>
      <c r="Z302">
        <f t="shared" si="17"/>
        <v>303.73482536315919</v>
      </c>
      <c r="AA302">
        <f t="shared" si="18"/>
        <v>5.6860463523864748</v>
      </c>
    </row>
    <row r="303" spans="2:27" x14ac:dyDescent="0.25">
      <c r="B303" t="s">
        <v>69</v>
      </c>
      <c r="C303" t="s">
        <v>72</v>
      </c>
      <c r="D303" t="s">
        <v>61</v>
      </c>
      <c r="E303" t="s">
        <v>40</v>
      </c>
      <c r="F303">
        <f t="shared" si="19"/>
        <v>0</v>
      </c>
      <c r="G303">
        <v>8</v>
      </c>
      <c r="H303">
        <v>214.67750549316406</v>
      </c>
      <c r="I303">
        <v>218.86532592773437</v>
      </c>
      <c r="J303">
        <v>-4.187833309173584</v>
      </c>
      <c r="K303">
        <v>-1.9507555291056633E-2</v>
      </c>
      <c r="L303">
        <v>-6.3587279319763184</v>
      </c>
      <c r="M303">
        <v>-5.0761456489562988</v>
      </c>
      <c r="N303">
        <v>-4.187833309173584</v>
      </c>
      <c r="O303">
        <v>-3.29952073097229</v>
      </c>
      <c r="P303">
        <v>-2.0169386863708496</v>
      </c>
      <c r="Q303">
        <v>-6.9741463661193848</v>
      </c>
      <c r="R303">
        <v>-1.4015202522277832</v>
      </c>
      <c r="S303">
        <v>1195</v>
      </c>
      <c r="T303">
        <v>2.8694939613342285</v>
      </c>
      <c r="U303">
        <v>1.693958044052124</v>
      </c>
      <c r="V303">
        <v>83.417037963867187</v>
      </c>
      <c r="W303">
        <v>97.333335876464844</v>
      </c>
      <c r="X303">
        <v>77.625083923339844</v>
      </c>
      <c r="Y303">
        <f t="shared" si="16"/>
        <v>256.53961906433108</v>
      </c>
      <c r="Z303">
        <f t="shared" si="17"/>
        <v>261.54406448364256</v>
      </c>
      <c r="AA303">
        <f t="shared" si="18"/>
        <v>-5.0044608044624326</v>
      </c>
    </row>
    <row r="304" spans="2:27" x14ac:dyDescent="0.25">
      <c r="B304" t="s">
        <v>69</v>
      </c>
      <c r="C304" t="s">
        <v>72</v>
      </c>
      <c r="D304" t="s">
        <v>61</v>
      </c>
      <c r="E304" t="s">
        <v>40</v>
      </c>
      <c r="F304">
        <f t="shared" si="19"/>
        <v>0</v>
      </c>
      <c r="H304">
        <v>0</v>
      </c>
      <c r="I304">
        <v>0</v>
      </c>
      <c r="J304">
        <v>0</v>
      </c>
      <c r="L304">
        <v>0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1195</v>
      </c>
      <c r="T304">
        <v>0</v>
      </c>
      <c r="U304">
        <v>0</v>
      </c>
      <c r="V304">
        <v>1.4982616528868675E-2</v>
      </c>
      <c r="W304">
        <v>92.981277465820313</v>
      </c>
      <c r="X304">
        <v>0</v>
      </c>
      <c r="Y304">
        <f t="shared" si="16"/>
        <v>0</v>
      </c>
      <c r="Z304">
        <f t="shared" si="17"/>
        <v>0</v>
      </c>
      <c r="AA304">
        <f t="shared" si="18"/>
        <v>0</v>
      </c>
    </row>
    <row r="305" spans="2:27" x14ac:dyDescent="0.25">
      <c r="B305" t="s">
        <v>69</v>
      </c>
      <c r="C305" t="s">
        <v>72</v>
      </c>
      <c r="D305" t="s">
        <v>61</v>
      </c>
      <c r="E305" t="s">
        <v>40</v>
      </c>
      <c r="F305">
        <f t="shared" si="19"/>
        <v>1</v>
      </c>
      <c r="G305">
        <v>18</v>
      </c>
      <c r="H305">
        <v>227.75875854492187</v>
      </c>
      <c r="I305">
        <v>207.11398315429687</v>
      </c>
      <c r="J305">
        <v>20.644769668579102</v>
      </c>
      <c r="K305">
        <v>9.0643145143985748E-2</v>
      </c>
      <c r="L305">
        <v>18.351192474365234</v>
      </c>
      <c r="M305">
        <v>19.706256866455078</v>
      </c>
      <c r="N305">
        <v>20.644769668579102</v>
      </c>
      <c r="O305">
        <v>21.583282470703125</v>
      </c>
      <c r="P305">
        <v>22.938346862792969</v>
      </c>
      <c r="Q305">
        <v>17.700996398925781</v>
      </c>
      <c r="R305">
        <v>23.588542938232422</v>
      </c>
      <c r="S305">
        <v>1195</v>
      </c>
      <c r="T305">
        <v>3.2029814720153809</v>
      </c>
      <c r="U305">
        <v>1.7896875143051147</v>
      </c>
      <c r="V305">
        <v>83.417037963867187</v>
      </c>
      <c r="W305">
        <v>97.333335876464844</v>
      </c>
      <c r="X305">
        <v>89.710830688476562</v>
      </c>
      <c r="Y305">
        <f t="shared" si="16"/>
        <v>272.17171646118163</v>
      </c>
      <c r="Z305">
        <f t="shared" si="17"/>
        <v>247.50120986938475</v>
      </c>
      <c r="AA305">
        <f t="shared" si="18"/>
        <v>24.670499753952026</v>
      </c>
    </row>
    <row r="306" spans="2:27" x14ac:dyDescent="0.25">
      <c r="B306" t="s">
        <v>69</v>
      </c>
      <c r="C306" t="s">
        <v>72</v>
      </c>
      <c r="D306" t="s">
        <v>61</v>
      </c>
      <c r="E306" t="s">
        <v>40</v>
      </c>
      <c r="F306">
        <f t="shared" si="19"/>
        <v>0</v>
      </c>
      <c r="G306">
        <v>9</v>
      </c>
      <c r="H306">
        <v>234.69241333007812</v>
      </c>
      <c r="I306">
        <v>235.81050109863281</v>
      </c>
      <c r="J306">
        <v>-1.118101954460144</v>
      </c>
      <c r="K306">
        <v>-4.7641163691878319E-3</v>
      </c>
      <c r="L306">
        <v>-3.5040276050567627</v>
      </c>
      <c r="M306">
        <v>-2.0944032669067383</v>
      </c>
      <c r="N306">
        <v>-1.118101954460144</v>
      </c>
      <c r="O306">
        <v>-0.14180055260658264</v>
      </c>
      <c r="P306">
        <v>1.2678235769271851</v>
      </c>
      <c r="Q306">
        <v>-4.1804041862487793</v>
      </c>
      <c r="R306">
        <v>1.9442003965377808</v>
      </c>
      <c r="S306">
        <v>1195</v>
      </c>
      <c r="T306">
        <v>3.4661040306091309</v>
      </c>
      <c r="U306">
        <v>1.8617476224899292</v>
      </c>
      <c r="V306">
        <v>83.417037963867187</v>
      </c>
      <c r="W306">
        <v>97.333335876464844</v>
      </c>
      <c r="X306">
        <v>81.313751220703125</v>
      </c>
      <c r="Y306">
        <f t="shared" si="16"/>
        <v>280.45743392944337</v>
      </c>
      <c r="Z306">
        <f t="shared" si="17"/>
        <v>281.79354881286622</v>
      </c>
      <c r="AA306">
        <f t="shared" si="18"/>
        <v>-1.3361318355798721</v>
      </c>
    </row>
    <row r="307" spans="2:27" x14ac:dyDescent="0.25">
      <c r="B307" t="s">
        <v>69</v>
      </c>
      <c r="C307" t="s">
        <v>72</v>
      </c>
      <c r="D307" t="s">
        <v>61</v>
      </c>
      <c r="E307" t="s">
        <v>40</v>
      </c>
      <c r="F307">
        <f t="shared" si="19"/>
        <v>1</v>
      </c>
      <c r="G307">
        <v>12</v>
      </c>
      <c r="H307">
        <v>264.08688354492188</v>
      </c>
      <c r="I307">
        <v>244.78279113769531</v>
      </c>
      <c r="J307">
        <v>19.304101943969727</v>
      </c>
      <c r="K307">
        <v>7.3097541928291321E-2</v>
      </c>
      <c r="L307">
        <v>16.605030059814453</v>
      </c>
      <c r="M307">
        <v>18.199663162231445</v>
      </c>
      <c r="N307">
        <v>19.304101943969727</v>
      </c>
      <c r="O307">
        <v>20.408540725708008</v>
      </c>
      <c r="P307">
        <v>22.003173828125</v>
      </c>
      <c r="Q307">
        <v>15.839879989624023</v>
      </c>
      <c r="R307">
        <v>22.76832389831543</v>
      </c>
      <c r="S307">
        <v>1195</v>
      </c>
      <c r="T307">
        <v>4.4356470108032227</v>
      </c>
      <c r="U307">
        <v>2.1060974597930908</v>
      </c>
      <c r="V307">
        <v>83.417037963867187</v>
      </c>
      <c r="W307">
        <v>97.333335876464844</v>
      </c>
      <c r="X307">
        <v>90.147239685058594</v>
      </c>
      <c r="Y307">
        <f t="shared" si="16"/>
        <v>315.58382583618163</v>
      </c>
      <c r="Z307">
        <f t="shared" si="17"/>
        <v>292.51543540954589</v>
      </c>
      <c r="AA307">
        <f t="shared" si="18"/>
        <v>23.068401823043825</v>
      </c>
    </row>
    <row r="308" spans="2:27" x14ac:dyDescent="0.25">
      <c r="B308" t="s">
        <v>69</v>
      </c>
      <c r="C308" t="s">
        <v>72</v>
      </c>
      <c r="D308" t="s">
        <v>61</v>
      </c>
      <c r="E308" t="s">
        <v>40</v>
      </c>
      <c r="F308">
        <f t="shared" si="19"/>
        <v>1</v>
      </c>
      <c r="G308">
        <v>17</v>
      </c>
      <c r="H308">
        <v>238.850830078125</v>
      </c>
      <c r="I308">
        <v>216.91046142578125</v>
      </c>
      <c r="J308">
        <v>21.94036865234375</v>
      </c>
      <c r="K308">
        <v>9.1858036816120148E-2</v>
      </c>
      <c r="L308">
        <v>19.574159622192383</v>
      </c>
      <c r="M308">
        <v>20.972135543823242</v>
      </c>
      <c r="N308">
        <v>21.94036865234375</v>
      </c>
      <c r="O308">
        <v>22.908601760864258</v>
      </c>
      <c r="P308">
        <v>24.306577682495117</v>
      </c>
      <c r="Q308">
        <v>18.903373718261719</v>
      </c>
      <c r="R308">
        <v>24.977363586425781</v>
      </c>
      <c r="S308">
        <v>1195</v>
      </c>
      <c r="T308">
        <v>3.4090538024902344</v>
      </c>
      <c r="U308">
        <v>1.8463623523712158</v>
      </c>
      <c r="V308">
        <v>83.417037963867187</v>
      </c>
      <c r="W308">
        <v>97.333335876464844</v>
      </c>
      <c r="X308">
        <v>90.746437072753906</v>
      </c>
      <c r="Y308">
        <f t="shared" si="16"/>
        <v>285.42674194335939</v>
      </c>
      <c r="Z308">
        <f t="shared" si="17"/>
        <v>259.20800140380857</v>
      </c>
      <c r="AA308">
        <f t="shared" si="18"/>
        <v>26.21874053955078</v>
      </c>
    </row>
    <row r="309" spans="2:27" x14ac:dyDescent="0.25">
      <c r="B309" t="s">
        <v>69</v>
      </c>
      <c r="C309" t="s">
        <v>72</v>
      </c>
      <c r="D309" t="s">
        <v>61</v>
      </c>
      <c r="E309" t="s">
        <v>40</v>
      </c>
      <c r="F309">
        <f t="shared" si="19"/>
        <v>0</v>
      </c>
      <c r="G309">
        <v>7</v>
      </c>
      <c r="H309">
        <v>193.93455505371094</v>
      </c>
      <c r="I309">
        <v>198.35014343261719</v>
      </c>
      <c r="J309">
        <v>-4.4155979156494141</v>
      </c>
      <c r="K309">
        <v>-2.2768495604395866E-2</v>
      </c>
      <c r="L309">
        <v>-6.565392017364502</v>
      </c>
      <c r="M309">
        <v>-5.2952761650085449</v>
      </c>
      <c r="N309">
        <v>-4.4155979156494141</v>
      </c>
      <c r="O309">
        <v>-3.5359196662902832</v>
      </c>
      <c r="P309">
        <v>-2.2658040523529053</v>
      </c>
      <c r="Q309">
        <v>-7.1748285293579102</v>
      </c>
      <c r="R309">
        <v>-1.656367301940918</v>
      </c>
      <c r="S309">
        <v>1195</v>
      </c>
      <c r="T309">
        <v>2.8139832019805908</v>
      </c>
      <c r="U309">
        <v>1.6774930953979492</v>
      </c>
      <c r="V309">
        <v>83.417037963867187</v>
      </c>
      <c r="W309">
        <v>97.333335876464844</v>
      </c>
      <c r="X309">
        <v>76.038124084472656</v>
      </c>
      <c r="Y309">
        <f t="shared" si="16"/>
        <v>231.75179328918458</v>
      </c>
      <c r="Z309">
        <f t="shared" si="17"/>
        <v>237.02842140197754</v>
      </c>
      <c r="AA309">
        <f t="shared" si="18"/>
        <v>-5.2766395092010496</v>
      </c>
    </row>
    <row r="310" spans="2:27" x14ac:dyDescent="0.25">
      <c r="B310" t="s">
        <v>69</v>
      </c>
      <c r="C310" t="s">
        <v>72</v>
      </c>
      <c r="D310" t="s">
        <v>61</v>
      </c>
      <c r="E310" t="s">
        <v>40</v>
      </c>
      <c r="F310">
        <f t="shared" si="19"/>
        <v>0</v>
      </c>
      <c r="G310">
        <v>3</v>
      </c>
      <c r="H310">
        <v>150.76446533203125</v>
      </c>
      <c r="I310">
        <v>153.93927001953125</v>
      </c>
      <c r="J310">
        <v>-3.1748056411743164</v>
      </c>
      <c r="K310">
        <v>-2.105804905295372E-2</v>
      </c>
      <c r="L310">
        <v>-4.4682207107543945</v>
      </c>
      <c r="M310">
        <v>-3.7040605545043945</v>
      </c>
      <c r="N310">
        <v>-3.1748056411743164</v>
      </c>
      <c r="O310">
        <v>-2.6455507278442383</v>
      </c>
      <c r="P310">
        <v>-1.8813906908035278</v>
      </c>
      <c r="Q310">
        <v>-4.8348855972290039</v>
      </c>
      <c r="R310">
        <v>-1.5147254467010498</v>
      </c>
      <c r="S310">
        <v>1195</v>
      </c>
      <c r="T310">
        <v>1.0185997486114502</v>
      </c>
      <c r="U310">
        <v>1.0092570781707764</v>
      </c>
      <c r="V310">
        <v>83.417037963867187</v>
      </c>
      <c r="W310">
        <v>97.333335876464844</v>
      </c>
      <c r="X310">
        <v>76.583175659179688</v>
      </c>
      <c r="Y310">
        <f t="shared" si="16"/>
        <v>180.16353607177734</v>
      </c>
      <c r="Z310">
        <f t="shared" si="17"/>
        <v>183.95742767333985</v>
      </c>
      <c r="AA310">
        <f t="shared" si="18"/>
        <v>-3.7938927412033081</v>
      </c>
    </row>
    <row r="311" spans="2:27" x14ac:dyDescent="0.25">
      <c r="B311" t="s">
        <v>69</v>
      </c>
      <c r="C311" t="s">
        <v>72</v>
      </c>
      <c r="D311" t="s">
        <v>61</v>
      </c>
      <c r="E311" t="s">
        <v>40</v>
      </c>
      <c r="F311">
        <f t="shared" si="19"/>
        <v>1</v>
      </c>
      <c r="G311">
        <v>15</v>
      </c>
      <c r="H311">
        <v>259.12088012695312</v>
      </c>
      <c r="I311">
        <v>238.62989807128906</v>
      </c>
      <c r="J311">
        <v>20.490961074829102</v>
      </c>
      <c r="K311">
        <v>7.907877117395401E-2</v>
      </c>
      <c r="L311">
        <v>17.954006195068359</v>
      </c>
      <c r="M311">
        <v>19.452859878540039</v>
      </c>
      <c r="N311">
        <v>20.490961074829102</v>
      </c>
      <c r="O311">
        <v>21.529062271118164</v>
      </c>
      <c r="P311">
        <v>23.027915954589844</v>
      </c>
      <c r="Q311">
        <v>17.23481559753418</v>
      </c>
      <c r="R311">
        <v>23.747106552124023</v>
      </c>
      <c r="S311">
        <v>1195</v>
      </c>
      <c r="T311">
        <v>3.9188003540039063</v>
      </c>
      <c r="U311">
        <v>1.9795960187911987</v>
      </c>
      <c r="V311">
        <v>83.417037963867187</v>
      </c>
      <c r="W311">
        <v>97.333335876464844</v>
      </c>
      <c r="X311">
        <v>91.406410217285156</v>
      </c>
      <c r="Y311">
        <f t="shared" si="16"/>
        <v>309.64945175170897</v>
      </c>
      <c r="Z311">
        <f t="shared" si="17"/>
        <v>285.16272819519043</v>
      </c>
      <c r="AA311">
        <f t="shared" si="18"/>
        <v>24.486698484420778</v>
      </c>
    </row>
    <row r="312" spans="2:27" x14ac:dyDescent="0.25">
      <c r="B312" t="s">
        <v>69</v>
      </c>
      <c r="C312" t="s">
        <v>72</v>
      </c>
      <c r="D312" t="s">
        <v>61</v>
      </c>
      <c r="E312" t="s">
        <v>40</v>
      </c>
      <c r="F312">
        <f t="shared" si="19"/>
        <v>0</v>
      </c>
      <c r="G312">
        <v>19</v>
      </c>
      <c r="H312">
        <v>214.98382568359375</v>
      </c>
      <c r="I312">
        <v>205.42381286621094</v>
      </c>
      <c r="J312">
        <v>9.5600185394287109</v>
      </c>
      <c r="K312">
        <v>4.4468548148870468E-2</v>
      </c>
      <c r="L312">
        <v>7.9177355766296387</v>
      </c>
      <c r="M312">
        <v>8.8880100250244141</v>
      </c>
      <c r="N312">
        <v>9.5600185394287109</v>
      </c>
      <c r="O312">
        <v>10.232027053833008</v>
      </c>
      <c r="P312">
        <v>11.202301979064941</v>
      </c>
      <c r="Q312">
        <v>7.4521708488464355</v>
      </c>
      <c r="R312">
        <v>11.667865753173828</v>
      </c>
      <c r="S312">
        <v>1195</v>
      </c>
      <c r="T312">
        <v>1.6421918869018555</v>
      </c>
      <c r="U312">
        <v>1.2814803123474121</v>
      </c>
      <c r="V312">
        <v>83.417037963867187</v>
      </c>
      <c r="W312">
        <v>97.333335876464844</v>
      </c>
      <c r="X312">
        <v>87.826148986816406</v>
      </c>
      <c r="Y312">
        <f t="shared" si="16"/>
        <v>256.90567169189455</v>
      </c>
      <c r="Z312">
        <f t="shared" si="17"/>
        <v>245.48145637512206</v>
      </c>
      <c r="AA312">
        <f t="shared" si="18"/>
        <v>11.424222154617309</v>
      </c>
    </row>
    <row r="313" spans="2:27" x14ac:dyDescent="0.25">
      <c r="B313" t="s">
        <v>69</v>
      </c>
      <c r="C313" t="s">
        <v>72</v>
      </c>
      <c r="D313" t="s">
        <v>61</v>
      </c>
      <c r="E313" t="s">
        <v>40</v>
      </c>
      <c r="F313">
        <f t="shared" si="19"/>
        <v>1</v>
      </c>
      <c r="G313">
        <v>16</v>
      </c>
      <c r="H313">
        <v>249.72244262695312</v>
      </c>
      <c r="I313">
        <v>228.73973083496094</v>
      </c>
      <c r="J313">
        <v>20.982717514038086</v>
      </c>
      <c r="K313">
        <v>8.4024153649806976E-2</v>
      </c>
      <c r="L313">
        <v>18.59912109375</v>
      </c>
      <c r="M313">
        <v>20.007369995117188</v>
      </c>
      <c r="N313">
        <v>20.982717514038086</v>
      </c>
      <c r="O313">
        <v>21.958065032958984</v>
      </c>
      <c r="P313">
        <v>23.366313934326172</v>
      </c>
      <c r="Q313">
        <v>17.923404693603516</v>
      </c>
      <c r="R313">
        <v>24.042030334472656</v>
      </c>
      <c r="S313">
        <v>1195</v>
      </c>
      <c r="T313">
        <v>3.459341287612915</v>
      </c>
      <c r="U313">
        <v>1.8599303960800171</v>
      </c>
      <c r="V313">
        <v>83.417037963867187</v>
      </c>
      <c r="W313">
        <v>97.333335876464844</v>
      </c>
      <c r="X313">
        <v>91.015846252441406</v>
      </c>
      <c r="Y313">
        <f t="shared" si="16"/>
        <v>298.41831893920897</v>
      </c>
      <c r="Z313">
        <f t="shared" si="17"/>
        <v>273.34397834777832</v>
      </c>
      <c r="AA313">
        <f t="shared" si="18"/>
        <v>25.074347429275512</v>
      </c>
    </row>
    <row r="314" spans="2:27" x14ac:dyDescent="0.25">
      <c r="B314" t="s">
        <v>69</v>
      </c>
      <c r="C314" t="s">
        <v>72</v>
      </c>
      <c r="D314" t="s">
        <v>61</v>
      </c>
      <c r="E314" t="s">
        <v>40</v>
      </c>
      <c r="F314">
        <f t="shared" si="19"/>
        <v>0</v>
      </c>
      <c r="G314">
        <v>2</v>
      </c>
      <c r="H314">
        <v>153.88743591308594</v>
      </c>
      <c r="I314">
        <v>158.18757629394531</v>
      </c>
      <c r="J314">
        <v>-4.3001289367675781</v>
      </c>
      <c r="K314">
        <v>-2.7943339198827744E-2</v>
      </c>
      <c r="L314">
        <v>-5.5914430618286133</v>
      </c>
      <c r="M314">
        <v>-4.828524112701416</v>
      </c>
      <c r="N314">
        <v>-4.3001289367675781</v>
      </c>
      <c r="O314">
        <v>-3.7717337608337402</v>
      </c>
      <c r="P314">
        <v>-3.0088150501251221</v>
      </c>
      <c r="Q314">
        <v>-5.957512378692627</v>
      </c>
      <c r="R314">
        <v>-2.6427454948425293</v>
      </c>
      <c r="S314">
        <v>1195</v>
      </c>
      <c r="T314">
        <v>1.0152931213378906</v>
      </c>
      <c r="U314">
        <v>1.0076175928115845</v>
      </c>
      <c r="V314">
        <v>83.417037963867187</v>
      </c>
      <c r="W314">
        <v>97.333335876464844</v>
      </c>
      <c r="X314">
        <v>77.364654541015625</v>
      </c>
      <c r="Y314">
        <f t="shared" si="16"/>
        <v>183.89548591613769</v>
      </c>
      <c r="Z314">
        <f t="shared" si="17"/>
        <v>189.03415367126465</v>
      </c>
      <c r="AA314">
        <f t="shared" si="18"/>
        <v>-5.1386540794372557</v>
      </c>
    </row>
    <row r="315" spans="2:27" x14ac:dyDescent="0.25">
      <c r="B315" t="s">
        <v>69</v>
      </c>
      <c r="C315" t="s">
        <v>72</v>
      </c>
      <c r="D315" t="s">
        <v>61</v>
      </c>
      <c r="E315" t="s">
        <v>40</v>
      </c>
      <c r="F315">
        <f t="shared" si="19"/>
        <v>0</v>
      </c>
      <c r="G315">
        <v>4</v>
      </c>
      <c r="H315">
        <v>150.94793701171875</v>
      </c>
      <c r="I315">
        <v>153.27629089355469</v>
      </c>
      <c r="J315">
        <v>-2.328357458114624</v>
      </c>
      <c r="K315">
        <v>-1.542490441352129E-2</v>
      </c>
      <c r="L315">
        <v>-3.6400306224822998</v>
      </c>
      <c r="M315">
        <v>-2.8650834560394287</v>
      </c>
      <c r="N315">
        <v>-2.328357458114624</v>
      </c>
      <c r="O315">
        <v>-1.7916314601898193</v>
      </c>
      <c r="P315">
        <v>-1.0166842937469482</v>
      </c>
      <c r="Q315">
        <v>-4.0118718147277832</v>
      </c>
      <c r="R315">
        <v>-0.64484316110610962</v>
      </c>
      <c r="S315">
        <v>1195</v>
      </c>
      <c r="T315">
        <v>1.047560453414917</v>
      </c>
      <c r="U315">
        <v>1.0235040187835693</v>
      </c>
      <c r="V315">
        <v>83.417037963867187</v>
      </c>
      <c r="W315">
        <v>97.333335876464844</v>
      </c>
      <c r="X315">
        <v>76.599288940429688</v>
      </c>
      <c r="Y315">
        <f t="shared" si="16"/>
        <v>180.3827847290039</v>
      </c>
      <c r="Z315">
        <f t="shared" si="17"/>
        <v>183.16516761779786</v>
      </c>
      <c r="AA315">
        <f t="shared" si="18"/>
        <v>-2.7823871624469758</v>
      </c>
    </row>
    <row r="316" spans="2:27" x14ac:dyDescent="0.25">
      <c r="B316" t="s">
        <v>69</v>
      </c>
      <c r="C316" t="s">
        <v>72</v>
      </c>
      <c r="D316" t="s">
        <v>61</v>
      </c>
      <c r="E316" t="s">
        <v>40</v>
      </c>
      <c r="F316">
        <f t="shared" si="19"/>
        <v>0</v>
      </c>
      <c r="G316">
        <v>22</v>
      </c>
      <c r="H316">
        <v>191.22264099121094</v>
      </c>
      <c r="I316">
        <v>192.18359375</v>
      </c>
      <c r="J316">
        <v>-0.96093952655792236</v>
      </c>
      <c r="K316">
        <v>-5.0252391956746578E-3</v>
      </c>
      <c r="L316">
        <v>-2.4675414562225342</v>
      </c>
      <c r="M316">
        <v>-1.5774288177490234</v>
      </c>
      <c r="N316">
        <v>-0.96093952655792236</v>
      </c>
      <c r="O316">
        <v>-0.34445026516914368</v>
      </c>
      <c r="P316">
        <v>0.54566234350204468</v>
      </c>
      <c r="Q316">
        <v>-2.8946421146392822</v>
      </c>
      <c r="R316">
        <v>0.9727630615234375</v>
      </c>
      <c r="S316">
        <v>1195</v>
      </c>
      <c r="T316">
        <v>1.3820533752441406</v>
      </c>
      <c r="U316">
        <v>1.1756076812744141</v>
      </c>
      <c r="V316">
        <v>83.417037963867187</v>
      </c>
      <c r="W316">
        <v>97.333335876464844</v>
      </c>
      <c r="X316">
        <v>81.745445251464844</v>
      </c>
      <c r="Y316">
        <f t="shared" si="16"/>
        <v>228.51105598449706</v>
      </c>
      <c r="Z316">
        <f t="shared" si="17"/>
        <v>229.65939453125</v>
      </c>
      <c r="AA316">
        <f t="shared" si="18"/>
        <v>-1.1483227342367173</v>
      </c>
    </row>
    <row r="317" spans="2:27" x14ac:dyDescent="0.25">
      <c r="B317" t="s">
        <v>69</v>
      </c>
      <c r="C317" t="s">
        <v>71</v>
      </c>
      <c r="D317" t="s">
        <v>81</v>
      </c>
      <c r="E317" t="s">
        <v>40</v>
      </c>
      <c r="F317">
        <f t="shared" si="19"/>
        <v>0</v>
      </c>
      <c r="G317">
        <v>11</v>
      </c>
      <c r="H317">
        <v>154.49794006347656</v>
      </c>
      <c r="I317">
        <v>143.33538818359375</v>
      </c>
      <c r="J317">
        <v>11.162542343139648</v>
      </c>
      <c r="K317">
        <v>7.2250425815582275E-2</v>
      </c>
      <c r="L317">
        <v>9.0166730880737305</v>
      </c>
      <c r="M317">
        <v>10.284469604492187</v>
      </c>
      <c r="N317">
        <v>11.162542343139648</v>
      </c>
      <c r="O317">
        <v>12.040615081787109</v>
      </c>
      <c r="P317">
        <v>13.308411598205566</v>
      </c>
      <c r="Q317">
        <v>8.4083490371704102</v>
      </c>
      <c r="R317">
        <v>13.916735649108887</v>
      </c>
      <c r="S317">
        <v>0</v>
      </c>
      <c r="T317">
        <v>2.8037188053131104</v>
      </c>
      <c r="U317">
        <v>1.6744308471679687</v>
      </c>
      <c r="V317">
        <v>83.412956237792969</v>
      </c>
      <c r="W317">
        <v>97.333335876464844</v>
      </c>
      <c r="X317">
        <v>89.333335876464844</v>
      </c>
      <c r="Y317">
        <f t="shared" si="16"/>
        <v>0</v>
      </c>
      <c r="Z317">
        <f t="shared" si="17"/>
        <v>0</v>
      </c>
      <c r="AA317">
        <f t="shared" si="18"/>
        <v>0</v>
      </c>
    </row>
    <row r="318" spans="2:27" x14ac:dyDescent="0.25">
      <c r="B318" t="s">
        <v>69</v>
      </c>
      <c r="C318" t="s">
        <v>71</v>
      </c>
      <c r="D318" t="s">
        <v>81</v>
      </c>
      <c r="E318" t="s">
        <v>40</v>
      </c>
      <c r="F318">
        <f t="shared" si="19"/>
        <v>0</v>
      </c>
      <c r="G318">
        <v>9</v>
      </c>
      <c r="H318">
        <v>130.12210083007812</v>
      </c>
      <c r="I318">
        <v>123.2041015625</v>
      </c>
      <c r="J318">
        <v>6.9179902076721191</v>
      </c>
      <c r="K318">
        <v>5.316537618637085E-2</v>
      </c>
      <c r="L318">
        <v>2.7884202003479004</v>
      </c>
      <c r="M318">
        <v>5.2282037734985352</v>
      </c>
      <c r="N318">
        <v>6.9179902076721191</v>
      </c>
      <c r="O318">
        <v>8.6077766418457031</v>
      </c>
      <c r="P318">
        <v>11.04755973815918</v>
      </c>
      <c r="Q318">
        <v>1.6177445650100708</v>
      </c>
      <c r="R318">
        <v>12.218235969543457</v>
      </c>
      <c r="S318">
        <v>0</v>
      </c>
      <c r="T318">
        <v>10.383350372314453</v>
      </c>
      <c r="U318">
        <v>3.222320556640625</v>
      </c>
      <c r="V318">
        <v>83.412956237792969</v>
      </c>
      <c r="W318">
        <v>97.333335876464844</v>
      </c>
      <c r="X318">
        <v>83.384620666503906</v>
      </c>
      <c r="Y318">
        <f t="shared" si="16"/>
        <v>0</v>
      </c>
      <c r="Z318">
        <f t="shared" si="17"/>
        <v>0</v>
      </c>
      <c r="AA318">
        <f t="shared" si="18"/>
        <v>0</v>
      </c>
    </row>
    <row r="319" spans="2:27" x14ac:dyDescent="0.25">
      <c r="B319" t="s">
        <v>69</v>
      </c>
      <c r="C319" t="s">
        <v>71</v>
      </c>
      <c r="D319" t="s">
        <v>81</v>
      </c>
      <c r="E319" t="s">
        <v>40</v>
      </c>
      <c r="F319">
        <f t="shared" si="19"/>
        <v>1</v>
      </c>
      <c r="G319">
        <v>13</v>
      </c>
      <c r="H319">
        <v>150.40065002441406</v>
      </c>
      <c r="I319">
        <v>154.22358703613281</v>
      </c>
      <c r="J319">
        <v>-3.8229348659515381</v>
      </c>
      <c r="K319">
        <v>-2.5418339297175407E-2</v>
      </c>
      <c r="L319">
        <v>-6.1852273941040039</v>
      </c>
      <c r="M319">
        <v>-4.7895660400390625</v>
      </c>
      <c r="N319">
        <v>-3.8229348659515381</v>
      </c>
      <c r="O319">
        <v>-2.8563039302825928</v>
      </c>
      <c r="P319">
        <v>-1.4606422185897827</v>
      </c>
      <c r="Q319">
        <v>-6.8549046516418457</v>
      </c>
      <c r="R319">
        <v>-0.79096502065658569</v>
      </c>
      <c r="S319">
        <v>0</v>
      </c>
      <c r="T319">
        <v>3.3977797031402588</v>
      </c>
      <c r="U319">
        <v>1.8433067798614502</v>
      </c>
      <c r="V319">
        <v>83.412956237792969</v>
      </c>
      <c r="W319">
        <v>97.333335876464844</v>
      </c>
      <c r="X319">
        <v>93.589752197265625</v>
      </c>
      <c r="Y319">
        <f t="shared" si="16"/>
        <v>0</v>
      </c>
      <c r="Z319">
        <f t="shared" si="17"/>
        <v>0</v>
      </c>
      <c r="AA319">
        <f t="shared" si="18"/>
        <v>0</v>
      </c>
    </row>
    <row r="320" spans="2:27" x14ac:dyDescent="0.25">
      <c r="B320" t="s">
        <v>69</v>
      </c>
      <c r="C320" t="s">
        <v>71</v>
      </c>
      <c r="D320" t="s">
        <v>81</v>
      </c>
      <c r="E320" t="s">
        <v>40</v>
      </c>
      <c r="F320">
        <f t="shared" si="19"/>
        <v>1</v>
      </c>
      <c r="G320">
        <v>16</v>
      </c>
      <c r="H320">
        <v>148.01557922363281</v>
      </c>
      <c r="I320">
        <v>152.08615112304688</v>
      </c>
      <c r="J320">
        <v>-4.0705790519714355</v>
      </c>
      <c r="K320">
        <v>-2.7501016855239868E-2</v>
      </c>
      <c r="L320">
        <v>-5.3132991790771484</v>
      </c>
      <c r="M320">
        <v>-4.5790901184082031</v>
      </c>
      <c r="N320">
        <v>-4.0705790519714355</v>
      </c>
      <c r="O320">
        <v>-3.562067985534668</v>
      </c>
      <c r="P320">
        <v>-2.8278589248657227</v>
      </c>
      <c r="Q320">
        <v>-5.665593147277832</v>
      </c>
      <c r="R320">
        <v>-2.4755649566650391</v>
      </c>
      <c r="S320">
        <v>0</v>
      </c>
      <c r="T320">
        <v>0.94031757116317749</v>
      </c>
      <c r="U320">
        <v>0.96969974040985107</v>
      </c>
      <c r="V320">
        <v>83.412956237792969</v>
      </c>
      <c r="W320">
        <v>97.333335876464844</v>
      </c>
      <c r="X320">
        <v>92.307693481445313</v>
      </c>
      <c r="Y320">
        <f t="shared" ref="Y320:Y383" si="20">H320*S320/1000</f>
        <v>0</v>
      </c>
      <c r="Z320">
        <f t="shared" ref="Z320:Z383" si="21">I320*S320/1000</f>
        <v>0</v>
      </c>
      <c r="AA320">
        <f t="shared" ref="AA320:AA383" si="22">J320*S320/1000</f>
        <v>0</v>
      </c>
    </row>
    <row r="321" spans="2:27" x14ac:dyDescent="0.25">
      <c r="B321" t="s">
        <v>69</v>
      </c>
      <c r="C321" t="s">
        <v>71</v>
      </c>
      <c r="D321" t="s">
        <v>81</v>
      </c>
      <c r="E321" t="s">
        <v>40</v>
      </c>
      <c r="F321">
        <f t="shared" si="19"/>
        <v>1</v>
      </c>
      <c r="G321">
        <v>12</v>
      </c>
      <c r="H321">
        <v>153.15888977050781</v>
      </c>
      <c r="I321">
        <v>150.47795104980469</v>
      </c>
      <c r="J321">
        <v>2.680938720703125</v>
      </c>
      <c r="K321">
        <v>1.7504297196865082E-2</v>
      </c>
      <c r="L321">
        <v>0.55002385377883911</v>
      </c>
      <c r="M321">
        <v>1.8089855909347534</v>
      </c>
      <c r="N321">
        <v>2.680938720703125</v>
      </c>
      <c r="O321">
        <v>3.552891731262207</v>
      </c>
      <c r="P321">
        <v>4.8118534088134766</v>
      </c>
      <c r="Q321">
        <v>-5.406087264418602E-2</v>
      </c>
      <c r="R321">
        <v>5.4159383773803711</v>
      </c>
      <c r="S321">
        <v>0</v>
      </c>
      <c r="T321">
        <v>2.7647764682769775</v>
      </c>
      <c r="U321">
        <v>1.6627616882324219</v>
      </c>
      <c r="V321">
        <v>83.412956237792969</v>
      </c>
      <c r="W321">
        <v>97.333335876464844</v>
      </c>
      <c r="X321">
        <v>92.435905456542969</v>
      </c>
      <c r="Y321">
        <f t="shared" si="20"/>
        <v>0</v>
      </c>
      <c r="Z321">
        <f t="shared" si="21"/>
        <v>0</v>
      </c>
      <c r="AA321">
        <f t="shared" si="22"/>
        <v>0</v>
      </c>
    </row>
    <row r="322" spans="2:27" x14ac:dyDescent="0.25">
      <c r="B322" t="s">
        <v>69</v>
      </c>
      <c r="C322" t="s">
        <v>71</v>
      </c>
      <c r="D322" t="s">
        <v>81</v>
      </c>
      <c r="E322" t="s">
        <v>40</v>
      </c>
      <c r="F322">
        <f t="shared" si="19"/>
        <v>0</v>
      </c>
      <c r="G322">
        <v>19</v>
      </c>
      <c r="H322">
        <v>69.400398254394531</v>
      </c>
      <c r="I322">
        <v>86.51898193359375</v>
      </c>
      <c r="J322">
        <v>-17.118581771850586</v>
      </c>
      <c r="K322">
        <v>-0.24666403234004974</v>
      </c>
      <c r="L322">
        <v>-18.441616058349609</v>
      </c>
      <c r="M322">
        <v>-17.659955978393555</v>
      </c>
      <c r="N322">
        <v>-17.118581771850586</v>
      </c>
      <c r="O322">
        <v>-16.577207565307617</v>
      </c>
      <c r="P322">
        <v>-15.795547485351563</v>
      </c>
      <c r="Q322">
        <v>-18.816677093505859</v>
      </c>
      <c r="R322">
        <v>-15.420486450195312</v>
      </c>
      <c r="S322">
        <v>0</v>
      </c>
      <c r="T322">
        <v>1.0657855272293091</v>
      </c>
      <c r="U322">
        <v>1.0323688983917236</v>
      </c>
      <c r="V322">
        <v>83.412956237792969</v>
      </c>
      <c r="W322">
        <v>97.333335876464844</v>
      </c>
      <c r="X322">
        <v>89.205131530761719</v>
      </c>
      <c r="Y322">
        <f t="shared" si="20"/>
        <v>0</v>
      </c>
      <c r="Z322">
        <f t="shared" si="21"/>
        <v>0</v>
      </c>
      <c r="AA322">
        <f t="shared" si="22"/>
        <v>0</v>
      </c>
    </row>
    <row r="323" spans="2:27" x14ac:dyDescent="0.25">
      <c r="B323" t="s">
        <v>69</v>
      </c>
      <c r="C323" t="s">
        <v>71</v>
      </c>
      <c r="D323" t="s">
        <v>81</v>
      </c>
      <c r="E323" t="s">
        <v>40</v>
      </c>
      <c r="F323">
        <f t="shared" ref="F323:F386" si="23">IF(AND(G323&gt;=12, G323&lt;=18), 1, 0)</f>
        <v>0</v>
      </c>
      <c r="G323">
        <v>7</v>
      </c>
      <c r="H323">
        <v>77.981163024902344</v>
      </c>
      <c r="I323">
        <v>97.066665649414063</v>
      </c>
      <c r="J323">
        <v>-19.085502624511719</v>
      </c>
      <c r="K323">
        <v>-0.24474503099918365</v>
      </c>
      <c r="L323">
        <v>-23.299184799194336</v>
      </c>
      <c r="M323">
        <v>-20.809707641601563</v>
      </c>
      <c r="N323">
        <v>-19.085502624511719</v>
      </c>
      <c r="O323">
        <v>-17.361297607421875</v>
      </c>
      <c r="P323">
        <v>-14.871820449829102</v>
      </c>
      <c r="Q323">
        <v>-24.493705749511719</v>
      </c>
      <c r="R323">
        <v>-13.677300453186035</v>
      </c>
      <c r="S323">
        <v>0</v>
      </c>
      <c r="T323">
        <v>10.810639381408691</v>
      </c>
      <c r="U323">
        <v>3.2879536151885986</v>
      </c>
      <c r="V323">
        <v>83.412956237792969</v>
      </c>
      <c r="W323">
        <v>97.333335876464844</v>
      </c>
      <c r="X323">
        <v>76.769233703613281</v>
      </c>
      <c r="Y323">
        <f t="shared" si="20"/>
        <v>0</v>
      </c>
      <c r="Z323">
        <f t="shared" si="21"/>
        <v>0</v>
      </c>
      <c r="AA323">
        <f t="shared" si="22"/>
        <v>0</v>
      </c>
    </row>
    <row r="324" spans="2:27" x14ac:dyDescent="0.25">
      <c r="B324" t="s">
        <v>69</v>
      </c>
      <c r="C324" t="s">
        <v>71</v>
      </c>
      <c r="D324" t="s">
        <v>81</v>
      </c>
      <c r="E324" t="s">
        <v>40</v>
      </c>
      <c r="F324">
        <f t="shared" si="23"/>
        <v>0</v>
      </c>
      <c r="G324">
        <v>21</v>
      </c>
      <c r="H324">
        <v>58.751857757568359</v>
      </c>
      <c r="I324">
        <v>76.779487609863281</v>
      </c>
      <c r="J324">
        <v>-18.027631759643555</v>
      </c>
      <c r="K324">
        <v>-0.30684360861778259</v>
      </c>
      <c r="L324">
        <v>-20.424694061279297</v>
      </c>
      <c r="M324">
        <v>-19.008489608764648</v>
      </c>
      <c r="N324">
        <v>-18.027631759643555</v>
      </c>
      <c r="O324">
        <v>-17.046773910522461</v>
      </c>
      <c r="P324">
        <v>-15.630569458007813</v>
      </c>
      <c r="Q324">
        <v>-21.104228973388672</v>
      </c>
      <c r="R324">
        <v>-14.951035499572754</v>
      </c>
      <c r="S324">
        <v>0</v>
      </c>
      <c r="T324">
        <v>3.4985377788543701</v>
      </c>
      <c r="U324">
        <v>1.8704378604888916</v>
      </c>
      <c r="V324">
        <v>83.412956237792969</v>
      </c>
      <c r="W324">
        <v>97.333335876464844</v>
      </c>
      <c r="X324">
        <v>86.307693481445313</v>
      </c>
      <c r="Y324">
        <f t="shared" si="20"/>
        <v>0</v>
      </c>
      <c r="Z324">
        <f t="shared" si="21"/>
        <v>0</v>
      </c>
      <c r="AA324">
        <f t="shared" si="22"/>
        <v>0</v>
      </c>
    </row>
    <row r="325" spans="2:27" x14ac:dyDescent="0.25">
      <c r="B325" t="s">
        <v>69</v>
      </c>
      <c r="C325" t="s">
        <v>71</v>
      </c>
      <c r="D325" t="s">
        <v>81</v>
      </c>
      <c r="E325" t="s">
        <v>40</v>
      </c>
      <c r="F325">
        <f t="shared" si="23"/>
        <v>0</v>
      </c>
      <c r="G325">
        <v>6</v>
      </c>
      <c r="H325">
        <v>46.235141754150391</v>
      </c>
      <c r="I325">
        <v>67.626670837402344</v>
      </c>
      <c r="J325">
        <v>-21.391525268554688</v>
      </c>
      <c r="K325">
        <v>-0.46266809105873108</v>
      </c>
      <c r="L325">
        <v>-24.859992980957031</v>
      </c>
      <c r="M325">
        <v>-22.810794830322266</v>
      </c>
      <c r="N325">
        <v>-21.391525268554688</v>
      </c>
      <c r="O325">
        <v>-19.972255706787109</v>
      </c>
      <c r="P325">
        <v>-17.923057556152344</v>
      </c>
      <c r="Q325">
        <v>-25.843254089355469</v>
      </c>
      <c r="R325">
        <v>-16.939796447753906</v>
      </c>
      <c r="S325">
        <v>0</v>
      </c>
      <c r="T325">
        <v>7.3249225616455078</v>
      </c>
      <c r="U325">
        <v>2.7064595222473145</v>
      </c>
      <c r="V325">
        <v>83.412956237792969</v>
      </c>
      <c r="W325">
        <v>97.333335876464844</v>
      </c>
      <c r="X325">
        <v>77.512825012207031</v>
      </c>
      <c r="Y325">
        <f t="shared" si="20"/>
        <v>0</v>
      </c>
      <c r="Z325">
        <f t="shared" si="21"/>
        <v>0</v>
      </c>
      <c r="AA325">
        <f t="shared" si="22"/>
        <v>0</v>
      </c>
    </row>
    <row r="326" spans="2:27" x14ac:dyDescent="0.25">
      <c r="B326" t="s">
        <v>69</v>
      </c>
      <c r="C326" t="s">
        <v>71</v>
      </c>
      <c r="D326" t="s">
        <v>81</v>
      </c>
      <c r="E326" t="s">
        <v>40</v>
      </c>
      <c r="F326">
        <f t="shared" si="23"/>
        <v>0</v>
      </c>
      <c r="G326">
        <v>24</v>
      </c>
      <c r="H326">
        <v>50.813495635986328</v>
      </c>
      <c r="I326">
        <v>69.25128173828125</v>
      </c>
      <c r="J326">
        <v>-18.437786102294922</v>
      </c>
      <c r="K326">
        <v>-0.36285215616226196</v>
      </c>
      <c r="L326">
        <v>-19.248722076416016</v>
      </c>
      <c r="M326">
        <v>-18.769615173339844</v>
      </c>
      <c r="N326">
        <v>-18.437786102294922</v>
      </c>
      <c r="O326">
        <v>-18.10595703125</v>
      </c>
      <c r="P326">
        <v>-17.626850128173828</v>
      </c>
      <c r="Q326">
        <v>-19.478610992431641</v>
      </c>
      <c r="R326">
        <v>-17.396961212158203</v>
      </c>
      <c r="S326">
        <v>0</v>
      </c>
      <c r="T326">
        <v>0.40040692687034607</v>
      </c>
      <c r="U326">
        <v>0.63277715444564819</v>
      </c>
      <c r="V326">
        <v>83.412956237792969</v>
      </c>
      <c r="W326">
        <v>97.333335876464844</v>
      </c>
      <c r="X326">
        <v>81.076927185058594</v>
      </c>
      <c r="Y326">
        <f t="shared" si="20"/>
        <v>0</v>
      </c>
      <c r="Z326">
        <f t="shared" si="21"/>
        <v>0</v>
      </c>
      <c r="AA326">
        <f t="shared" si="22"/>
        <v>0</v>
      </c>
    </row>
    <row r="327" spans="2:27" x14ac:dyDescent="0.25">
      <c r="B327" t="s">
        <v>69</v>
      </c>
      <c r="C327" t="s">
        <v>71</v>
      </c>
      <c r="D327" t="s">
        <v>81</v>
      </c>
      <c r="E327" t="s">
        <v>40</v>
      </c>
      <c r="F327">
        <f t="shared" si="23"/>
        <v>0</v>
      </c>
      <c r="G327">
        <v>3</v>
      </c>
      <c r="H327">
        <v>44.580978393554688</v>
      </c>
      <c r="I327">
        <v>63.835903167724609</v>
      </c>
      <c r="J327">
        <v>-19.254924774169922</v>
      </c>
      <c r="K327">
        <v>-0.43190896511077881</v>
      </c>
      <c r="L327">
        <v>-20.820098876953125</v>
      </c>
      <c r="M327">
        <v>-19.895381927490234</v>
      </c>
      <c r="N327">
        <v>-19.254924774169922</v>
      </c>
      <c r="O327">
        <v>-18.614467620849609</v>
      </c>
      <c r="P327">
        <v>-17.689750671386719</v>
      </c>
      <c r="Q327">
        <v>-21.263803482055664</v>
      </c>
      <c r="R327">
        <v>-17.24604606628418</v>
      </c>
      <c r="S327">
        <v>0</v>
      </c>
      <c r="T327">
        <v>1.4916013479232788</v>
      </c>
      <c r="U327">
        <v>1.2213113307952881</v>
      </c>
      <c r="V327">
        <v>83.412956237792969</v>
      </c>
      <c r="W327">
        <v>97.333335876464844</v>
      </c>
      <c r="X327">
        <v>77.74359130859375</v>
      </c>
      <c r="Y327">
        <f t="shared" si="20"/>
        <v>0</v>
      </c>
      <c r="Z327">
        <f t="shared" si="21"/>
        <v>0</v>
      </c>
      <c r="AA327">
        <f t="shared" si="22"/>
        <v>0</v>
      </c>
    </row>
    <row r="328" spans="2:27" x14ac:dyDescent="0.25">
      <c r="B328" t="s">
        <v>69</v>
      </c>
      <c r="C328" t="s">
        <v>71</v>
      </c>
      <c r="D328" t="s">
        <v>81</v>
      </c>
      <c r="E328" t="s">
        <v>40</v>
      </c>
      <c r="F328">
        <f t="shared" si="23"/>
        <v>0</v>
      </c>
      <c r="G328">
        <v>1</v>
      </c>
      <c r="H328">
        <v>44.122222900390625</v>
      </c>
      <c r="I328">
        <v>69.599998474121094</v>
      </c>
      <c r="J328">
        <v>-25.477779388427734</v>
      </c>
      <c r="K328">
        <v>-0.57743644714355469</v>
      </c>
      <c r="L328">
        <v>-27.249025344848633</v>
      </c>
      <c r="M328">
        <v>-26.202558517456055</v>
      </c>
      <c r="N328">
        <v>-25.477779388427734</v>
      </c>
      <c r="O328">
        <v>-24.753000259399414</v>
      </c>
      <c r="P328">
        <v>-23.706533432006836</v>
      </c>
      <c r="Q328">
        <v>-27.751150131225586</v>
      </c>
      <c r="R328">
        <v>-23.204408645629883</v>
      </c>
      <c r="S328">
        <v>0</v>
      </c>
      <c r="T328">
        <v>1.9102311134338379</v>
      </c>
      <c r="U328">
        <v>1.3821110725402832</v>
      </c>
      <c r="V328">
        <v>83.412956237792969</v>
      </c>
      <c r="W328">
        <v>97.333335876464844</v>
      </c>
      <c r="X328">
        <v>79.435905456542969</v>
      </c>
      <c r="Y328">
        <f t="shared" si="20"/>
        <v>0</v>
      </c>
      <c r="Z328">
        <f t="shared" si="21"/>
        <v>0</v>
      </c>
      <c r="AA328">
        <f t="shared" si="22"/>
        <v>0</v>
      </c>
    </row>
    <row r="329" spans="2:27" x14ac:dyDescent="0.25">
      <c r="B329" t="s">
        <v>69</v>
      </c>
      <c r="C329" t="s">
        <v>71</v>
      </c>
      <c r="D329" t="s">
        <v>81</v>
      </c>
      <c r="E329" t="s">
        <v>40</v>
      </c>
      <c r="F329">
        <f t="shared" si="23"/>
        <v>0</v>
      </c>
      <c r="G329">
        <v>4</v>
      </c>
      <c r="H329">
        <v>45.07598876953125</v>
      </c>
      <c r="I329">
        <v>64.894363403320313</v>
      </c>
      <c r="J329">
        <v>-19.818370819091797</v>
      </c>
      <c r="K329">
        <v>-0.43966579437255859</v>
      </c>
      <c r="L329">
        <v>-24.630006790161133</v>
      </c>
      <c r="M329">
        <v>-21.787252426147461</v>
      </c>
      <c r="N329">
        <v>-19.818370819091797</v>
      </c>
      <c r="O329">
        <v>-17.849489212036133</v>
      </c>
      <c r="P329">
        <v>-15.006735801696777</v>
      </c>
      <c r="Q329">
        <v>-25.994037628173828</v>
      </c>
      <c r="R329">
        <v>-13.642704010009766</v>
      </c>
      <c r="S329">
        <v>0</v>
      </c>
      <c r="T329">
        <v>14.096563339233398</v>
      </c>
      <c r="U329">
        <v>3.7545390129089355</v>
      </c>
      <c r="V329">
        <v>83.412956237792969</v>
      </c>
      <c r="W329">
        <v>97.333335876464844</v>
      </c>
      <c r="X329">
        <v>78.076927185058594</v>
      </c>
      <c r="Y329">
        <f t="shared" si="20"/>
        <v>0</v>
      </c>
      <c r="Z329">
        <f t="shared" si="21"/>
        <v>0</v>
      </c>
      <c r="AA329">
        <f t="shared" si="22"/>
        <v>0</v>
      </c>
    </row>
    <row r="330" spans="2:27" x14ac:dyDescent="0.25">
      <c r="B330" t="s">
        <v>69</v>
      </c>
      <c r="C330" t="s">
        <v>71</v>
      </c>
      <c r="D330" t="s">
        <v>81</v>
      </c>
      <c r="E330" t="s">
        <v>40</v>
      </c>
      <c r="F330">
        <f t="shared" si="23"/>
        <v>0</v>
      </c>
      <c r="G330">
        <v>8</v>
      </c>
      <c r="H330">
        <v>101.27896881103516</v>
      </c>
      <c r="I330">
        <v>104.71385192871094</v>
      </c>
      <c r="J330">
        <v>-3.4348812103271484</v>
      </c>
      <c r="K330">
        <v>-3.3915050327777863E-2</v>
      </c>
      <c r="L330">
        <v>-5.5506753921508789</v>
      </c>
      <c r="M330">
        <v>-4.3006472587585449</v>
      </c>
      <c r="N330">
        <v>-3.4348812103271484</v>
      </c>
      <c r="O330">
        <v>-2.5691154003143311</v>
      </c>
      <c r="P330">
        <v>-1.3190869092941284</v>
      </c>
      <c r="Q330">
        <v>-6.1504735946655273</v>
      </c>
      <c r="R330">
        <v>-0.71928864717483521</v>
      </c>
      <c r="S330">
        <v>0</v>
      </c>
      <c r="T330">
        <v>2.7256789207458496</v>
      </c>
      <c r="U330">
        <v>1.6509630680084229</v>
      </c>
      <c r="V330">
        <v>83.412956237792969</v>
      </c>
      <c r="W330">
        <v>97.333335876464844</v>
      </c>
      <c r="X330">
        <v>78.230766296386719</v>
      </c>
      <c r="Y330">
        <f t="shared" si="20"/>
        <v>0</v>
      </c>
      <c r="Z330">
        <f t="shared" si="21"/>
        <v>0</v>
      </c>
      <c r="AA330">
        <f t="shared" si="22"/>
        <v>0</v>
      </c>
    </row>
    <row r="331" spans="2:27" x14ac:dyDescent="0.25">
      <c r="B331" t="s">
        <v>69</v>
      </c>
      <c r="C331" t="s">
        <v>71</v>
      </c>
      <c r="D331" t="s">
        <v>81</v>
      </c>
      <c r="E331" t="s">
        <v>40</v>
      </c>
      <c r="F331">
        <f t="shared" si="23"/>
        <v>0</v>
      </c>
      <c r="G331">
        <v>5</v>
      </c>
      <c r="H331">
        <v>44.261795043945313</v>
      </c>
      <c r="I331">
        <v>61.985645294189453</v>
      </c>
      <c r="J331">
        <v>-17.723852157592773</v>
      </c>
      <c r="K331">
        <v>-0.400432288646698</v>
      </c>
      <c r="L331">
        <v>-19.989206314086914</v>
      </c>
      <c r="M331">
        <v>-18.650815963745117</v>
      </c>
      <c r="N331">
        <v>-17.723852157592773</v>
      </c>
      <c r="O331">
        <v>-16.79688835144043</v>
      </c>
      <c r="P331">
        <v>-15.458498001098633</v>
      </c>
      <c r="Q331">
        <v>-20.631402969360352</v>
      </c>
      <c r="R331">
        <v>-14.816302299499512</v>
      </c>
      <c r="S331">
        <v>0</v>
      </c>
      <c r="T331">
        <v>3.1246397495269775</v>
      </c>
      <c r="U331">
        <v>1.7676650285720825</v>
      </c>
      <c r="V331">
        <v>83.412956237792969</v>
      </c>
      <c r="W331">
        <v>97.333335876464844</v>
      </c>
      <c r="X331">
        <v>77.384620666503906</v>
      </c>
      <c r="Y331">
        <f t="shared" si="20"/>
        <v>0</v>
      </c>
      <c r="Z331">
        <f t="shared" si="21"/>
        <v>0</v>
      </c>
      <c r="AA331">
        <f t="shared" si="22"/>
        <v>0</v>
      </c>
    </row>
    <row r="332" spans="2:27" x14ac:dyDescent="0.25">
      <c r="B332" t="s">
        <v>69</v>
      </c>
      <c r="C332" t="s">
        <v>71</v>
      </c>
      <c r="D332" t="s">
        <v>81</v>
      </c>
      <c r="E332" t="s">
        <v>40</v>
      </c>
      <c r="F332">
        <f t="shared" si="23"/>
        <v>1</v>
      </c>
      <c r="G332">
        <v>15</v>
      </c>
      <c r="H332">
        <v>148.52168273925781</v>
      </c>
      <c r="I332">
        <v>155.6759033203125</v>
      </c>
      <c r="J332">
        <v>-7.1542186737060547</v>
      </c>
      <c r="K332">
        <v>-4.8169523477554321E-2</v>
      </c>
      <c r="L332">
        <v>-9.3770341873168945</v>
      </c>
      <c r="M332">
        <v>-8.063776969909668</v>
      </c>
      <c r="N332">
        <v>-7.1542186737060547</v>
      </c>
      <c r="O332">
        <v>-6.2446608543395996</v>
      </c>
      <c r="P332">
        <v>-4.931403636932373</v>
      </c>
      <c r="Q332">
        <v>-10.007170677185059</v>
      </c>
      <c r="R332">
        <v>-4.3012666702270508</v>
      </c>
      <c r="S332">
        <v>0</v>
      </c>
      <c r="T332">
        <v>3.0083925724029541</v>
      </c>
      <c r="U332">
        <v>1.7344717979431152</v>
      </c>
      <c r="V332">
        <v>83.412956237792969</v>
      </c>
      <c r="W332">
        <v>97.333335876464844</v>
      </c>
      <c r="X332">
        <v>93.820518493652344</v>
      </c>
      <c r="Y332">
        <f t="shared" si="20"/>
        <v>0</v>
      </c>
      <c r="Z332">
        <f t="shared" si="21"/>
        <v>0</v>
      </c>
      <c r="AA332">
        <f t="shared" si="22"/>
        <v>0</v>
      </c>
    </row>
    <row r="333" spans="2:27" x14ac:dyDescent="0.25">
      <c r="B333" t="s">
        <v>69</v>
      </c>
      <c r="C333" t="s">
        <v>71</v>
      </c>
      <c r="D333" t="s">
        <v>81</v>
      </c>
      <c r="E333" t="s">
        <v>40</v>
      </c>
      <c r="F333">
        <f t="shared" si="23"/>
        <v>0</v>
      </c>
      <c r="G333">
        <v>2</v>
      </c>
      <c r="H333">
        <v>45.416313171386719</v>
      </c>
      <c r="I333">
        <v>67.413330078125</v>
      </c>
      <c r="J333">
        <v>-21.997024536132812</v>
      </c>
      <c r="K333">
        <v>-0.48434191942214966</v>
      </c>
      <c r="L333">
        <v>-24.386960983276367</v>
      </c>
      <c r="M333">
        <v>-22.974966049194336</v>
      </c>
      <c r="N333">
        <v>-21.997024536132812</v>
      </c>
      <c r="O333">
        <v>-21.019083023071289</v>
      </c>
      <c r="P333">
        <v>-19.607088088989258</v>
      </c>
      <c r="Q333">
        <v>-25.064474105834961</v>
      </c>
      <c r="R333">
        <v>-18.929574966430664</v>
      </c>
      <c r="S333">
        <v>0</v>
      </c>
      <c r="T333">
        <v>3.4777653217315674</v>
      </c>
      <c r="U333">
        <v>1.8648767471313477</v>
      </c>
      <c r="V333">
        <v>83.412956237792969</v>
      </c>
      <c r="W333">
        <v>97.333335876464844</v>
      </c>
      <c r="X333">
        <v>79.333335876464844</v>
      </c>
      <c r="Y333">
        <f t="shared" si="20"/>
        <v>0</v>
      </c>
      <c r="Z333">
        <f t="shared" si="21"/>
        <v>0</v>
      </c>
      <c r="AA333">
        <f t="shared" si="22"/>
        <v>0</v>
      </c>
    </row>
    <row r="334" spans="2:27" x14ac:dyDescent="0.25">
      <c r="B334" t="s">
        <v>69</v>
      </c>
      <c r="C334" t="s">
        <v>71</v>
      </c>
      <c r="D334" t="s">
        <v>81</v>
      </c>
      <c r="E334" t="s">
        <v>40</v>
      </c>
      <c r="F334">
        <f t="shared" si="23"/>
        <v>1</v>
      </c>
      <c r="G334">
        <v>17</v>
      </c>
      <c r="H334">
        <v>141.79127502441406</v>
      </c>
      <c r="I334">
        <v>141.38665771484375</v>
      </c>
      <c r="J334">
        <v>0.40461766719818115</v>
      </c>
      <c r="K334">
        <v>2.8536147437989712E-3</v>
      </c>
      <c r="L334">
        <v>-1.4026237726211548</v>
      </c>
      <c r="M334">
        <v>-0.33489087224006653</v>
      </c>
      <c r="N334">
        <v>0.40461766719818115</v>
      </c>
      <c r="O334">
        <v>1.1441261768341064</v>
      </c>
      <c r="P334">
        <v>2.2118589878082275</v>
      </c>
      <c r="Q334">
        <v>-1.9149515628814697</v>
      </c>
      <c r="R334">
        <v>2.724186897277832</v>
      </c>
      <c r="S334">
        <v>0</v>
      </c>
      <c r="T334">
        <v>1.9886583089828491</v>
      </c>
      <c r="U334">
        <v>1.4101979732513428</v>
      </c>
      <c r="V334">
        <v>83.412956237792969</v>
      </c>
      <c r="W334">
        <v>97.333335876464844</v>
      </c>
      <c r="X334">
        <v>92.102561950683594</v>
      </c>
      <c r="Y334">
        <f t="shared" si="20"/>
        <v>0</v>
      </c>
      <c r="Z334">
        <f t="shared" si="21"/>
        <v>0</v>
      </c>
      <c r="AA334">
        <f t="shared" si="22"/>
        <v>0</v>
      </c>
    </row>
    <row r="335" spans="2:27" x14ac:dyDescent="0.25">
      <c r="B335" t="s">
        <v>69</v>
      </c>
      <c r="C335" t="s">
        <v>71</v>
      </c>
      <c r="D335" t="s">
        <v>81</v>
      </c>
      <c r="E335" t="s">
        <v>40</v>
      </c>
      <c r="F335">
        <f t="shared" si="23"/>
        <v>0</v>
      </c>
      <c r="G335">
        <v>22</v>
      </c>
      <c r="H335">
        <v>52.819362640380859</v>
      </c>
      <c r="I335">
        <v>76.143592834472656</v>
      </c>
      <c r="J335">
        <v>-23.324230194091797</v>
      </c>
      <c r="K335">
        <v>-0.44158485531806946</v>
      </c>
      <c r="L335">
        <v>-25.224004745483398</v>
      </c>
      <c r="M335">
        <v>-24.101602554321289</v>
      </c>
      <c r="N335">
        <v>-23.324230194091797</v>
      </c>
      <c r="O335">
        <v>-22.546857833862305</v>
      </c>
      <c r="P335">
        <v>-21.424455642700195</v>
      </c>
      <c r="Q335">
        <v>-25.762563705444336</v>
      </c>
      <c r="R335">
        <v>-20.885896682739258</v>
      </c>
      <c r="S335">
        <v>0</v>
      </c>
      <c r="T335">
        <v>2.1975142955780029</v>
      </c>
      <c r="U335">
        <v>1.4824014902114868</v>
      </c>
      <c r="V335">
        <v>83.412956237792969</v>
      </c>
      <c r="W335">
        <v>97.333335876464844</v>
      </c>
      <c r="X335">
        <v>84.487174987792969</v>
      </c>
      <c r="Y335">
        <f t="shared" si="20"/>
        <v>0</v>
      </c>
      <c r="Z335">
        <f t="shared" si="21"/>
        <v>0</v>
      </c>
      <c r="AA335">
        <f t="shared" si="22"/>
        <v>0</v>
      </c>
    </row>
    <row r="336" spans="2:27" x14ac:dyDescent="0.25">
      <c r="B336" t="s">
        <v>69</v>
      </c>
      <c r="C336" t="s">
        <v>71</v>
      </c>
      <c r="D336" t="s">
        <v>81</v>
      </c>
      <c r="E336" t="s">
        <v>40</v>
      </c>
      <c r="F336">
        <f t="shared" si="23"/>
        <v>0</v>
      </c>
      <c r="G336">
        <v>23</v>
      </c>
      <c r="H336">
        <v>53.268634796142578</v>
      </c>
      <c r="I336">
        <v>68.648200988769531</v>
      </c>
      <c r="J336">
        <v>-15.379570007324219</v>
      </c>
      <c r="K336">
        <v>-0.28871718049049377</v>
      </c>
      <c r="L336">
        <v>-16.299976348876953</v>
      </c>
      <c r="M336">
        <v>-15.756193161010742</v>
      </c>
      <c r="N336">
        <v>-15.379570007324219</v>
      </c>
      <c r="O336">
        <v>-15.002946853637695</v>
      </c>
      <c r="P336">
        <v>-14.459162712097168</v>
      </c>
      <c r="Q336">
        <v>-16.56089973449707</v>
      </c>
      <c r="R336">
        <v>-14.198240280151367</v>
      </c>
      <c r="S336">
        <v>0</v>
      </c>
      <c r="T336">
        <v>0.51580750942230225</v>
      </c>
      <c r="U336">
        <v>0.71819740533828735</v>
      </c>
      <c r="V336">
        <v>83.412956237792969</v>
      </c>
      <c r="W336">
        <v>97.333335876464844</v>
      </c>
      <c r="X336">
        <v>81.897438049316406</v>
      </c>
      <c r="Y336">
        <f t="shared" si="20"/>
        <v>0</v>
      </c>
      <c r="Z336">
        <f t="shared" si="21"/>
        <v>0</v>
      </c>
      <c r="AA336">
        <f t="shared" si="22"/>
        <v>0</v>
      </c>
    </row>
    <row r="337" spans="2:27" x14ac:dyDescent="0.25">
      <c r="B337" t="s">
        <v>69</v>
      </c>
      <c r="C337" t="s">
        <v>71</v>
      </c>
      <c r="D337" t="s">
        <v>81</v>
      </c>
      <c r="E337" t="s">
        <v>40</v>
      </c>
      <c r="F337">
        <f t="shared" si="23"/>
        <v>1</v>
      </c>
      <c r="G337">
        <v>14</v>
      </c>
      <c r="H337">
        <v>170.89537048339844</v>
      </c>
      <c r="I337">
        <v>153.55076599121094</v>
      </c>
      <c r="J337">
        <v>17.344596862792969</v>
      </c>
      <c r="K337">
        <v>0.1014924943447113</v>
      </c>
      <c r="L337">
        <v>15.218845367431641</v>
      </c>
      <c r="M337">
        <v>16.474756240844727</v>
      </c>
      <c r="N337">
        <v>17.344596862792969</v>
      </c>
      <c r="O337">
        <v>18.214437484741211</v>
      </c>
      <c r="P337">
        <v>19.470348358154297</v>
      </c>
      <c r="Q337">
        <v>14.61622428894043</v>
      </c>
      <c r="R337">
        <v>20.072969436645508</v>
      </c>
      <c r="S337">
        <v>0</v>
      </c>
      <c r="T337">
        <v>2.7513937950134277</v>
      </c>
      <c r="U337">
        <v>1.658732533454895</v>
      </c>
      <c r="V337">
        <v>83.412956237792969</v>
      </c>
      <c r="W337">
        <v>97.333335876464844</v>
      </c>
      <c r="X337">
        <v>93.897438049316406</v>
      </c>
      <c r="Y337">
        <f t="shared" si="20"/>
        <v>0</v>
      </c>
      <c r="Z337">
        <f t="shared" si="21"/>
        <v>0</v>
      </c>
      <c r="AA337">
        <f t="shared" si="22"/>
        <v>0</v>
      </c>
    </row>
    <row r="338" spans="2:27" x14ac:dyDescent="0.25">
      <c r="B338" t="s">
        <v>69</v>
      </c>
      <c r="C338" t="s">
        <v>71</v>
      </c>
      <c r="D338" t="s">
        <v>81</v>
      </c>
      <c r="E338" t="s">
        <v>40</v>
      </c>
      <c r="F338">
        <f t="shared" si="23"/>
        <v>0</v>
      </c>
      <c r="G338">
        <v>10</v>
      </c>
      <c r="H338">
        <v>137.74409484863281</v>
      </c>
      <c r="I338">
        <v>132.75076293945312</v>
      </c>
      <c r="J338">
        <v>4.9933304786682129</v>
      </c>
      <c r="K338">
        <v>3.6250777542591095E-2</v>
      </c>
      <c r="L338">
        <v>3.2072033882141113</v>
      </c>
      <c r="M338">
        <v>4.2624616622924805</v>
      </c>
      <c r="N338">
        <v>4.9933304786682129</v>
      </c>
      <c r="O338">
        <v>5.7241992950439453</v>
      </c>
      <c r="P338">
        <v>6.7794575691223145</v>
      </c>
      <c r="Q338">
        <v>2.7008612155914307</v>
      </c>
      <c r="R338">
        <v>7.285799503326416</v>
      </c>
      <c r="S338">
        <v>0</v>
      </c>
      <c r="T338">
        <v>1.9424617290496826</v>
      </c>
      <c r="U338">
        <v>1.3937222957611084</v>
      </c>
      <c r="V338">
        <v>83.412956237792969</v>
      </c>
      <c r="W338">
        <v>97.333335876464844</v>
      </c>
      <c r="X338">
        <v>85.769233703613281</v>
      </c>
      <c r="Y338">
        <f t="shared" si="20"/>
        <v>0</v>
      </c>
      <c r="Z338">
        <f t="shared" si="21"/>
        <v>0</v>
      </c>
      <c r="AA338">
        <f t="shared" si="22"/>
        <v>0</v>
      </c>
    </row>
    <row r="339" spans="2:27" x14ac:dyDescent="0.25">
      <c r="B339" t="s">
        <v>69</v>
      </c>
      <c r="C339" t="s">
        <v>71</v>
      </c>
      <c r="D339" t="s">
        <v>81</v>
      </c>
      <c r="E339" t="s">
        <v>40</v>
      </c>
      <c r="F339">
        <f t="shared" si="23"/>
        <v>0</v>
      </c>
      <c r="G339">
        <v>20</v>
      </c>
      <c r="H339">
        <v>66.090446472167969</v>
      </c>
      <c r="I339">
        <v>79.917961120605469</v>
      </c>
      <c r="J339">
        <v>-13.827506065368652</v>
      </c>
      <c r="K339">
        <v>-0.20922094583511353</v>
      </c>
      <c r="L339">
        <v>-15.996217727661133</v>
      </c>
      <c r="M339">
        <v>-14.714924812316895</v>
      </c>
      <c r="N339">
        <v>-13.827506065368652</v>
      </c>
      <c r="O339">
        <v>-12.94008731842041</v>
      </c>
      <c r="P339">
        <v>-11.658794403076172</v>
      </c>
      <c r="Q339">
        <v>-16.611017227172852</v>
      </c>
      <c r="R339">
        <v>-11.043994903564453</v>
      </c>
      <c r="S339">
        <v>0</v>
      </c>
      <c r="T339">
        <v>2.8637259006500244</v>
      </c>
      <c r="U339">
        <v>1.6922546625137329</v>
      </c>
      <c r="V339">
        <v>83.412956237792969</v>
      </c>
      <c r="W339">
        <v>97.333335876464844</v>
      </c>
      <c r="X339">
        <v>87.641029357910156</v>
      </c>
      <c r="Y339">
        <f t="shared" si="20"/>
        <v>0</v>
      </c>
      <c r="Z339">
        <f t="shared" si="21"/>
        <v>0</v>
      </c>
      <c r="AA339">
        <f t="shared" si="22"/>
        <v>0</v>
      </c>
    </row>
    <row r="340" spans="2:27" x14ac:dyDescent="0.25">
      <c r="B340" t="s">
        <v>69</v>
      </c>
      <c r="C340" t="s">
        <v>71</v>
      </c>
      <c r="D340" t="s">
        <v>81</v>
      </c>
      <c r="E340" t="s">
        <v>40</v>
      </c>
      <c r="F340">
        <f t="shared" si="23"/>
        <v>1</v>
      </c>
      <c r="G340">
        <v>18</v>
      </c>
      <c r="H340">
        <v>121.04962158203125</v>
      </c>
      <c r="I340">
        <v>125.44411468505859</v>
      </c>
      <c r="J340">
        <v>-4.3944973945617676</v>
      </c>
      <c r="K340">
        <v>-3.6303270608186722E-2</v>
      </c>
      <c r="L340">
        <v>-5.4682354927062988</v>
      </c>
      <c r="M340">
        <v>-4.8338623046875</v>
      </c>
      <c r="N340">
        <v>-4.3944973945617676</v>
      </c>
      <c r="O340">
        <v>-3.9551324844360352</v>
      </c>
      <c r="P340">
        <v>-3.3207590579986572</v>
      </c>
      <c r="Q340">
        <v>-5.7726254463195801</v>
      </c>
      <c r="R340">
        <v>-3.0163693428039551</v>
      </c>
      <c r="S340">
        <v>0</v>
      </c>
      <c r="T340">
        <v>0.7019798755645752</v>
      </c>
      <c r="U340">
        <v>0.83784240484237671</v>
      </c>
      <c r="V340">
        <v>83.412956237792969</v>
      </c>
      <c r="W340">
        <v>97.333335876464844</v>
      </c>
      <c r="X340">
        <v>91.128211975097656</v>
      </c>
      <c r="Y340">
        <f t="shared" si="20"/>
        <v>0</v>
      </c>
      <c r="Z340">
        <f t="shared" si="21"/>
        <v>0</v>
      </c>
      <c r="AA340">
        <f t="shared" si="22"/>
        <v>0</v>
      </c>
    </row>
    <row r="341" spans="2:27" x14ac:dyDescent="0.25">
      <c r="B341" t="s">
        <v>69</v>
      </c>
      <c r="C341" t="s">
        <v>71</v>
      </c>
      <c r="D341" t="s">
        <v>30</v>
      </c>
      <c r="E341" t="s">
        <v>40</v>
      </c>
      <c r="F341">
        <f t="shared" si="23"/>
        <v>0</v>
      </c>
      <c r="G341">
        <v>19</v>
      </c>
      <c r="H341">
        <v>266.08966064453125</v>
      </c>
      <c r="I341">
        <v>264.714111328125</v>
      </c>
      <c r="J341">
        <v>1.3755371570587158</v>
      </c>
      <c r="K341">
        <v>5.1694498397409916E-3</v>
      </c>
      <c r="L341">
        <v>-1.2073527574539185</v>
      </c>
      <c r="M341">
        <v>0.31863951683044434</v>
      </c>
      <c r="N341">
        <v>1.3755371570587158</v>
      </c>
      <c r="O341">
        <v>2.4324347972869873</v>
      </c>
      <c r="P341">
        <v>3.9584271907806396</v>
      </c>
      <c r="Q341">
        <v>-1.9395662546157837</v>
      </c>
      <c r="R341">
        <v>4.6906404495239258</v>
      </c>
      <c r="S341">
        <v>114</v>
      </c>
      <c r="T341">
        <v>4.0619969367980957</v>
      </c>
      <c r="U341">
        <v>2.0154397487640381</v>
      </c>
      <c r="V341">
        <v>83.420303344726563</v>
      </c>
      <c r="W341">
        <v>97.333335876464844</v>
      </c>
      <c r="X341">
        <v>87.673004150390625</v>
      </c>
      <c r="Y341">
        <f t="shared" si="20"/>
        <v>30.334221313476561</v>
      </c>
      <c r="Z341">
        <f t="shared" si="21"/>
        <v>30.177408691406249</v>
      </c>
      <c r="AA341">
        <f t="shared" si="22"/>
        <v>0.15681123590469359</v>
      </c>
    </row>
    <row r="342" spans="2:27" x14ac:dyDescent="0.25">
      <c r="B342" t="s">
        <v>69</v>
      </c>
      <c r="C342" t="s">
        <v>71</v>
      </c>
      <c r="D342" t="s">
        <v>30</v>
      </c>
      <c r="E342" t="s">
        <v>40</v>
      </c>
      <c r="F342">
        <f t="shared" si="23"/>
        <v>0</v>
      </c>
      <c r="G342">
        <v>11</v>
      </c>
      <c r="H342">
        <v>255.73139953613281</v>
      </c>
      <c r="I342">
        <v>256.41549682617187</v>
      </c>
      <c r="J342">
        <v>-0.68406969308853149</v>
      </c>
      <c r="K342">
        <v>-2.6749537792056799E-3</v>
      </c>
      <c r="L342">
        <v>-3.9563162326812744</v>
      </c>
      <c r="M342">
        <v>-2.0230464935302734</v>
      </c>
      <c r="N342">
        <v>-0.68406969308853149</v>
      </c>
      <c r="O342">
        <v>0.65490710735321045</v>
      </c>
      <c r="P342">
        <v>2.588176965713501</v>
      </c>
      <c r="Q342">
        <v>-4.8839526176452637</v>
      </c>
      <c r="R342">
        <v>3.5158133506774902</v>
      </c>
      <c r="S342">
        <v>114</v>
      </c>
      <c r="T342">
        <v>6.5195837020874023</v>
      </c>
      <c r="U342">
        <v>2.5533475875854492</v>
      </c>
      <c r="V342">
        <v>83.420303344726563</v>
      </c>
      <c r="W342">
        <v>97.333335876464844</v>
      </c>
      <c r="X342">
        <v>87.196197509765625</v>
      </c>
      <c r="Y342">
        <f t="shared" si="20"/>
        <v>29.15337954711914</v>
      </c>
      <c r="Z342">
        <f t="shared" si="21"/>
        <v>29.231366638183594</v>
      </c>
      <c r="AA342">
        <f t="shared" si="22"/>
        <v>-7.798394501209259E-2</v>
      </c>
    </row>
    <row r="343" spans="2:27" x14ac:dyDescent="0.25">
      <c r="B343" t="s">
        <v>69</v>
      </c>
      <c r="C343" t="s">
        <v>71</v>
      </c>
      <c r="D343" t="s">
        <v>30</v>
      </c>
      <c r="E343" t="s">
        <v>40</v>
      </c>
      <c r="F343">
        <f t="shared" si="23"/>
        <v>0</v>
      </c>
      <c r="G343">
        <v>4</v>
      </c>
      <c r="H343">
        <v>160.43496704101562</v>
      </c>
      <c r="I343">
        <v>156.47930908203125</v>
      </c>
      <c r="J343">
        <v>3.9556491374969482</v>
      </c>
      <c r="K343">
        <v>2.4655779823660851E-2</v>
      </c>
      <c r="L343">
        <v>0.98227787017822266</v>
      </c>
      <c r="M343">
        <v>2.7389698028564453</v>
      </c>
      <c r="N343">
        <v>3.9556491374969482</v>
      </c>
      <c r="O343">
        <v>5.1723284721374512</v>
      </c>
      <c r="P343">
        <v>6.9290204048156738</v>
      </c>
      <c r="Q343">
        <v>0.13936842978000641</v>
      </c>
      <c r="R343">
        <v>7.7719297409057617</v>
      </c>
      <c r="S343">
        <v>114</v>
      </c>
      <c r="T343">
        <v>5.3830208778381348</v>
      </c>
      <c r="U343">
        <v>2.3201339244842529</v>
      </c>
      <c r="V343">
        <v>83.420303344726563</v>
      </c>
      <c r="W343">
        <v>97.333335876464844</v>
      </c>
      <c r="X343">
        <v>76.605323791503906</v>
      </c>
      <c r="Y343">
        <f t="shared" si="20"/>
        <v>18.289586242675782</v>
      </c>
      <c r="Z343">
        <f t="shared" si="21"/>
        <v>17.838641235351563</v>
      </c>
      <c r="AA343">
        <f t="shared" si="22"/>
        <v>0.4509440016746521</v>
      </c>
    </row>
    <row r="344" spans="2:27" x14ac:dyDescent="0.25">
      <c r="B344" t="s">
        <v>69</v>
      </c>
      <c r="C344" t="s">
        <v>71</v>
      </c>
      <c r="D344" t="s">
        <v>30</v>
      </c>
      <c r="E344" t="s">
        <v>40</v>
      </c>
      <c r="F344">
        <f t="shared" si="23"/>
        <v>0</v>
      </c>
      <c r="G344">
        <v>23</v>
      </c>
      <c r="H344">
        <v>190.01731872558594</v>
      </c>
      <c r="I344">
        <v>189.33505249023437</v>
      </c>
      <c r="J344">
        <v>0.68227088451385498</v>
      </c>
      <c r="K344">
        <v>3.5905721597373486E-3</v>
      </c>
      <c r="L344">
        <v>-1.8995698690414429</v>
      </c>
      <c r="M344">
        <v>-0.37419742345809937</v>
      </c>
      <c r="N344">
        <v>0.68227088451385498</v>
      </c>
      <c r="O344">
        <v>1.7387391328811646</v>
      </c>
      <c r="P344">
        <v>3.2641115188598633</v>
      </c>
      <c r="Q344">
        <v>-2.6314857006072998</v>
      </c>
      <c r="R344">
        <v>3.9960274696350098</v>
      </c>
      <c r="S344">
        <v>114</v>
      </c>
      <c r="T344">
        <v>4.0586977005004883</v>
      </c>
      <c r="U344">
        <v>2.0146210193634033</v>
      </c>
      <c r="V344">
        <v>83.420303344726563</v>
      </c>
      <c r="W344">
        <v>97.333335876464844</v>
      </c>
      <c r="X344">
        <v>79.8311767578125</v>
      </c>
      <c r="Y344">
        <f t="shared" si="20"/>
        <v>21.661974334716795</v>
      </c>
      <c r="Z344">
        <f t="shared" si="21"/>
        <v>21.584195983886719</v>
      </c>
      <c r="AA344">
        <f t="shared" si="22"/>
        <v>7.777888083457947E-2</v>
      </c>
    </row>
    <row r="345" spans="2:27" x14ac:dyDescent="0.25">
      <c r="B345" t="s">
        <v>69</v>
      </c>
      <c r="C345" t="s">
        <v>71</v>
      </c>
      <c r="D345" t="s">
        <v>30</v>
      </c>
      <c r="E345" t="s">
        <v>40</v>
      </c>
      <c r="F345">
        <f t="shared" si="23"/>
        <v>0</v>
      </c>
      <c r="G345">
        <v>2</v>
      </c>
      <c r="H345">
        <v>159.59561157226562</v>
      </c>
      <c r="I345">
        <v>155.93751525878906</v>
      </c>
      <c r="J345">
        <v>3.6580905914306641</v>
      </c>
      <c r="K345">
        <v>2.2920997813344002E-2</v>
      </c>
      <c r="L345">
        <v>0.49353387951850891</v>
      </c>
      <c r="M345">
        <v>2.3631796836853027</v>
      </c>
      <c r="N345">
        <v>3.6580905914306641</v>
      </c>
      <c r="O345">
        <v>4.9530014991760254</v>
      </c>
      <c r="P345">
        <v>6.8226470947265625</v>
      </c>
      <c r="Q345">
        <v>-0.40357396006584167</v>
      </c>
      <c r="R345">
        <v>7.7197551727294922</v>
      </c>
      <c r="S345">
        <v>114</v>
      </c>
      <c r="T345">
        <v>6.0975255966186523</v>
      </c>
      <c r="U345">
        <v>2.4693167209625244</v>
      </c>
      <c r="V345">
        <v>83.420303344726563</v>
      </c>
      <c r="W345">
        <v>97.333335876464844</v>
      </c>
      <c r="X345">
        <v>77.36273193359375</v>
      </c>
      <c r="Y345">
        <f t="shared" si="20"/>
        <v>18.193899719238281</v>
      </c>
      <c r="Z345">
        <f t="shared" si="21"/>
        <v>17.776876739501954</v>
      </c>
      <c r="AA345">
        <f t="shared" si="22"/>
        <v>0.4170223274230957</v>
      </c>
    </row>
    <row r="346" spans="2:27" x14ac:dyDescent="0.25">
      <c r="B346" t="s">
        <v>69</v>
      </c>
      <c r="C346" t="s">
        <v>71</v>
      </c>
      <c r="D346" t="s">
        <v>30</v>
      </c>
      <c r="E346" t="s">
        <v>40</v>
      </c>
      <c r="F346">
        <f t="shared" si="23"/>
        <v>0</v>
      </c>
      <c r="G346">
        <v>1</v>
      </c>
      <c r="H346">
        <v>163.29518127441406</v>
      </c>
      <c r="I346">
        <v>159.37709045410156</v>
      </c>
      <c r="J346">
        <v>3.918081521987915</v>
      </c>
      <c r="K346">
        <v>2.3993859067559242E-2</v>
      </c>
      <c r="L346">
        <v>0.90662765502929688</v>
      </c>
      <c r="M346">
        <v>2.6858189105987549</v>
      </c>
      <c r="N346">
        <v>3.918081521987915</v>
      </c>
      <c r="O346">
        <v>5.1503438949584961</v>
      </c>
      <c r="P346">
        <v>6.9295353889465332</v>
      </c>
      <c r="Q346">
        <v>5.2922327071428299E-2</v>
      </c>
      <c r="R346">
        <v>7.783240795135498</v>
      </c>
      <c r="S346">
        <v>114</v>
      </c>
      <c r="T346">
        <v>5.521794319152832</v>
      </c>
      <c r="U346">
        <v>2.3498499393463135</v>
      </c>
      <c r="V346">
        <v>83.420303344726563</v>
      </c>
      <c r="W346">
        <v>97.333335876464844</v>
      </c>
      <c r="X346">
        <v>77.980224609375</v>
      </c>
      <c r="Y346">
        <f t="shared" si="20"/>
        <v>18.615650665283201</v>
      </c>
      <c r="Z346">
        <f t="shared" si="21"/>
        <v>18.168988311767578</v>
      </c>
      <c r="AA346">
        <f t="shared" si="22"/>
        <v>0.44666129350662231</v>
      </c>
    </row>
    <row r="347" spans="2:27" x14ac:dyDescent="0.25">
      <c r="B347" t="s">
        <v>69</v>
      </c>
      <c r="C347" t="s">
        <v>71</v>
      </c>
      <c r="D347" t="s">
        <v>30</v>
      </c>
      <c r="E347" t="s">
        <v>40</v>
      </c>
      <c r="F347">
        <f t="shared" si="23"/>
        <v>1</v>
      </c>
      <c r="G347">
        <v>18</v>
      </c>
      <c r="H347">
        <v>268.18634033203125</v>
      </c>
      <c r="I347">
        <v>262.70071411132812</v>
      </c>
      <c r="J347">
        <v>5.4856142997741699</v>
      </c>
      <c r="K347">
        <v>2.0454488694667816E-2</v>
      </c>
      <c r="L347">
        <v>2.9673042297363281</v>
      </c>
      <c r="M347">
        <v>4.4551424980163574</v>
      </c>
      <c r="N347">
        <v>5.4856142997741699</v>
      </c>
      <c r="O347">
        <v>6.5160861015319824</v>
      </c>
      <c r="P347">
        <v>8.0039243698120117</v>
      </c>
      <c r="Q347">
        <v>2.2533984184265137</v>
      </c>
      <c r="R347">
        <v>8.717829704284668</v>
      </c>
      <c r="S347">
        <v>114</v>
      </c>
      <c r="T347">
        <v>3.8614127635955811</v>
      </c>
      <c r="U347">
        <v>1.9650477170944214</v>
      </c>
      <c r="V347">
        <v>83.420303344726563</v>
      </c>
      <c r="W347">
        <v>97.333335876464844</v>
      </c>
      <c r="X347">
        <v>89.539924621582031</v>
      </c>
      <c r="Y347">
        <f t="shared" si="20"/>
        <v>30.573242797851563</v>
      </c>
      <c r="Z347">
        <f t="shared" si="21"/>
        <v>29.947881408691405</v>
      </c>
      <c r="AA347">
        <f t="shared" si="22"/>
        <v>0.62536003017425534</v>
      </c>
    </row>
    <row r="348" spans="2:27" x14ac:dyDescent="0.25">
      <c r="B348" t="s">
        <v>69</v>
      </c>
      <c r="C348" t="s">
        <v>71</v>
      </c>
      <c r="D348" t="s">
        <v>30</v>
      </c>
      <c r="E348" t="s">
        <v>40</v>
      </c>
      <c r="F348">
        <f t="shared" si="23"/>
        <v>1</v>
      </c>
      <c r="G348">
        <v>12</v>
      </c>
      <c r="H348">
        <v>259.0643310546875</v>
      </c>
      <c r="I348">
        <v>258.3699951171875</v>
      </c>
      <c r="J348">
        <v>0.69434350728988647</v>
      </c>
      <c r="K348">
        <v>2.6801973581314087E-3</v>
      </c>
      <c r="L348">
        <v>-2.481870174407959</v>
      </c>
      <c r="M348">
        <v>-0.60533732175827026</v>
      </c>
      <c r="N348">
        <v>0.69434350728988647</v>
      </c>
      <c r="O348">
        <v>1.994024395942688</v>
      </c>
      <c r="P348">
        <v>3.8705570697784424</v>
      </c>
      <c r="Q348">
        <v>-3.3822824954986572</v>
      </c>
      <c r="R348">
        <v>4.7709693908691406</v>
      </c>
      <c r="S348">
        <v>114</v>
      </c>
      <c r="T348">
        <v>6.1425294876098633</v>
      </c>
      <c r="U348">
        <v>2.4784126281738281</v>
      </c>
      <c r="V348">
        <v>83.420303344726563</v>
      </c>
      <c r="W348">
        <v>97.333335876464844</v>
      </c>
      <c r="X348">
        <v>89.820533752441406</v>
      </c>
      <c r="Y348">
        <f t="shared" si="20"/>
        <v>29.533333740234376</v>
      </c>
      <c r="Z348">
        <f t="shared" si="21"/>
        <v>29.454179443359376</v>
      </c>
      <c r="AA348">
        <f t="shared" si="22"/>
        <v>7.9155159831047053E-2</v>
      </c>
    </row>
    <row r="349" spans="2:27" x14ac:dyDescent="0.25">
      <c r="B349" t="s">
        <v>69</v>
      </c>
      <c r="C349" t="s">
        <v>71</v>
      </c>
      <c r="D349" t="s">
        <v>30</v>
      </c>
      <c r="E349" t="s">
        <v>40</v>
      </c>
      <c r="F349">
        <f t="shared" si="23"/>
        <v>0</v>
      </c>
      <c r="G349">
        <v>24</v>
      </c>
      <c r="H349">
        <v>174.98974609375</v>
      </c>
      <c r="I349">
        <v>172.87936401367187</v>
      </c>
      <c r="J349">
        <v>2.1103901863098145</v>
      </c>
      <c r="K349">
        <v>1.2060078792273998E-2</v>
      </c>
      <c r="L349">
        <v>-0.90440082550048828</v>
      </c>
      <c r="M349">
        <v>0.87676215171813965</v>
      </c>
      <c r="N349">
        <v>2.1103901863098145</v>
      </c>
      <c r="O349">
        <v>3.3440182209014893</v>
      </c>
      <c r="P349">
        <v>5.1251811981201172</v>
      </c>
      <c r="Q349">
        <v>-1.7590522766113281</v>
      </c>
      <c r="R349">
        <v>5.979832649230957</v>
      </c>
      <c r="S349">
        <v>114</v>
      </c>
      <c r="T349">
        <v>5.5340394973754883</v>
      </c>
      <c r="U349">
        <v>2.3524539470672607</v>
      </c>
      <c r="V349">
        <v>83.420303344726563</v>
      </c>
      <c r="W349">
        <v>97.333335876464844</v>
      </c>
      <c r="X349">
        <v>79.324714660644531</v>
      </c>
      <c r="Y349">
        <f t="shared" si="20"/>
        <v>19.948831054687499</v>
      </c>
      <c r="Z349">
        <f t="shared" si="21"/>
        <v>19.708247497558595</v>
      </c>
      <c r="AA349">
        <f t="shared" si="22"/>
        <v>0.24058448123931886</v>
      </c>
    </row>
    <row r="350" spans="2:27" x14ac:dyDescent="0.25">
      <c r="B350" t="s">
        <v>69</v>
      </c>
      <c r="C350" t="s">
        <v>71</v>
      </c>
      <c r="D350" t="s">
        <v>30</v>
      </c>
      <c r="E350" t="s">
        <v>40</v>
      </c>
      <c r="F350">
        <f t="shared" si="23"/>
        <v>1</v>
      </c>
      <c r="G350">
        <v>17</v>
      </c>
      <c r="H350">
        <v>267.56173706054687</v>
      </c>
      <c r="I350">
        <v>262.89801025390625</v>
      </c>
      <c r="J350">
        <v>4.6637082099914551</v>
      </c>
      <c r="K350">
        <v>1.7430400475859642E-2</v>
      </c>
      <c r="L350">
        <v>1.9382328987121582</v>
      </c>
      <c r="M350">
        <v>3.5484657287597656</v>
      </c>
      <c r="N350">
        <v>4.6637082099914551</v>
      </c>
      <c r="O350">
        <v>5.7789506912231445</v>
      </c>
      <c r="P350">
        <v>7.389183521270752</v>
      </c>
      <c r="Q350">
        <v>1.1655985116958618</v>
      </c>
      <c r="R350">
        <v>8.1618175506591797</v>
      </c>
      <c r="S350">
        <v>114</v>
      </c>
      <c r="T350">
        <v>4.5228519439697266</v>
      </c>
      <c r="U350">
        <v>2.126699686050415</v>
      </c>
      <c r="V350">
        <v>83.420303344726563</v>
      </c>
      <c r="W350">
        <v>97.333335876464844</v>
      </c>
      <c r="X350">
        <v>90.530799865722656</v>
      </c>
      <c r="Y350">
        <f t="shared" si="20"/>
        <v>30.502038024902344</v>
      </c>
      <c r="Z350">
        <f t="shared" si="21"/>
        <v>29.970373168945311</v>
      </c>
      <c r="AA350">
        <f t="shared" si="22"/>
        <v>0.53166273593902591</v>
      </c>
    </row>
    <row r="351" spans="2:27" x14ac:dyDescent="0.25">
      <c r="B351" t="s">
        <v>69</v>
      </c>
      <c r="C351" t="s">
        <v>71</v>
      </c>
      <c r="D351" t="s">
        <v>30</v>
      </c>
      <c r="E351" t="s">
        <v>40</v>
      </c>
      <c r="F351">
        <f t="shared" si="23"/>
        <v>0</v>
      </c>
      <c r="G351">
        <v>5</v>
      </c>
      <c r="H351">
        <v>163.14434814453125</v>
      </c>
      <c r="I351">
        <v>161.20877075195312</v>
      </c>
      <c r="J351">
        <v>1.9355835914611816</v>
      </c>
      <c r="K351">
        <v>1.1864239349961281E-2</v>
      </c>
      <c r="L351">
        <v>-0.93399381637573242</v>
      </c>
      <c r="M351">
        <v>0.7613757848739624</v>
      </c>
      <c r="N351">
        <v>1.9355835914611816</v>
      </c>
      <c r="O351">
        <v>3.1097915172576904</v>
      </c>
      <c r="P351">
        <v>4.8051609992980957</v>
      </c>
      <c r="Q351">
        <v>-1.7474790811538696</v>
      </c>
      <c r="R351">
        <v>5.6186461448669434</v>
      </c>
      <c r="S351">
        <v>114</v>
      </c>
      <c r="T351">
        <v>5.0137615203857422</v>
      </c>
      <c r="U351">
        <v>2.2391431331634521</v>
      </c>
      <c r="V351">
        <v>83.420303344726563</v>
      </c>
      <c r="W351">
        <v>97.333335876464844</v>
      </c>
      <c r="X351">
        <v>76.192390441894531</v>
      </c>
      <c r="Y351">
        <f t="shared" si="20"/>
        <v>18.598455688476562</v>
      </c>
      <c r="Z351">
        <f t="shared" si="21"/>
        <v>18.377799865722658</v>
      </c>
      <c r="AA351">
        <f t="shared" si="22"/>
        <v>0.22065652942657471</v>
      </c>
    </row>
    <row r="352" spans="2:27" x14ac:dyDescent="0.25">
      <c r="B352" t="s">
        <v>69</v>
      </c>
      <c r="C352" t="s">
        <v>71</v>
      </c>
      <c r="D352" t="s">
        <v>30</v>
      </c>
      <c r="E352" t="s">
        <v>40</v>
      </c>
      <c r="F352">
        <f t="shared" si="23"/>
        <v>1</v>
      </c>
      <c r="G352">
        <v>16</v>
      </c>
      <c r="H352">
        <v>263.79888916015625</v>
      </c>
      <c r="I352">
        <v>260.4429931640625</v>
      </c>
      <c r="J352">
        <v>3.3558905124664307</v>
      </c>
      <c r="K352">
        <v>1.272139698266983E-2</v>
      </c>
      <c r="L352">
        <v>0.21505820751190186</v>
      </c>
      <c r="M352">
        <v>2.0706872940063477</v>
      </c>
      <c r="N352">
        <v>3.3558905124664307</v>
      </c>
      <c r="O352">
        <v>4.6410937309265137</v>
      </c>
      <c r="P352">
        <v>6.4967226982116699</v>
      </c>
      <c r="Q352">
        <v>-0.67532414197921753</v>
      </c>
      <c r="R352">
        <v>7.3871049880981445</v>
      </c>
      <c r="S352">
        <v>114</v>
      </c>
      <c r="T352">
        <v>6.0064425468444824</v>
      </c>
      <c r="U352">
        <v>2.4508044719696045</v>
      </c>
      <c r="V352">
        <v>83.420303344726563</v>
      </c>
      <c r="W352">
        <v>97.333335876464844</v>
      </c>
      <c r="X352">
        <v>90.769584655761719</v>
      </c>
      <c r="Y352">
        <f t="shared" si="20"/>
        <v>30.073073364257812</v>
      </c>
      <c r="Z352">
        <f t="shared" si="21"/>
        <v>29.690501220703126</v>
      </c>
      <c r="AA352">
        <f t="shared" si="22"/>
        <v>0.3825715184211731</v>
      </c>
    </row>
    <row r="353" spans="2:27" x14ac:dyDescent="0.25">
      <c r="B353" t="s">
        <v>69</v>
      </c>
      <c r="C353" t="s">
        <v>71</v>
      </c>
      <c r="D353" t="s">
        <v>30</v>
      </c>
      <c r="E353" t="s">
        <v>40</v>
      </c>
      <c r="F353">
        <f t="shared" si="23"/>
        <v>1</v>
      </c>
      <c r="G353">
        <v>15</v>
      </c>
      <c r="H353">
        <v>261.01712036132812</v>
      </c>
      <c r="I353">
        <v>258.58663940429687</v>
      </c>
      <c r="J353">
        <v>2.4304535388946533</v>
      </c>
      <c r="K353">
        <v>9.3114720657467842E-3</v>
      </c>
      <c r="L353">
        <v>-0.37577199935913086</v>
      </c>
      <c r="M353">
        <v>1.2821687459945679</v>
      </c>
      <c r="N353">
        <v>2.4304535388946533</v>
      </c>
      <c r="O353">
        <v>3.5787382125854492</v>
      </c>
      <c r="P353">
        <v>5.2366790771484375</v>
      </c>
      <c r="Q353">
        <v>-1.1712979078292847</v>
      </c>
      <c r="R353">
        <v>6.0322051048278809</v>
      </c>
      <c r="S353">
        <v>114</v>
      </c>
      <c r="T353">
        <v>4.7948274612426758</v>
      </c>
      <c r="U353">
        <v>2.1897094249725342</v>
      </c>
      <c r="V353">
        <v>83.420303344726563</v>
      </c>
      <c r="W353">
        <v>97.333335876464844</v>
      </c>
      <c r="X353">
        <v>91.145240783691406</v>
      </c>
      <c r="Y353">
        <f t="shared" si="20"/>
        <v>29.755951721191405</v>
      </c>
      <c r="Z353">
        <f t="shared" si="21"/>
        <v>29.478876892089843</v>
      </c>
      <c r="AA353">
        <f t="shared" si="22"/>
        <v>0.27707170343399046</v>
      </c>
    </row>
    <row r="354" spans="2:27" x14ac:dyDescent="0.25">
      <c r="B354" t="s">
        <v>69</v>
      </c>
      <c r="C354" t="s">
        <v>71</v>
      </c>
      <c r="D354" t="s">
        <v>30</v>
      </c>
      <c r="E354" t="s">
        <v>40</v>
      </c>
      <c r="F354">
        <f t="shared" si="23"/>
        <v>0</v>
      </c>
      <c r="G354">
        <v>8</v>
      </c>
      <c r="H354">
        <v>204.94332885742187</v>
      </c>
      <c r="I354">
        <v>201.17942810058594</v>
      </c>
      <c r="J354">
        <v>3.7638857364654541</v>
      </c>
      <c r="K354">
        <v>1.8365494906902313E-2</v>
      </c>
      <c r="L354">
        <v>0.81742173433303833</v>
      </c>
      <c r="M354">
        <v>2.5582165718078613</v>
      </c>
      <c r="N354">
        <v>3.7638857364654541</v>
      </c>
      <c r="O354">
        <v>4.9695549011230469</v>
      </c>
      <c r="P354">
        <v>6.7103495597839355</v>
      </c>
      <c r="Q354">
        <v>-1.785985566675663E-2</v>
      </c>
      <c r="R354">
        <v>7.5456314086914062</v>
      </c>
      <c r="S354">
        <v>114</v>
      </c>
      <c r="T354">
        <v>5.2860355377197266</v>
      </c>
      <c r="U354">
        <v>2.299138069152832</v>
      </c>
      <c r="V354">
        <v>83.420303344726563</v>
      </c>
      <c r="W354">
        <v>97.333335876464844</v>
      </c>
      <c r="X354">
        <v>77.526992797851562</v>
      </c>
      <c r="Y354">
        <f t="shared" si="20"/>
        <v>23.363539489746096</v>
      </c>
      <c r="Z354">
        <f t="shared" si="21"/>
        <v>22.934454803466796</v>
      </c>
      <c r="AA354">
        <f t="shared" si="22"/>
        <v>0.42908297395706174</v>
      </c>
    </row>
    <row r="355" spans="2:27" x14ac:dyDescent="0.25">
      <c r="B355" t="s">
        <v>69</v>
      </c>
      <c r="C355" t="s">
        <v>71</v>
      </c>
      <c r="D355" t="s">
        <v>30</v>
      </c>
      <c r="E355" t="s">
        <v>40</v>
      </c>
      <c r="F355">
        <f t="shared" si="23"/>
        <v>0</v>
      </c>
      <c r="G355">
        <v>7</v>
      </c>
      <c r="H355">
        <v>184.65380859375</v>
      </c>
      <c r="I355">
        <v>187.39912414550781</v>
      </c>
      <c r="J355">
        <v>-2.7453017234802246</v>
      </c>
      <c r="K355">
        <v>-1.4867289923131466E-2</v>
      </c>
      <c r="L355">
        <v>-7.9061727523803711</v>
      </c>
      <c r="M355">
        <v>-4.8570880889892578</v>
      </c>
      <c r="N355">
        <v>-2.7453017234802246</v>
      </c>
      <c r="O355">
        <v>-0.6335151195526123</v>
      </c>
      <c r="P355">
        <v>2.4155693054199219</v>
      </c>
      <c r="Q355">
        <v>-9.3692083358764648</v>
      </c>
      <c r="R355">
        <v>3.8786046504974365</v>
      </c>
      <c r="S355">
        <v>114</v>
      </c>
      <c r="T355">
        <v>16.217123031616211</v>
      </c>
      <c r="U355">
        <v>4.0270490646362305</v>
      </c>
      <c r="V355">
        <v>83.420303344726563</v>
      </c>
      <c r="W355">
        <v>97.333335876464844</v>
      </c>
      <c r="X355">
        <v>76.052467346191406</v>
      </c>
      <c r="Y355">
        <f t="shared" si="20"/>
        <v>21.050534179687499</v>
      </c>
      <c r="Z355">
        <f t="shared" si="21"/>
        <v>21.363500152587889</v>
      </c>
      <c r="AA355">
        <f t="shared" si="22"/>
        <v>-0.31296439647674562</v>
      </c>
    </row>
    <row r="356" spans="2:27" x14ac:dyDescent="0.25">
      <c r="B356" t="s">
        <v>69</v>
      </c>
      <c r="C356" t="s">
        <v>71</v>
      </c>
      <c r="D356" t="s">
        <v>30</v>
      </c>
      <c r="E356" t="s">
        <v>40</v>
      </c>
      <c r="F356">
        <f t="shared" si="23"/>
        <v>1</v>
      </c>
      <c r="G356">
        <v>13</v>
      </c>
      <c r="H356">
        <v>256.4576416015625</v>
      </c>
      <c r="I356">
        <v>255.88880920410156</v>
      </c>
      <c r="J356">
        <v>0.56883788108825684</v>
      </c>
      <c r="K356">
        <v>2.2180578671395779E-3</v>
      </c>
      <c r="L356">
        <v>-2.4435157775878906</v>
      </c>
      <c r="M356">
        <v>-0.66379284858703613</v>
      </c>
      <c r="N356">
        <v>0.56883788108825684</v>
      </c>
      <c r="O356">
        <v>1.8014686107635498</v>
      </c>
      <c r="P356">
        <v>3.5811915397644043</v>
      </c>
      <c r="Q356">
        <v>-3.2974762916564941</v>
      </c>
      <c r="R356">
        <v>4.4351520538330078</v>
      </c>
      <c r="S356">
        <v>114</v>
      </c>
      <c r="T356">
        <v>5.5250954627990723</v>
      </c>
      <c r="U356">
        <v>2.3505520820617676</v>
      </c>
      <c r="V356">
        <v>83.420303344726563</v>
      </c>
      <c r="W356">
        <v>97.333335876464844</v>
      </c>
      <c r="X356">
        <v>90.9703369140625</v>
      </c>
      <c r="Y356">
        <f t="shared" si="20"/>
        <v>29.236171142578126</v>
      </c>
      <c r="Z356">
        <f t="shared" si="21"/>
        <v>29.171324249267577</v>
      </c>
      <c r="AA356">
        <f t="shared" si="22"/>
        <v>6.4847518444061281E-2</v>
      </c>
    </row>
    <row r="357" spans="2:27" x14ac:dyDescent="0.25">
      <c r="B357" t="s">
        <v>69</v>
      </c>
      <c r="C357" t="s">
        <v>71</v>
      </c>
      <c r="D357" t="s">
        <v>30</v>
      </c>
      <c r="E357" t="s">
        <v>40</v>
      </c>
      <c r="F357">
        <f t="shared" si="23"/>
        <v>0</v>
      </c>
      <c r="G357">
        <v>10</v>
      </c>
      <c r="H357">
        <v>233.98188781738281</v>
      </c>
      <c r="I357">
        <v>233.43402099609375</v>
      </c>
      <c r="J357">
        <v>0.54786831140518188</v>
      </c>
      <c r="K357">
        <v>2.3414988536387682E-3</v>
      </c>
      <c r="L357">
        <v>-2.7141222953796387</v>
      </c>
      <c r="M357">
        <v>-0.78691184520721436</v>
      </c>
      <c r="N357">
        <v>0.54786831140518188</v>
      </c>
      <c r="O357">
        <v>1.8826484680175781</v>
      </c>
      <c r="P357">
        <v>3.809859037399292</v>
      </c>
      <c r="Q357">
        <v>-3.6388514041900635</v>
      </c>
      <c r="R357">
        <v>4.7345881462097168</v>
      </c>
      <c r="S357">
        <v>114</v>
      </c>
      <c r="T357">
        <v>6.4787802696228027</v>
      </c>
      <c r="U357">
        <v>2.5453448295593262</v>
      </c>
      <c r="V357">
        <v>83.420303344726563</v>
      </c>
      <c r="W357">
        <v>97.333335876464844</v>
      </c>
      <c r="X357">
        <v>83.704940795898438</v>
      </c>
      <c r="Y357">
        <f t="shared" si="20"/>
        <v>26.673935211181639</v>
      </c>
      <c r="Z357">
        <f t="shared" si="21"/>
        <v>26.611478393554687</v>
      </c>
      <c r="AA357">
        <f t="shared" si="22"/>
        <v>6.2456987500190735E-2</v>
      </c>
    </row>
    <row r="358" spans="2:27" x14ac:dyDescent="0.25">
      <c r="B358" t="s">
        <v>69</v>
      </c>
      <c r="C358" t="s">
        <v>71</v>
      </c>
      <c r="D358" t="s">
        <v>30</v>
      </c>
      <c r="E358" t="s">
        <v>40</v>
      </c>
      <c r="F358">
        <f t="shared" si="23"/>
        <v>0</v>
      </c>
      <c r="G358">
        <v>6</v>
      </c>
      <c r="H358">
        <v>168.73002624511719</v>
      </c>
      <c r="I358">
        <v>168.029541015625</v>
      </c>
      <c r="J358">
        <v>0.70047479867935181</v>
      </c>
      <c r="K358">
        <v>4.1514532640576363E-3</v>
      </c>
      <c r="L358">
        <v>-2.5711135864257813</v>
      </c>
      <c r="M358">
        <v>-0.63823264837265015</v>
      </c>
      <c r="N358">
        <v>0.70047479867935181</v>
      </c>
      <c r="O358">
        <v>2.039182186126709</v>
      </c>
      <c r="P358">
        <v>3.9720633029937744</v>
      </c>
      <c r="Q358">
        <v>-3.4985635280609131</v>
      </c>
      <c r="R358">
        <v>4.8995132446289062</v>
      </c>
      <c r="S358">
        <v>114</v>
      </c>
      <c r="T358">
        <v>6.5169620513916016</v>
      </c>
      <c r="U358">
        <v>2.5528340339660645</v>
      </c>
      <c r="V358">
        <v>83.420303344726563</v>
      </c>
      <c r="W358">
        <v>97.333335876464844</v>
      </c>
      <c r="X358">
        <v>76.228134155273438</v>
      </c>
      <c r="Y358">
        <f t="shared" si="20"/>
        <v>19.23522299194336</v>
      </c>
      <c r="Z358">
        <f t="shared" si="21"/>
        <v>19.15536767578125</v>
      </c>
      <c r="AA358">
        <f t="shared" si="22"/>
        <v>7.9854127049446111E-2</v>
      </c>
    </row>
    <row r="359" spans="2:27" x14ac:dyDescent="0.25">
      <c r="B359" t="s">
        <v>69</v>
      </c>
      <c r="C359" t="s">
        <v>71</v>
      </c>
      <c r="D359" t="s">
        <v>30</v>
      </c>
      <c r="E359" t="s">
        <v>40</v>
      </c>
      <c r="F359">
        <f t="shared" si="23"/>
        <v>0</v>
      </c>
      <c r="G359">
        <v>22</v>
      </c>
      <c r="H359">
        <v>218.23246765136719</v>
      </c>
      <c r="I359">
        <v>217.66157531738281</v>
      </c>
      <c r="J359">
        <v>0.57089459896087646</v>
      </c>
      <c r="K359">
        <v>2.6159929111599922E-3</v>
      </c>
      <c r="L359">
        <v>-2.0518214702606201</v>
      </c>
      <c r="M359">
        <v>-0.50229954719543457</v>
      </c>
      <c r="N359">
        <v>0.57089459896087646</v>
      </c>
      <c r="O359">
        <v>1.6440887451171875</v>
      </c>
      <c r="P359">
        <v>3.193610668182373</v>
      </c>
      <c r="Q359">
        <v>-2.7953250408172607</v>
      </c>
      <c r="R359">
        <v>3.9371142387390137</v>
      </c>
      <c r="S359">
        <v>114</v>
      </c>
      <c r="T359">
        <v>4.1882281303405762</v>
      </c>
      <c r="U359">
        <v>2.0465161800384521</v>
      </c>
      <c r="V359">
        <v>83.420303344726563</v>
      </c>
      <c r="W359">
        <v>97.333335876464844</v>
      </c>
      <c r="X359">
        <v>81.701896667480469</v>
      </c>
      <c r="Y359">
        <f t="shared" si="20"/>
        <v>24.87850131225586</v>
      </c>
      <c r="Z359">
        <f t="shared" si="21"/>
        <v>24.813419586181642</v>
      </c>
      <c r="AA359">
        <f t="shared" si="22"/>
        <v>6.5081984281539912E-2</v>
      </c>
    </row>
    <row r="360" spans="2:27" x14ac:dyDescent="0.25">
      <c r="B360" t="s">
        <v>69</v>
      </c>
      <c r="C360" t="s">
        <v>71</v>
      </c>
      <c r="D360" t="s">
        <v>30</v>
      </c>
      <c r="E360" t="s">
        <v>40</v>
      </c>
      <c r="F360">
        <f t="shared" si="23"/>
        <v>1</v>
      </c>
      <c r="G360">
        <v>14</v>
      </c>
      <c r="H360">
        <v>260.13140869140625</v>
      </c>
      <c r="I360">
        <v>256.90310668945312</v>
      </c>
      <c r="J360">
        <v>3.228323221206665</v>
      </c>
      <c r="K360">
        <v>1.2410355731844902E-2</v>
      </c>
      <c r="L360">
        <v>0.46254214644432068</v>
      </c>
      <c r="M360">
        <v>2.096588134765625</v>
      </c>
      <c r="N360">
        <v>3.228323221206665</v>
      </c>
      <c r="O360">
        <v>4.3600583076477051</v>
      </c>
      <c r="P360">
        <v>5.9941043853759766</v>
      </c>
      <c r="Q360">
        <v>-0.32151836156845093</v>
      </c>
      <c r="R360">
        <v>6.7781648635864258</v>
      </c>
      <c r="S360">
        <v>114</v>
      </c>
      <c r="T360">
        <v>4.6576128005981445</v>
      </c>
      <c r="U360">
        <v>2.1581504344940186</v>
      </c>
      <c r="V360">
        <v>83.420303344726563</v>
      </c>
      <c r="W360">
        <v>97.333335876464844</v>
      </c>
      <c r="X360">
        <v>91.372627258300781</v>
      </c>
      <c r="Y360">
        <f t="shared" si="20"/>
        <v>29.654980590820312</v>
      </c>
      <c r="Z360">
        <f t="shared" si="21"/>
        <v>29.286954162597656</v>
      </c>
      <c r="AA360">
        <f t="shared" si="22"/>
        <v>0.3680288472175598</v>
      </c>
    </row>
    <row r="361" spans="2:27" x14ac:dyDescent="0.25">
      <c r="B361" t="s">
        <v>69</v>
      </c>
      <c r="C361" t="s">
        <v>71</v>
      </c>
      <c r="D361" t="s">
        <v>30</v>
      </c>
      <c r="E361" t="s">
        <v>40</v>
      </c>
      <c r="F361">
        <f t="shared" si="23"/>
        <v>0</v>
      </c>
      <c r="G361">
        <v>9</v>
      </c>
      <c r="H361">
        <v>217.38896179199219</v>
      </c>
      <c r="I361">
        <v>213.10124206542969</v>
      </c>
      <c r="J361">
        <v>4.2877306938171387</v>
      </c>
      <c r="K361">
        <v>1.9723773002624512E-2</v>
      </c>
      <c r="L361">
        <v>0.95650768280029297</v>
      </c>
      <c r="M361">
        <v>2.9246213436126709</v>
      </c>
      <c r="N361">
        <v>4.2877306938171387</v>
      </c>
      <c r="O361">
        <v>5.6508402824401855</v>
      </c>
      <c r="P361">
        <v>7.6189537048339844</v>
      </c>
      <c r="Q361">
        <v>1.2152222916483879E-2</v>
      </c>
      <c r="R361">
        <v>8.5633087158203125</v>
      </c>
      <c r="S361">
        <v>114</v>
      </c>
      <c r="T361">
        <v>6.7567100524902344</v>
      </c>
      <c r="U361">
        <v>2.5993671417236328</v>
      </c>
      <c r="V361">
        <v>83.420303344726563</v>
      </c>
      <c r="W361">
        <v>97.333335876464844</v>
      </c>
      <c r="X361">
        <v>81.107986450195313</v>
      </c>
      <c r="Y361">
        <f t="shared" si="20"/>
        <v>24.782341644287108</v>
      </c>
      <c r="Z361">
        <f t="shared" si="21"/>
        <v>24.293541595458983</v>
      </c>
      <c r="AA361">
        <f t="shared" si="22"/>
        <v>0.4888012990951538</v>
      </c>
    </row>
    <row r="362" spans="2:27" x14ac:dyDescent="0.25">
      <c r="B362" t="s">
        <v>69</v>
      </c>
      <c r="C362" t="s">
        <v>71</v>
      </c>
      <c r="D362" t="s">
        <v>30</v>
      </c>
      <c r="E362" t="s">
        <v>40</v>
      </c>
      <c r="F362">
        <f t="shared" si="23"/>
        <v>0</v>
      </c>
      <c r="G362">
        <v>21</v>
      </c>
      <c r="H362">
        <v>255.02378845214844</v>
      </c>
      <c r="I362">
        <v>257.54299926757812</v>
      </c>
      <c r="J362">
        <v>-2.519214391708374</v>
      </c>
      <c r="K362">
        <v>-9.8783504217863083E-3</v>
      </c>
      <c r="L362">
        <v>-5.2579813003540039</v>
      </c>
      <c r="M362">
        <v>-3.6398956775665283</v>
      </c>
      <c r="N362">
        <v>-2.519214391708374</v>
      </c>
      <c r="O362">
        <v>-1.3985332250595093</v>
      </c>
      <c r="P362">
        <v>0.21955245733261108</v>
      </c>
      <c r="Q362">
        <v>-6.0343837738037109</v>
      </c>
      <c r="R362">
        <v>0.99595481157302856</v>
      </c>
      <c r="S362">
        <v>114</v>
      </c>
      <c r="T362">
        <v>4.5670733451843262</v>
      </c>
      <c r="U362">
        <v>2.1370711326599121</v>
      </c>
      <c r="V362">
        <v>83.420303344726563</v>
      </c>
      <c r="W362">
        <v>97.333335876464844</v>
      </c>
      <c r="X362">
        <v>83.965782165527344</v>
      </c>
      <c r="Y362">
        <f t="shared" si="20"/>
        <v>29.072711883544923</v>
      </c>
      <c r="Z362">
        <f t="shared" si="21"/>
        <v>29.359901916503905</v>
      </c>
      <c r="AA362">
        <f t="shared" si="22"/>
        <v>-0.28719044065475463</v>
      </c>
    </row>
    <row r="363" spans="2:27" x14ac:dyDescent="0.25">
      <c r="B363" t="s">
        <v>69</v>
      </c>
      <c r="C363" t="s">
        <v>71</v>
      </c>
      <c r="D363" t="s">
        <v>30</v>
      </c>
      <c r="E363" t="s">
        <v>40</v>
      </c>
      <c r="F363">
        <f t="shared" si="23"/>
        <v>0</v>
      </c>
      <c r="G363">
        <v>20</v>
      </c>
      <c r="H363">
        <v>267.06057739257812</v>
      </c>
      <c r="I363">
        <v>267.7965087890625</v>
      </c>
      <c r="J363">
        <v>-0.73594051599502563</v>
      </c>
      <c r="K363">
        <v>-2.7557061985135078E-3</v>
      </c>
      <c r="L363">
        <v>-3.4598312377929687</v>
      </c>
      <c r="M363">
        <v>-1.8505345582962036</v>
      </c>
      <c r="N363">
        <v>-0.73594051599502563</v>
      </c>
      <c r="O363">
        <v>0.37865349650382996</v>
      </c>
      <c r="P363">
        <v>1.9879502058029175</v>
      </c>
      <c r="Q363">
        <v>-4.2320165634155273</v>
      </c>
      <c r="R363">
        <v>2.7601354122161865</v>
      </c>
      <c r="S363">
        <v>114</v>
      </c>
      <c r="T363">
        <v>4.5175938606262207</v>
      </c>
      <c r="U363">
        <v>2.1254632472991943</v>
      </c>
      <c r="V363">
        <v>83.420303344726563</v>
      </c>
      <c r="W363">
        <v>97.333335876464844</v>
      </c>
      <c r="X363">
        <v>85.806846618652344</v>
      </c>
      <c r="Y363">
        <f t="shared" si="20"/>
        <v>30.444905822753906</v>
      </c>
      <c r="Z363">
        <f t="shared" si="21"/>
        <v>30.528802001953125</v>
      </c>
      <c r="AA363">
        <f t="shared" si="22"/>
        <v>-8.3897218823432929E-2</v>
      </c>
    </row>
    <row r="364" spans="2:27" x14ac:dyDescent="0.25">
      <c r="B364" t="s">
        <v>69</v>
      </c>
      <c r="C364" t="s">
        <v>71</v>
      </c>
      <c r="D364" t="s">
        <v>30</v>
      </c>
      <c r="E364" t="s">
        <v>40</v>
      </c>
      <c r="F364">
        <f t="shared" si="23"/>
        <v>0</v>
      </c>
      <c r="G364">
        <v>3</v>
      </c>
      <c r="H364">
        <v>158.28022766113281</v>
      </c>
      <c r="I364">
        <v>155.0338134765625</v>
      </c>
      <c r="J364">
        <v>3.246403694152832</v>
      </c>
      <c r="K364">
        <v>2.0510481670498848E-2</v>
      </c>
      <c r="L364">
        <v>0.17191880941390991</v>
      </c>
      <c r="M364">
        <v>1.988349437713623</v>
      </c>
      <c r="N364">
        <v>3.246403694152832</v>
      </c>
      <c r="O364">
        <v>4.504457950592041</v>
      </c>
      <c r="P364">
        <v>6.3208885192871094</v>
      </c>
      <c r="Q364">
        <v>-0.69965493679046631</v>
      </c>
      <c r="R364">
        <v>7.1924624443054199</v>
      </c>
      <c r="S364">
        <v>114</v>
      </c>
      <c r="T364">
        <v>5.7553606033325195</v>
      </c>
      <c r="U364">
        <v>2.3990333080291748</v>
      </c>
      <c r="V364">
        <v>83.420303344726563</v>
      </c>
      <c r="W364">
        <v>97.333335876464844</v>
      </c>
      <c r="X364">
        <v>76.592391967773438</v>
      </c>
      <c r="Y364">
        <f t="shared" si="20"/>
        <v>18.043945953369139</v>
      </c>
      <c r="Z364">
        <f t="shared" si="21"/>
        <v>17.673854736328124</v>
      </c>
      <c r="AA364">
        <f t="shared" si="22"/>
        <v>0.37009002113342288</v>
      </c>
    </row>
    <row r="365" spans="2:27" x14ac:dyDescent="0.25">
      <c r="B365" t="s">
        <v>69</v>
      </c>
      <c r="C365" t="s">
        <v>71</v>
      </c>
      <c r="D365" t="s">
        <v>31</v>
      </c>
      <c r="E365" t="s">
        <v>40</v>
      </c>
      <c r="F365">
        <f t="shared" si="23"/>
        <v>1</v>
      </c>
      <c r="G365">
        <v>17</v>
      </c>
      <c r="H365">
        <v>118.89503479003906</v>
      </c>
      <c r="I365">
        <v>117.43997192382812</v>
      </c>
      <c r="J365">
        <v>1.4550665616989136</v>
      </c>
      <c r="K365">
        <v>1.2238244526088238E-2</v>
      </c>
      <c r="L365">
        <v>-2.9742779731750488</v>
      </c>
      <c r="M365">
        <v>-0.3573853075504303</v>
      </c>
      <c r="N365">
        <v>1.4550665616989136</v>
      </c>
      <c r="O365">
        <v>3.2675185203552246</v>
      </c>
      <c r="P365">
        <v>5.8844108581542969</v>
      </c>
      <c r="Q365">
        <v>-4.2299356460571289</v>
      </c>
      <c r="R365">
        <v>7.140068531036377</v>
      </c>
      <c r="S365">
        <v>270</v>
      </c>
      <c r="T365">
        <v>11.94556713104248</v>
      </c>
      <c r="U365">
        <v>3.4562358856201172</v>
      </c>
      <c r="V365">
        <v>83.416648864746094</v>
      </c>
      <c r="W365">
        <v>97.333335876464844</v>
      </c>
      <c r="X365">
        <v>91.264556884765625</v>
      </c>
      <c r="Y365">
        <f t="shared" si="20"/>
        <v>32.101659393310548</v>
      </c>
      <c r="Z365">
        <f t="shared" si="21"/>
        <v>31.708792419433593</v>
      </c>
      <c r="AA365">
        <f t="shared" si="22"/>
        <v>0.39286797165870668</v>
      </c>
    </row>
    <row r="366" spans="2:27" x14ac:dyDescent="0.25">
      <c r="B366" t="s">
        <v>69</v>
      </c>
      <c r="C366" t="s">
        <v>71</v>
      </c>
      <c r="D366" t="s">
        <v>31</v>
      </c>
      <c r="E366" t="s">
        <v>40</v>
      </c>
      <c r="F366">
        <f t="shared" si="23"/>
        <v>0</v>
      </c>
      <c r="G366">
        <v>20</v>
      </c>
      <c r="H366">
        <v>93.937232971191406</v>
      </c>
      <c r="I366">
        <v>93.212158203125</v>
      </c>
      <c r="J366">
        <v>0.72507798671722412</v>
      </c>
      <c r="K366">
        <v>7.7187498100101948E-3</v>
      </c>
      <c r="L366">
        <v>-3.4369807243347168</v>
      </c>
      <c r="M366">
        <v>-0.97800266742706299</v>
      </c>
      <c r="N366">
        <v>0.72507798671722412</v>
      </c>
      <c r="O366">
        <v>2.4281587600708008</v>
      </c>
      <c r="P366">
        <v>4.8871364593505859</v>
      </c>
      <c r="Q366">
        <v>-4.6168665885925293</v>
      </c>
      <c r="R366">
        <v>6.0670223236083984</v>
      </c>
      <c r="S366">
        <v>270</v>
      </c>
      <c r="T366">
        <v>10.547370910644531</v>
      </c>
      <c r="U366">
        <v>3.2476716041564941</v>
      </c>
      <c r="V366">
        <v>83.416648864746094</v>
      </c>
      <c r="W366">
        <v>97.333335876464844</v>
      </c>
      <c r="X366">
        <v>86.212409973144531</v>
      </c>
      <c r="Y366">
        <f t="shared" si="20"/>
        <v>25.363052902221678</v>
      </c>
      <c r="Z366">
        <f t="shared" si="21"/>
        <v>25.167282714843751</v>
      </c>
      <c r="AA366">
        <f t="shared" si="22"/>
        <v>0.1957710564136505</v>
      </c>
    </row>
    <row r="367" spans="2:27" x14ac:dyDescent="0.25">
      <c r="B367" t="s">
        <v>69</v>
      </c>
      <c r="C367" t="s">
        <v>71</v>
      </c>
      <c r="D367" t="s">
        <v>31</v>
      </c>
      <c r="E367" t="s">
        <v>40</v>
      </c>
      <c r="F367">
        <f t="shared" si="23"/>
        <v>0</v>
      </c>
      <c r="G367">
        <v>22</v>
      </c>
      <c r="H367">
        <v>76.241477966308594</v>
      </c>
      <c r="I367">
        <v>76.652030944824219</v>
      </c>
      <c r="J367">
        <v>-0.4105536937713623</v>
      </c>
      <c r="K367">
        <v>-5.3849127143621445E-3</v>
      </c>
      <c r="L367">
        <v>-4.3884086608886719</v>
      </c>
      <c r="M367">
        <v>-2.038259744644165</v>
      </c>
      <c r="N367">
        <v>-0.4105536937713623</v>
      </c>
      <c r="O367">
        <v>1.2171522378921509</v>
      </c>
      <c r="P367">
        <v>3.5673012733459473</v>
      </c>
      <c r="Q367">
        <v>-5.5160751342773437</v>
      </c>
      <c r="R367">
        <v>4.6949677467346191</v>
      </c>
      <c r="S367">
        <v>270</v>
      </c>
      <c r="T367">
        <v>9.6344223022460937</v>
      </c>
      <c r="U367">
        <v>3.1039366722106934</v>
      </c>
      <c r="V367">
        <v>83.416648864746094</v>
      </c>
      <c r="W367">
        <v>97.333335876464844</v>
      </c>
      <c r="X367">
        <v>81.928985595703125</v>
      </c>
      <c r="Y367">
        <f t="shared" si="20"/>
        <v>20.58519905090332</v>
      </c>
      <c r="Z367">
        <f t="shared" si="21"/>
        <v>20.69604835510254</v>
      </c>
      <c r="AA367">
        <f t="shared" si="22"/>
        <v>-0.11084949731826782</v>
      </c>
    </row>
    <row r="368" spans="2:27" x14ac:dyDescent="0.25">
      <c r="B368" t="s">
        <v>69</v>
      </c>
      <c r="C368" t="s">
        <v>71</v>
      </c>
      <c r="D368" t="s">
        <v>31</v>
      </c>
      <c r="E368" t="s">
        <v>40</v>
      </c>
      <c r="F368">
        <f t="shared" si="23"/>
        <v>0</v>
      </c>
      <c r="G368">
        <v>5</v>
      </c>
      <c r="H368">
        <v>56.2783203125</v>
      </c>
      <c r="I368">
        <v>56.933349609375</v>
      </c>
      <c r="J368">
        <v>-0.65502917766571045</v>
      </c>
      <c r="K368">
        <v>-1.1639103293418884E-2</v>
      </c>
      <c r="L368">
        <v>-3.8086018562316895</v>
      </c>
      <c r="M368">
        <v>-1.9454455375671387</v>
      </c>
      <c r="N368">
        <v>-0.65502917766571045</v>
      </c>
      <c r="O368">
        <v>0.63538718223571777</v>
      </c>
      <c r="P368">
        <v>2.4985435009002686</v>
      </c>
      <c r="Q368">
        <v>-4.7025957107543945</v>
      </c>
      <c r="R368">
        <v>3.3925375938415527</v>
      </c>
      <c r="S368">
        <v>270</v>
      </c>
      <c r="T368">
        <v>6.0552701950073242</v>
      </c>
      <c r="U368">
        <v>2.4607458114624023</v>
      </c>
      <c r="V368">
        <v>83.416648864746094</v>
      </c>
      <c r="W368">
        <v>97.333335876464844</v>
      </c>
      <c r="X368">
        <v>76.149932861328125</v>
      </c>
      <c r="Y368">
        <f t="shared" si="20"/>
        <v>15.195146484375</v>
      </c>
      <c r="Z368">
        <f t="shared" si="21"/>
        <v>15.372004394531251</v>
      </c>
      <c r="AA368">
        <f t="shared" si="22"/>
        <v>-0.17685787796974181</v>
      </c>
    </row>
    <row r="369" spans="2:27" x14ac:dyDescent="0.25">
      <c r="B369" t="s">
        <v>69</v>
      </c>
      <c r="C369" t="s">
        <v>71</v>
      </c>
      <c r="D369" t="s">
        <v>31</v>
      </c>
      <c r="E369" t="s">
        <v>40</v>
      </c>
      <c r="F369">
        <f t="shared" si="23"/>
        <v>0</v>
      </c>
      <c r="G369">
        <v>8</v>
      </c>
      <c r="H369">
        <v>127.80997467041016</v>
      </c>
      <c r="I369">
        <v>136.29463195800781</v>
      </c>
      <c r="J369">
        <v>-8.4846620559692383</v>
      </c>
      <c r="K369">
        <v>-6.6384978592395782E-2</v>
      </c>
      <c r="L369">
        <v>-12.404386520385742</v>
      </c>
      <c r="M369">
        <v>-10.088581085205078</v>
      </c>
      <c r="N369">
        <v>-8.4846620559692383</v>
      </c>
      <c r="O369">
        <v>-6.8807425498962402</v>
      </c>
      <c r="P369">
        <v>-4.5649375915527344</v>
      </c>
      <c r="Q369">
        <v>-13.51557445526123</v>
      </c>
      <c r="R369">
        <v>-3.4537501335144043</v>
      </c>
      <c r="S369">
        <v>270</v>
      </c>
      <c r="T369">
        <v>9.3548946380615234</v>
      </c>
      <c r="U369">
        <v>3.058577299118042</v>
      </c>
      <c r="V369">
        <v>83.416648864746094</v>
      </c>
      <c r="W369">
        <v>97.333335876464844</v>
      </c>
      <c r="X369">
        <v>77.670326232910156</v>
      </c>
      <c r="Y369">
        <f t="shared" si="20"/>
        <v>34.50869316101074</v>
      </c>
      <c r="Z369">
        <f t="shared" si="21"/>
        <v>36.799550628662111</v>
      </c>
      <c r="AA369">
        <f t="shared" si="22"/>
        <v>-2.2908587551116941</v>
      </c>
    </row>
    <row r="370" spans="2:27" x14ac:dyDescent="0.25">
      <c r="B370" t="s">
        <v>69</v>
      </c>
      <c r="C370" t="s">
        <v>71</v>
      </c>
      <c r="D370" t="s">
        <v>31</v>
      </c>
      <c r="E370" t="s">
        <v>40</v>
      </c>
      <c r="F370">
        <f t="shared" si="23"/>
        <v>1</v>
      </c>
      <c r="G370">
        <v>16</v>
      </c>
      <c r="H370">
        <v>150.29472351074219</v>
      </c>
      <c r="I370">
        <v>151.17720031738281</v>
      </c>
      <c r="J370">
        <v>-0.88248616456985474</v>
      </c>
      <c r="K370">
        <v>-5.871704313904047E-3</v>
      </c>
      <c r="L370">
        <v>-5.5195512771606445</v>
      </c>
      <c r="M370">
        <v>-2.7799355983734131</v>
      </c>
      <c r="N370">
        <v>-0.88248616456985474</v>
      </c>
      <c r="O370">
        <v>1.0149632692337036</v>
      </c>
      <c r="P370">
        <v>3.7545790672302246</v>
      </c>
      <c r="Q370">
        <v>-6.8340950012207031</v>
      </c>
      <c r="R370">
        <v>5.069122314453125</v>
      </c>
      <c r="S370">
        <v>270</v>
      </c>
      <c r="T370">
        <v>13.092248916625977</v>
      </c>
      <c r="U370">
        <v>3.6183211803436279</v>
      </c>
      <c r="V370">
        <v>83.416648864746094</v>
      </c>
      <c r="W370">
        <v>97.333335876464844</v>
      </c>
      <c r="X370">
        <v>91.5701904296875</v>
      </c>
      <c r="Y370">
        <f t="shared" si="20"/>
        <v>40.579575347900388</v>
      </c>
      <c r="Z370">
        <f t="shared" si="21"/>
        <v>40.817844085693359</v>
      </c>
      <c r="AA370">
        <f t="shared" si="22"/>
        <v>-0.23827126443386079</v>
      </c>
    </row>
    <row r="371" spans="2:27" x14ac:dyDescent="0.25">
      <c r="B371" t="s">
        <v>69</v>
      </c>
      <c r="C371" t="s">
        <v>71</v>
      </c>
      <c r="D371" t="s">
        <v>31</v>
      </c>
      <c r="E371" t="s">
        <v>40</v>
      </c>
      <c r="F371">
        <f t="shared" si="23"/>
        <v>0</v>
      </c>
      <c r="G371">
        <v>7</v>
      </c>
      <c r="H371">
        <v>95.987152099609375</v>
      </c>
      <c r="I371">
        <v>100.09600830078125</v>
      </c>
      <c r="J371">
        <v>-4.1088547706604004</v>
      </c>
      <c r="K371">
        <v>-4.2806297540664673E-2</v>
      </c>
      <c r="L371">
        <v>-7.4685816764831543</v>
      </c>
      <c r="M371">
        <v>-5.4836277961730957</v>
      </c>
      <c r="N371">
        <v>-4.1088547706604004</v>
      </c>
      <c r="O371">
        <v>-2.7340817451477051</v>
      </c>
      <c r="P371">
        <v>-0.74912768602371216</v>
      </c>
      <c r="Q371">
        <v>-8.4210176467895508</v>
      </c>
      <c r="R371">
        <v>0.20330825448036194</v>
      </c>
      <c r="S371">
        <v>270</v>
      </c>
      <c r="T371">
        <v>6.8728337287902832</v>
      </c>
      <c r="U371">
        <v>2.6216089725494385</v>
      </c>
      <c r="V371">
        <v>83.416648864746094</v>
      </c>
      <c r="W371">
        <v>97.333335876464844</v>
      </c>
      <c r="X371">
        <v>75.95343017578125</v>
      </c>
      <c r="Y371">
        <f t="shared" si="20"/>
        <v>25.916531066894532</v>
      </c>
      <c r="Z371">
        <f t="shared" si="21"/>
        <v>27.025922241210939</v>
      </c>
      <c r="AA371">
        <f t="shared" si="22"/>
        <v>-1.109390788078308</v>
      </c>
    </row>
    <row r="372" spans="2:27" x14ac:dyDescent="0.25">
      <c r="B372" t="s">
        <v>69</v>
      </c>
      <c r="C372" t="s">
        <v>71</v>
      </c>
      <c r="D372" t="s">
        <v>31</v>
      </c>
      <c r="E372" t="s">
        <v>40</v>
      </c>
      <c r="F372">
        <f t="shared" si="23"/>
        <v>0</v>
      </c>
      <c r="H372">
        <v>0</v>
      </c>
      <c r="I372">
        <v>0</v>
      </c>
      <c r="J372">
        <v>0</v>
      </c>
      <c r="L372">
        <v>0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270</v>
      </c>
      <c r="T372">
        <v>0</v>
      </c>
      <c r="U372">
        <v>0</v>
      </c>
      <c r="V372">
        <v>6.7138060927391052E-2</v>
      </c>
      <c r="W372">
        <v>92.981277465820313</v>
      </c>
      <c r="X372">
        <v>0</v>
      </c>
      <c r="Y372">
        <f t="shared" si="20"/>
        <v>0</v>
      </c>
      <c r="Z372">
        <f t="shared" si="21"/>
        <v>0</v>
      </c>
      <c r="AA372">
        <f t="shared" si="22"/>
        <v>0</v>
      </c>
    </row>
    <row r="373" spans="2:27" x14ac:dyDescent="0.25">
      <c r="B373" t="s">
        <v>69</v>
      </c>
      <c r="C373" t="s">
        <v>71</v>
      </c>
      <c r="D373" t="s">
        <v>31</v>
      </c>
      <c r="E373" t="s">
        <v>40</v>
      </c>
      <c r="F373">
        <f t="shared" si="23"/>
        <v>0</v>
      </c>
      <c r="G373">
        <v>3</v>
      </c>
      <c r="H373">
        <v>48.643257141113281</v>
      </c>
      <c r="I373">
        <v>49.154930114746094</v>
      </c>
      <c r="J373">
        <v>-0.5116734504699707</v>
      </c>
      <c r="K373">
        <v>-1.0518898256123066E-2</v>
      </c>
      <c r="L373">
        <v>-3.4682097434997559</v>
      </c>
      <c r="M373">
        <v>-1.7214641571044922</v>
      </c>
      <c r="N373">
        <v>-0.5116734504699707</v>
      </c>
      <c r="O373">
        <v>0.69811725616455078</v>
      </c>
      <c r="P373">
        <v>2.4448628425598145</v>
      </c>
      <c r="Q373">
        <v>-4.3063468933105469</v>
      </c>
      <c r="R373">
        <v>3.2829997539520264</v>
      </c>
      <c r="S373">
        <v>270</v>
      </c>
      <c r="T373">
        <v>5.3222379684448242</v>
      </c>
      <c r="U373">
        <v>2.306997537612915</v>
      </c>
      <c r="V373">
        <v>83.416648864746094</v>
      </c>
      <c r="W373">
        <v>97.333335876464844</v>
      </c>
      <c r="X373">
        <v>76.5498046875</v>
      </c>
      <c r="Y373">
        <f t="shared" si="20"/>
        <v>13.133679428100585</v>
      </c>
      <c r="Z373">
        <f t="shared" si="21"/>
        <v>13.271831130981445</v>
      </c>
      <c r="AA373">
        <f t="shared" si="22"/>
        <v>-0.1381518316268921</v>
      </c>
    </row>
    <row r="374" spans="2:27" x14ac:dyDescent="0.25">
      <c r="B374" t="s">
        <v>69</v>
      </c>
      <c r="C374" t="s">
        <v>71</v>
      </c>
      <c r="D374" t="s">
        <v>31</v>
      </c>
      <c r="E374" t="s">
        <v>40</v>
      </c>
      <c r="F374">
        <f t="shared" si="23"/>
        <v>0</v>
      </c>
      <c r="G374">
        <v>10</v>
      </c>
      <c r="H374">
        <v>170.88790893554687</v>
      </c>
      <c r="I374">
        <v>181.65432739257812</v>
      </c>
      <c r="J374">
        <v>-10.76641845703125</v>
      </c>
      <c r="K374">
        <v>-6.3002809882164001E-2</v>
      </c>
      <c r="L374">
        <v>-16.202442169189453</v>
      </c>
      <c r="M374">
        <v>-12.990795135498047</v>
      </c>
      <c r="N374">
        <v>-10.76641845703125</v>
      </c>
      <c r="O374">
        <v>-8.5420417785644531</v>
      </c>
      <c r="P374">
        <v>-5.3303956985473633</v>
      </c>
      <c r="Q374">
        <v>-17.743478775024414</v>
      </c>
      <c r="R374">
        <v>-3.7893586158752441</v>
      </c>
      <c r="S374">
        <v>270</v>
      </c>
      <c r="T374">
        <v>17.992454528808594</v>
      </c>
      <c r="U374">
        <v>4.2417511940002441</v>
      </c>
      <c r="V374">
        <v>83.416648864746094</v>
      </c>
      <c r="W374">
        <v>97.333335876464844</v>
      </c>
      <c r="X374">
        <v>84.525283813476563</v>
      </c>
      <c r="Y374">
        <f t="shared" si="20"/>
        <v>46.139735412597659</v>
      </c>
      <c r="Z374">
        <f t="shared" si="21"/>
        <v>49.046668395996093</v>
      </c>
      <c r="AA374">
        <f t="shared" si="22"/>
        <v>-2.9069329833984376</v>
      </c>
    </row>
    <row r="375" spans="2:27" x14ac:dyDescent="0.25">
      <c r="B375" t="s">
        <v>69</v>
      </c>
      <c r="C375" t="s">
        <v>71</v>
      </c>
      <c r="D375" t="s">
        <v>31</v>
      </c>
      <c r="E375" t="s">
        <v>40</v>
      </c>
      <c r="F375">
        <f t="shared" si="23"/>
        <v>0</v>
      </c>
      <c r="G375">
        <v>11</v>
      </c>
      <c r="H375">
        <v>179.20138549804687</v>
      </c>
      <c r="I375">
        <v>188.54051208496094</v>
      </c>
      <c r="J375">
        <v>-9.3391294479370117</v>
      </c>
      <c r="K375">
        <v>-5.2115276455879211E-2</v>
      </c>
      <c r="L375">
        <v>-15.122603416442871</v>
      </c>
      <c r="M375">
        <v>-11.705679893493652</v>
      </c>
      <c r="N375">
        <v>-9.3391294479370117</v>
      </c>
      <c r="O375">
        <v>-6.9725790023803711</v>
      </c>
      <c r="P375">
        <v>-3.5556559562683105</v>
      </c>
      <c r="Q375">
        <v>-16.762136459350586</v>
      </c>
      <c r="R375">
        <v>-1.9161214828491211</v>
      </c>
      <c r="S375">
        <v>270</v>
      </c>
      <c r="T375">
        <v>20.365982055664062</v>
      </c>
      <c r="U375">
        <v>4.5128684043884277</v>
      </c>
      <c r="V375">
        <v>83.416648864746094</v>
      </c>
      <c r="W375">
        <v>97.333335876464844</v>
      </c>
      <c r="X375">
        <v>88.087432861328125</v>
      </c>
      <c r="Y375">
        <f t="shared" si="20"/>
        <v>48.384374084472654</v>
      </c>
      <c r="Z375">
        <f t="shared" si="21"/>
        <v>50.905938262939451</v>
      </c>
      <c r="AA375">
        <f t="shared" si="22"/>
        <v>-2.5215649509429934</v>
      </c>
    </row>
    <row r="376" spans="2:27" x14ac:dyDescent="0.25">
      <c r="B376" t="s">
        <v>69</v>
      </c>
      <c r="C376" t="s">
        <v>71</v>
      </c>
      <c r="D376" t="s">
        <v>31</v>
      </c>
      <c r="E376" t="s">
        <v>40</v>
      </c>
      <c r="F376">
        <f t="shared" si="23"/>
        <v>0</v>
      </c>
      <c r="G376">
        <v>2</v>
      </c>
      <c r="H376">
        <v>49.056957244873047</v>
      </c>
      <c r="I376">
        <v>49.103500366210937</v>
      </c>
      <c r="J376">
        <v>-4.6543154865503311E-2</v>
      </c>
      <c r="K376">
        <v>-9.4875745708122849E-4</v>
      </c>
      <c r="L376">
        <v>-3.0726702213287354</v>
      </c>
      <c r="M376">
        <v>-1.2848098278045654</v>
      </c>
      <c r="N376">
        <v>-4.6543154865503311E-2</v>
      </c>
      <c r="O376">
        <v>1.1917234659194946</v>
      </c>
      <c r="P376">
        <v>2.9795839786529541</v>
      </c>
      <c r="Q376">
        <v>-3.9305353164672852</v>
      </c>
      <c r="R376">
        <v>3.8374488353729248</v>
      </c>
      <c r="S376">
        <v>270</v>
      </c>
      <c r="T376">
        <v>5.5757350921630859</v>
      </c>
      <c r="U376">
        <v>2.3612995147705078</v>
      </c>
      <c r="V376">
        <v>83.416648864746094</v>
      </c>
      <c r="W376">
        <v>97.333335876464844</v>
      </c>
      <c r="X376">
        <v>77.411590576171875</v>
      </c>
      <c r="Y376">
        <f t="shared" si="20"/>
        <v>13.245378456115724</v>
      </c>
      <c r="Z376">
        <f t="shared" si="21"/>
        <v>13.257945098876952</v>
      </c>
      <c r="AA376">
        <f t="shared" si="22"/>
        <v>-1.2566651813685895E-2</v>
      </c>
    </row>
    <row r="377" spans="2:27" x14ac:dyDescent="0.25">
      <c r="B377" t="s">
        <v>69</v>
      </c>
      <c r="C377" t="s">
        <v>71</v>
      </c>
      <c r="D377" t="s">
        <v>31</v>
      </c>
      <c r="E377" t="s">
        <v>40</v>
      </c>
      <c r="F377">
        <f t="shared" si="23"/>
        <v>0</v>
      </c>
      <c r="G377">
        <v>4</v>
      </c>
      <c r="H377">
        <v>51.0889892578125</v>
      </c>
      <c r="I377">
        <v>51.948955535888672</v>
      </c>
      <c r="J377">
        <v>-0.85996413230895996</v>
      </c>
      <c r="K377">
        <v>-1.6832670196890831E-2</v>
      </c>
      <c r="L377">
        <v>-3.8514282703399658</v>
      </c>
      <c r="M377">
        <v>-2.0840470790863037</v>
      </c>
      <c r="N377">
        <v>-0.85996413230895996</v>
      </c>
      <c r="O377">
        <v>0.36411875486373901</v>
      </c>
      <c r="P377">
        <v>2.1315000057220459</v>
      </c>
      <c r="Q377">
        <v>-4.6994667053222656</v>
      </c>
      <c r="R377">
        <v>2.9795384407043457</v>
      </c>
      <c r="S377">
        <v>270</v>
      </c>
      <c r="T377">
        <v>5.4487314224243164</v>
      </c>
      <c r="U377">
        <v>2.334251880645752</v>
      </c>
      <c r="V377">
        <v>83.416648864746094</v>
      </c>
      <c r="W377">
        <v>97.333335876464844</v>
      </c>
      <c r="X377">
        <v>76.608253479003906</v>
      </c>
      <c r="Y377">
        <f t="shared" si="20"/>
        <v>13.794027099609375</v>
      </c>
      <c r="Z377">
        <f t="shared" si="21"/>
        <v>14.026217994689942</v>
      </c>
      <c r="AA377">
        <f t="shared" si="22"/>
        <v>-0.23219031572341919</v>
      </c>
    </row>
    <row r="378" spans="2:27" x14ac:dyDescent="0.25">
      <c r="B378" t="s">
        <v>69</v>
      </c>
      <c r="C378" t="s">
        <v>71</v>
      </c>
      <c r="D378" t="s">
        <v>31</v>
      </c>
      <c r="E378" t="s">
        <v>40</v>
      </c>
      <c r="F378">
        <f t="shared" si="23"/>
        <v>0</v>
      </c>
      <c r="G378">
        <v>9</v>
      </c>
      <c r="H378">
        <v>157.37010192871094</v>
      </c>
      <c r="I378">
        <v>166.42591857910156</v>
      </c>
      <c r="J378">
        <v>-9.0558137893676758</v>
      </c>
      <c r="K378">
        <v>-5.7544689625501633E-2</v>
      </c>
      <c r="L378">
        <v>-14.027068138122559</v>
      </c>
      <c r="M378">
        <v>-11.090010643005371</v>
      </c>
      <c r="N378">
        <v>-9.0558137893676758</v>
      </c>
      <c r="O378">
        <v>-7.0216169357299805</v>
      </c>
      <c r="P378">
        <v>-4.084559440612793</v>
      </c>
      <c r="Q378">
        <v>-15.436349868774414</v>
      </c>
      <c r="R378">
        <v>-2.6752777099609375</v>
      </c>
      <c r="S378">
        <v>270</v>
      </c>
      <c r="T378">
        <v>15.047343254089355</v>
      </c>
      <c r="U378">
        <v>3.8790905475616455</v>
      </c>
      <c r="V378">
        <v>83.416648864746094</v>
      </c>
      <c r="W378">
        <v>97.333335876464844</v>
      </c>
      <c r="X378">
        <v>81.659210205078125</v>
      </c>
      <c r="Y378">
        <f t="shared" si="20"/>
        <v>42.489927520751955</v>
      </c>
      <c r="Z378">
        <f t="shared" si="21"/>
        <v>44.934998016357419</v>
      </c>
      <c r="AA378">
        <f t="shared" si="22"/>
        <v>-2.4450697231292726</v>
      </c>
    </row>
    <row r="379" spans="2:27" x14ac:dyDescent="0.25">
      <c r="B379" t="s">
        <v>69</v>
      </c>
      <c r="C379" t="s">
        <v>71</v>
      </c>
      <c r="D379" t="s">
        <v>31</v>
      </c>
      <c r="E379" t="s">
        <v>40</v>
      </c>
      <c r="F379">
        <f t="shared" si="23"/>
        <v>1</v>
      </c>
      <c r="G379">
        <v>14</v>
      </c>
      <c r="H379">
        <v>181.27684020996094</v>
      </c>
      <c r="I379">
        <v>187.70730590820313</v>
      </c>
      <c r="J379">
        <v>-6.4304685592651367</v>
      </c>
      <c r="K379">
        <v>-3.5473193973302841E-2</v>
      </c>
      <c r="L379">
        <v>-11.83355712890625</v>
      </c>
      <c r="M379">
        <v>-8.6413688659667969</v>
      </c>
      <c r="N379">
        <v>-6.4304685592651367</v>
      </c>
      <c r="O379">
        <v>-4.2195682525634766</v>
      </c>
      <c r="P379">
        <v>-1.0273798704147339</v>
      </c>
      <c r="Q379">
        <v>-13.36525821685791</v>
      </c>
      <c r="R379">
        <v>0.50432074069976807</v>
      </c>
      <c r="S379">
        <v>270</v>
      </c>
      <c r="T379">
        <v>17.775100708007813</v>
      </c>
      <c r="U379">
        <v>4.2160525321960449</v>
      </c>
      <c r="V379">
        <v>83.416648864746094</v>
      </c>
      <c r="W379">
        <v>97.333335876464844</v>
      </c>
      <c r="X379">
        <v>92.244491577148438</v>
      </c>
      <c r="Y379">
        <f t="shared" si="20"/>
        <v>48.944746856689456</v>
      </c>
      <c r="Z379">
        <f t="shared" si="21"/>
        <v>50.680972595214847</v>
      </c>
      <c r="AA379">
        <f t="shared" si="22"/>
        <v>-1.7362265110015869</v>
      </c>
    </row>
    <row r="380" spans="2:27" x14ac:dyDescent="0.25">
      <c r="B380" t="s">
        <v>69</v>
      </c>
      <c r="C380" t="s">
        <v>71</v>
      </c>
      <c r="D380" t="s">
        <v>31</v>
      </c>
      <c r="E380" t="s">
        <v>40</v>
      </c>
      <c r="F380">
        <f t="shared" si="23"/>
        <v>0</v>
      </c>
      <c r="G380">
        <v>6</v>
      </c>
      <c r="H380">
        <v>70.097259521484375</v>
      </c>
      <c r="I380">
        <v>70.220344543457031</v>
      </c>
      <c r="J380">
        <v>-0.1230943575501442</v>
      </c>
      <c r="K380">
        <v>-1.7560509731993079E-3</v>
      </c>
      <c r="L380">
        <v>-3.4323482513427734</v>
      </c>
      <c r="M380">
        <v>-1.4772142171859741</v>
      </c>
      <c r="N380">
        <v>-0.1230943575501442</v>
      </c>
      <c r="O380">
        <v>1.2310255765914917</v>
      </c>
      <c r="P380">
        <v>3.186159610748291</v>
      </c>
      <c r="Q380">
        <v>-4.3704757690429687</v>
      </c>
      <c r="R380">
        <v>4.1242871284484863</v>
      </c>
      <c r="S380">
        <v>270</v>
      </c>
      <c r="T380">
        <v>6.6678833961486816</v>
      </c>
      <c r="U380">
        <v>2.5822246074676514</v>
      </c>
      <c r="V380">
        <v>83.416648864746094</v>
      </c>
      <c r="W380">
        <v>97.333335876464844</v>
      </c>
      <c r="X380">
        <v>76.218048095703125</v>
      </c>
      <c r="Y380">
        <f t="shared" si="20"/>
        <v>18.92626007080078</v>
      </c>
      <c r="Z380">
        <f t="shared" si="21"/>
        <v>18.959493026733398</v>
      </c>
      <c r="AA380">
        <f t="shared" si="22"/>
        <v>-3.3235476538538936E-2</v>
      </c>
    </row>
    <row r="381" spans="2:27" x14ac:dyDescent="0.25">
      <c r="B381" t="s">
        <v>69</v>
      </c>
      <c r="C381" t="s">
        <v>71</v>
      </c>
      <c r="D381" t="s">
        <v>31</v>
      </c>
      <c r="E381" t="s">
        <v>40</v>
      </c>
      <c r="F381">
        <f t="shared" si="23"/>
        <v>0</v>
      </c>
      <c r="G381">
        <v>1</v>
      </c>
      <c r="H381">
        <v>50.019027709960938</v>
      </c>
      <c r="I381">
        <v>50.339000701904297</v>
      </c>
      <c r="J381">
        <v>-0.31997361779212952</v>
      </c>
      <c r="K381">
        <v>-6.3970377668738365E-3</v>
      </c>
      <c r="L381">
        <v>-3.3083515167236328</v>
      </c>
      <c r="M381">
        <v>-1.5427936315536499</v>
      </c>
      <c r="N381">
        <v>-0.31997361779212952</v>
      </c>
      <c r="O381">
        <v>0.90284639596939087</v>
      </c>
      <c r="P381">
        <v>2.6684041023254395</v>
      </c>
      <c r="Q381">
        <v>-4.155515193939209</v>
      </c>
      <c r="R381">
        <v>3.5155677795410156</v>
      </c>
      <c r="S381">
        <v>270</v>
      </c>
      <c r="T381">
        <v>5.4374942779541016</v>
      </c>
      <c r="U381">
        <v>2.3318436145782471</v>
      </c>
      <c r="V381">
        <v>83.416648864746094</v>
      </c>
      <c r="W381">
        <v>97.333335876464844</v>
      </c>
      <c r="X381">
        <v>78.006515502929688</v>
      </c>
      <c r="Y381">
        <f t="shared" si="20"/>
        <v>13.505137481689452</v>
      </c>
      <c r="Z381">
        <f t="shared" si="21"/>
        <v>13.59153018951416</v>
      </c>
      <c r="AA381">
        <f t="shared" si="22"/>
        <v>-8.6392876803874974E-2</v>
      </c>
    </row>
    <row r="382" spans="2:27" x14ac:dyDescent="0.25">
      <c r="B382" t="s">
        <v>69</v>
      </c>
      <c r="C382" t="s">
        <v>71</v>
      </c>
      <c r="D382" t="s">
        <v>31</v>
      </c>
      <c r="E382" t="s">
        <v>40</v>
      </c>
      <c r="F382">
        <f t="shared" si="23"/>
        <v>0</v>
      </c>
      <c r="G382">
        <v>23</v>
      </c>
      <c r="H382">
        <v>64.185745239257813</v>
      </c>
      <c r="I382">
        <v>63.446781158447266</v>
      </c>
      <c r="J382">
        <v>0.73896515369415283</v>
      </c>
      <c r="K382">
        <v>1.1512916535139084E-2</v>
      </c>
      <c r="L382">
        <v>-3.0327503681182861</v>
      </c>
      <c r="M382">
        <v>-0.80439025163650513</v>
      </c>
      <c r="N382">
        <v>0.73896515369415283</v>
      </c>
      <c r="O382">
        <v>2.282320499420166</v>
      </c>
      <c r="P382">
        <v>4.5106806755065918</v>
      </c>
      <c r="Q382">
        <v>-4.1019792556762695</v>
      </c>
      <c r="R382">
        <v>5.5799093246459961</v>
      </c>
      <c r="S382">
        <v>270</v>
      </c>
      <c r="T382">
        <v>8.6617498397827148</v>
      </c>
      <c r="U382">
        <v>2.9430851936340332</v>
      </c>
      <c r="V382">
        <v>83.416648864746094</v>
      </c>
      <c r="W382">
        <v>97.333335876464844</v>
      </c>
      <c r="X382">
        <v>79.891708374023437</v>
      </c>
      <c r="Y382">
        <f t="shared" si="20"/>
        <v>17.33015121459961</v>
      </c>
      <c r="Z382">
        <f t="shared" si="21"/>
        <v>17.130630912780763</v>
      </c>
      <c r="AA382">
        <f t="shared" si="22"/>
        <v>0.19952059149742127</v>
      </c>
    </row>
    <row r="383" spans="2:27" x14ac:dyDescent="0.25">
      <c r="B383" t="s">
        <v>69</v>
      </c>
      <c r="C383" t="s">
        <v>71</v>
      </c>
      <c r="D383" t="s">
        <v>31</v>
      </c>
      <c r="E383" t="s">
        <v>40</v>
      </c>
      <c r="F383">
        <f t="shared" si="23"/>
        <v>1</v>
      </c>
      <c r="G383">
        <v>18</v>
      </c>
      <c r="H383">
        <v>99.733169555664062</v>
      </c>
      <c r="I383">
        <v>98.707572937011719</v>
      </c>
      <c r="J383">
        <v>1.0255923271179199</v>
      </c>
      <c r="K383">
        <v>1.0283362120389938E-2</v>
      </c>
      <c r="L383">
        <v>-3.3463280200958252</v>
      </c>
      <c r="M383">
        <v>-0.76336199045181274</v>
      </c>
      <c r="N383">
        <v>1.0255923271179199</v>
      </c>
      <c r="O383">
        <v>2.8145465850830078</v>
      </c>
      <c r="P383">
        <v>5.3975124359130859</v>
      </c>
      <c r="Q383">
        <v>-4.5857067108154297</v>
      </c>
      <c r="R383">
        <v>6.6368913650512695</v>
      </c>
      <c r="S383">
        <v>270</v>
      </c>
      <c r="T383">
        <v>11.637837409973145</v>
      </c>
      <c r="U383">
        <v>3.4114274978637695</v>
      </c>
      <c r="V383">
        <v>83.416648864746094</v>
      </c>
      <c r="W383">
        <v>97.333335876464844</v>
      </c>
      <c r="X383">
        <v>90.150497436523438</v>
      </c>
      <c r="Y383">
        <f t="shared" si="20"/>
        <v>26.927955780029297</v>
      </c>
      <c r="Z383">
        <f t="shared" si="21"/>
        <v>26.651044692993164</v>
      </c>
      <c r="AA383">
        <f t="shared" si="22"/>
        <v>0.27690992832183836</v>
      </c>
    </row>
    <row r="384" spans="2:27" x14ac:dyDescent="0.25">
      <c r="B384" t="s">
        <v>69</v>
      </c>
      <c r="C384" t="s">
        <v>71</v>
      </c>
      <c r="D384" t="s">
        <v>31</v>
      </c>
      <c r="E384" t="s">
        <v>40</v>
      </c>
      <c r="F384">
        <f t="shared" si="23"/>
        <v>1</v>
      </c>
      <c r="G384">
        <v>15</v>
      </c>
      <c r="H384">
        <v>176.49749755859375</v>
      </c>
      <c r="I384">
        <v>182.01930236816406</v>
      </c>
      <c r="J384">
        <v>-5.5217962265014648</v>
      </c>
      <c r="K384">
        <v>-3.128540888428688E-2</v>
      </c>
      <c r="L384">
        <v>-10.692691802978516</v>
      </c>
      <c r="M384">
        <v>-7.6376848220825195</v>
      </c>
      <c r="N384">
        <v>-5.5217962265014648</v>
      </c>
      <c r="O384">
        <v>-3.4059078693389893</v>
      </c>
      <c r="P384">
        <v>-0.35090085864067078</v>
      </c>
      <c r="Q384">
        <v>-12.158568382263184</v>
      </c>
      <c r="R384">
        <v>1.114976167678833</v>
      </c>
      <c r="S384">
        <v>270</v>
      </c>
      <c r="T384">
        <v>16.280185699462891</v>
      </c>
      <c r="U384">
        <v>4.0348711013793945</v>
      </c>
      <c r="V384">
        <v>83.416648864746094</v>
      </c>
      <c r="W384">
        <v>97.333335876464844</v>
      </c>
      <c r="X384">
        <v>92.003303527832031</v>
      </c>
      <c r="Y384">
        <f t="shared" ref="Y384:Y389" si="24">H384*S384/1000</f>
        <v>47.65432434082031</v>
      </c>
      <c r="Z384">
        <f t="shared" ref="Z384:Z389" si="25">I384*S384/1000</f>
        <v>49.145211639404295</v>
      </c>
      <c r="AA384">
        <f t="shared" ref="AA384:AA389" si="26">J384*S384/1000</f>
        <v>-1.4908849811553955</v>
      </c>
    </row>
    <row r="385" spans="2:27" x14ac:dyDescent="0.25">
      <c r="B385" t="s">
        <v>69</v>
      </c>
      <c r="C385" t="s">
        <v>71</v>
      </c>
      <c r="D385" t="s">
        <v>31</v>
      </c>
      <c r="E385" t="s">
        <v>40</v>
      </c>
      <c r="F385">
        <f t="shared" si="23"/>
        <v>1</v>
      </c>
      <c r="G385">
        <v>12</v>
      </c>
      <c r="H385">
        <v>184.98934936523437</v>
      </c>
      <c r="I385">
        <v>190.23677062988281</v>
      </c>
      <c r="J385">
        <v>-5.2474269866943359</v>
      </c>
      <c r="K385">
        <v>-2.8366103768348694E-2</v>
      </c>
      <c r="L385">
        <v>-11.013433456420898</v>
      </c>
      <c r="M385">
        <v>-7.6068301200866699</v>
      </c>
      <c r="N385">
        <v>-5.2474269866943359</v>
      </c>
      <c r="O385">
        <v>-2.8880240917205811</v>
      </c>
      <c r="P385">
        <v>0.51857912540435791</v>
      </c>
      <c r="Q385">
        <v>-12.648015975952148</v>
      </c>
      <c r="R385">
        <v>2.1531617641448975</v>
      </c>
      <c r="S385">
        <v>270</v>
      </c>
      <c r="T385">
        <v>20.243148803710937</v>
      </c>
      <c r="U385">
        <v>4.4992384910583496</v>
      </c>
      <c r="V385">
        <v>83.416648864746094</v>
      </c>
      <c r="W385">
        <v>97.333335876464844</v>
      </c>
      <c r="X385">
        <v>90.833511352539063</v>
      </c>
      <c r="Y385">
        <f t="shared" si="24"/>
        <v>49.947124328613285</v>
      </c>
      <c r="Z385">
        <f t="shared" si="25"/>
        <v>51.363928070068361</v>
      </c>
      <c r="AA385">
        <f t="shared" si="26"/>
        <v>-1.4168052864074707</v>
      </c>
    </row>
    <row r="386" spans="2:27" x14ac:dyDescent="0.25">
      <c r="B386" t="s">
        <v>69</v>
      </c>
      <c r="C386" t="s">
        <v>71</v>
      </c>
      <c r="D386" t="s">
        <v>31</v>
      </c>
      <c r="E386" t="s">
        <v>40</v>
      </c>
      <c r="F386">
        <f t="shared" si="23"/>
        <v>0</v>
      </c>
      <c r="G386">
        <v>21</v>
      </c>
      <c r="H386">
        <v>87.204940795898437</v>
      </c>
      <c r="I386">
        <v>86.5206298828125</v>
      </c>
      <c r="J386">
        <v>0.68430238962173462</v>
      </c>
      <c r="K386">
        <v>7.8470595180988312E-3</v>
      </c>
      <c r="L386">
        <v>-3.4170608520507813</v>
      </c>
      <c r="M386">
        <v>-0.99394220113754272</v>
      </c>
      <c r="N386">
        <v>0.68430238962173462</v>
      </c>
      <c r="O386">
        <v>2.3625469207763672</v>
      </c>
      <c r="P386">
        <v>4.7856655120849609</v>
      </c>
      <c r="Q386">
        <v>-4.579740047454834</v>
      </c>
      <c r="R386">
        <v>5.9483451843261719</v>
      </c>
      <c r="S386">
        <v>270</v>
      </c>
      <c r="T386">
        <v>10.241988182067871</v>
      </c>
      <c r="U386">
        <v>3.2003107070922852</v>
      </c>
      <c r="V386">
        <v>83.416648864746094</v>
      </c>
      <c r="W386">
        <v>97.333335876464844</v>
      </c>
      <c r="X386">
        <v>84.155685424804687</v>
      </c>
      <c r="Y386">
        <f t="shared" si="24"/>
        <v>23.545334014892578</v>
      </c>
      <c r="Z386">
        <f t="shared" si="25"/>
        <v>23.360570068359376</v>
      </c>
      <c r="AA386">
        <f t="shared" si="26"/>
        <v>0.18476164519786833</v>
      </c>
    </row>
    <row r="387" spans="2:27" x14ac:dyDescent="0.25">
      <c r="B387" t="s">
        <v>69</v>
      </c>
      <c r="C387" t="s">
        <v>71</v>
      </c>
      <c r="D387" t="s">
        <v>31</v>
      </c>
      <c r="E387" t="s">
        <v>40</v>
      </c>
      <c r="F387">
        <f t="shared" ref="F387:F389" si="27">IF(AND(G387&gt;=12, G387&lt;=18), 1, 0)</f>
        <v>0</v>
      </c>
      <c r="G387">
        <v>24</v>
      </c>
      <c r="H387">
        <v>55.981418609619141</v>
      </c>
      <c r="I387">
        <v>54.742267608642578</v>
      </c>
      <c r="J387">
        <v>1.2391502857208252</v>
      </c>
      <c r="K387">
        <v>2.213502861559391E-2</v>
      </c>
      <c r="L387">
        <v>-2.4822020530700684</v>
      </c>
      <c r="M387">
        <v>-0.28359693288803101</v>
      </c>
      <c r="N387">
        <v>1.2391502857208252</v>
      </c>
      <c r="O387">
        <v>2.7618975639343262</v>
      </c>
      <c r="P387">
        <v>4.9605026245117187</v>
      </c>
      <c r="Q387">
        <v>-3.5371537208557129</v>
      </c>
      <c r="R387">
        <v>6.0154542922973633</v>
      </c>
      <c r="S387">
        <v>270</v>
      </c>
      <c r="T387">
        <v>8.431976318359375</v>
      </c>
      <c r="U387">
        <v>2.9037866592407227</v>
      </c>
      <c r="V387">
        <v>83.416648864746094</v>
      </c>
      <c r="W387">
        <v>97.333335876464844</v>
      </c>
      <c r="X387">
        <v>79.292892456054687</v>
      </c>
      <c r="Y387">
        <f t="shared" si="24"/>
        <v>15.114983024597167</v>
      </c>
      <c r="Z387">
        <f t="shared" si="25"/>
        <v>14.780412254333497</v>
      </c>
      <c r="AA387">
        <f t="shared" si="26"/>
        <v>0.33457057714462279</v>
      </c>
    </row>
    <row r="388" spans="2:27" x14ac:dyDescent="0.25">
      <c r="B388" t="s">
        <v>69</v>
      </c>
      <c r="C388" t="s">
        <v>71</v>
      </c>
      <c r="D388" t="s">
        <v>31</v>
      </c>
      <c r="E388" t="s">
        <v>40</v>
      </c>
      <c r="F388">
        <f t="shared" si="27"/>
        <v>0</v>
      </c>
      <c r="G388">
        <v>19</v>
      </c>
      <c r="H388">
        <v>93.600067138671875</v>
      </c>
      <c r="I388">
        <v>92.495704650878906</v>
      </c>
      <c r="J388">
        <v>1.1043628454208374</v>
      </c>
      <c r="K388">
        <v>1.1798739433288574E-2</v>
      </c>
      <c r="L388">
        <v>-3.1563398838043213</v>
      </c>
      <c r="M388">
        <v>-0.63908219337463379</v>
      </c>
      <c r="N388">
        <v>1.1043628454208374</v>
      </c>
      <c r="O388">
        <v>2.8478078842163086</v>
      </c>
      <c r="P388">
        <v>5.3650655746459961</v>
      </c>
      <c r="Q388">
        <v>-4.3641901016235352</v>
      </c>
      <c r="R388">
        <v>6.5729155540466309</v>
      </c>
      <c r="S388">
        <v>270</v>
      </c>
      <c r="T388">
        <v>11.053258895874023</v>
      </c>
      <c r="U388">
        <v>3.3246440887451172</v>
      </c>
      <c r="V388">
        <v>83.416648864746094</v>
      </c>
      <c r="W388">
        <v>97.333335876464844</v>
      </c>
      <c r="X388">
        <v>88.240798950195313</v>
      </c>
      <c r="Y388">
        <f t="shared" si="24"/>
        <v>25.272018127441406</v>
      </c>
      <c r="Z388">
        <f t="shared" si="25"/>
        <v>24.973840255737304</v>
      </c>
      <c r="AA388">
        <f t="shared" si="26"/>
        <v>0.29817796826362608</v>
      </c>
    </row>
    <row r="389" spans="2:27" x14ac:dyDescent="0.25">
      <c r="B389" t="s">
        <v>69</v>
      </c>
      <c r="C389" t="s">
        <v>71</v>
      </c>
      <c r="D389" t="s">
        <v>31</v>
      </c>
      <c r="E389" t="s">
        <v>40</v>
      </c>
      <c r="F389">
        <f t="shared" si="27"/>
        <v>1</v>
      </c>
      <c r="G389">
        <v>13</v>
      </c>
      <c r="H389">
        <v>181.27992248535156</v>
      </c>
      <c r="I389">
        <v>188.72738647460937</v>
      </c>
      <c r="J389">
        <v>-7.4474663734436035</v>
      </c>
      <c r="K389">
        <v>-4.1082687675952911E-2</v>
      </c>
      <c r="L389">
        <v>-12.972606658935547</v>
      </c>
      <c r="M389">
        <v>-9.7083091735839844</v>
      </c>
      <c r="N389">
        <v>-7.4474663734436035</v>
      </c>
      <c r="O389">
        <v>-5.1866235733032227</v>
      </c>
      <c r="P389">
        <v>-1.9223262071609497</v>
      </c>
      <c r="Q389">
        <v>-14.538907051086426</v>
      </c>
      <c r="R389">
        <v>-0.35602572560310364</v>
      </c>
      <c r="S389">
        <v>270</v>
      </c>
      <c r="T389">
        <v>18.587221145629883</v>
      </c>
      <c r="U389">
        <v>4.3112897872924805</v>
      </c>
      <c r="V389">
        <v>83.416648864746094</v>
      </c>
      <c r="W389">
        <v>97.333335876464844</v>
      </c>
      <c r="X389">
        <v>91.922592163085938</v>
      </c>
      <c r="Y389">
        <f t="shared" si="24"/>
        <v>48.945579071044925</v>
      </c>
      <c r="Z389">
        <f t="shared" si="25"/>
        <v>50.956394348144528</v>
      </c>
      <c r="AA389">
        <f t="shared" si="26"/>
        <v>-2.0108159208297729</v>
      </c>
    </row>
    <row r="390" spans="2:27" x14ac:dyDescent="0.25">
      <c r="B390" t="s">
        <v>69</v>
      </c>
      <c r="C390" t="s">
        <v>70</v>
      </c>
      <c r="D390" t="s">
        <v>62</v>
      </c>
      <c r="E390" t="s">
        <v>40</v>
      </c>
      <c r="F390">
        <f t="shared" ref="F390:F421" si="28">IF(AND(G390&gt;=12, G390&lt;=18), 1, 0)</f>
        <v>0</v>
      </c>
      <c r="G390">
        <v>1</v>
      </c>
      <c r="H390">
        <v>29.710981369018555</v>
      </c>
      <c r="I390">
        <v>30.365501403808594</v>
      </c>
      <c r="J390">
        <v>-0.65451830625534058</v>
      </c>
      <c r="K390">
        <v>-2.2029507905244827E-2</v>
      </c>
      <c r="L390">
        <v>-1.1961289644241333</v>
      </c>
      <c r="M390">
        <v>-0.8761410117149353</v>
      </c>
      <c r="N390">
        <v>-0.65451830625534058</v>
      </c>
      <c r="O390">
        <v>-0.43289560079574585</v>
      </c>
      <c r="P390">
        <v>-0.11290764808654785</v>
      </c>
      <c r="Q390">
        <v>-1.349668025970459</v>
      </c>
      <c r="R390">
        <v>4.0631446987390518E-2</v>
      </c>
      <c r="S390">
        <v>358</v>
      </c>
      <c r="T390">
        <v>0.17860853672027588</v>
      </c>
      <c r="U390">
        <v>0.42262104153633118</v>
      </c>
      <c r="V390">
        <v>83.414581298828125</v>
      </c>
      <c r="W390">
        <v>97.333335876464844</v>
      </c>
      <c r="X390">
        <v>77.98297119140625</v>
      </c>
      <c r="Y390">
        <f t="shared" ref="Y390:Y421" si="29">H390*S390/1000</f>
        <v>10.636531330108642</v>
      </c>
      <c r="Z390">
        <f t="shared" ref="Z390:Z421" si="30">I390*S390/1000</f>
        <v>10.870849502563477</v>
      </c>
      <c r="AA390">
        <f t="shared" ref="AA390:AA421" si="31">J390*S390/1000</f>
        <v>-0.23431755363941192</v>
      </c>
    </row>
    <row r="391" spans="2:27" x14ac:dyDescent="0.25">
      <c r="B391" t="s">
        <v>69</v>
      </c>
      <c r="C391" t="s">
        <v>70</v>
      </c>
      <c r="D391" t="s">
        <v>82</v>
      </c>
      <c r="E391" t="s">
        <v>40</v>
      </c>
      <c r="F391">
        <f t="shared" si="28"/>
        <v>0</v>
      </c>
      <c r="G391">
        <v>1</v>
      </c>
      <c r="H391">
        <v>55.625019073486328</v>
      </c>
      <c r="I391">
        <v>110.01932525634766</v>
      </c>
      <c r="J391">
        <v>-54.394302368164063</v>
      </c>
      <c r="K391">
        <v>-0.977874755859375</v>
      </c>
      <c r="L391">
        <v>-66.792304992675781</v>
      </c>
      <c r="M391">
        <v>-59.467464447021484</v>
      </c>
      <c r="N391">
        <v>-54.394302368164063</v>
      </c>
      <c r="O391">
        <v>-49.321140289306641</v>
      </c>
      <c r="P391">
        <v>-41.996295928955078</v>
      </c>
      <c r="Q391">
        <v>-70.306968688964844</v>
      </c>
      <c r="R391">
        <v>-38.481636047363281</v>
      </c>
      <c r="S391">
        <v>23</v>
      </c>
      <c r="T391">
        <v>93.590446472167969</v>
      </c>
      <c r="U391">
        <v>9.6742153167724609</v>
      </c>
      <c r="V391">
        <v>83.391616821289063</v>
      </c>
      <c r="W391">
        <v>97.333335876464844</v>
      </c>
      <c r="X391">
        <v>77.982978820800781</v>
      </c>
      <c r="Y391">
        <f t="shared" si="29"/>
        <v>1.2793754386901854</v>
      </c>
      <c r="Z391">
        <f t="shared" si="30"/>
        <v>2.5304444808959961</v>
      </c>
      <c r="AA391">
        <f t="shared" si="31"/>
        <v>-1.2510689544677733</v>
      </c>
    </row>
    <row r="392" spans="2:27" x14ac:dyDescent="0.25">
      <c r="B392" t="s">
        <v>69</v>
      </c>
      <c r="C392" t="s">
        <v>70</v>
      </c>
      <c r="D392" t="s">
        <v>62</v>
      </c>
      <c r="E392" t="s">
        <v>40</v>
      </c>
      <c r="F392">
        <f t="shared" si="28"/>
        <v>0</v>
      </c>
      <c r="G392">
        <v>2</v>
      </c>
      <c r="H392">
        <v>29.256294250488281</v>
      </c>
      <c r="I392">
        <v>29.582048416137695</v>
      </c>
      <c r="J392">
        <v>-0.32575452327728271</v>
      </c>
      <c r="K392">
        <v>-1.1134510859847069E-2</v>
      </c>
      <c r="L392">
        <v>-0.89022064208984375</v>
      </c>
      <c r="M392">
        <v>-0.55672949552536011</v>
      </c>
      <c r="N392">
        <v>-0.32575452327728271</v>
      </c>
      <c r="O392">
        <v>-9.4779558479785919E-2</v>
      </c>
      <c r="P392">
        <v>0.23871159553527832</v>
      </c>
      <c r="Q392">
        <v>-1.0502389669418335</v>
      </c>
      <c r="R392">
        <v>0.39872989058494568</v>
      </c>
      <c r="S392">
        <v>358</v>
      </c>
      <c r="T392">
        <v>0.19400084018707275</v>
      </c>
      <c r="U392">
        <v>0.44045525789260864</v>
      </c>
      <c r="V392">
        <v>83.414581298828125</v>
      </c>
      <c r="W392">
        <v>97.333335876464844</v>
      </c>
      <c r="X392">
        <v>77.363456726074219</v>
      </c>
      <c r="Y392">
        <f t="shared" si="29"/>
        <v>10.473753341674804</v>
      </c>
      <c r="Z392">
        <f t="shared" si="30"/>
        <v>10.590373332977295</v>
      </c>
      <c r="AA392">
        <f t="shared" si="31"/>
        <v>-0.11662011933326721</v>
      </c>
    </row>
    <row r="393" spans="2:27" x14ac:dyDescent="0.25">
      <c r="B393" t="s">
        <v>69</v>
      </c>
      <c r="C393" t="s">
        <v>70</v>
      </c>
      <c r="D393" t="s">
        <v>82</v>
      </c>
      <c r="E393" t="s">
        <v>40</v>
      </c>
      <c r="F393">
        <f t="shared" si="28"/>
        <v>0</v>
      </c>
      <c r="G393">
        <v>2</v>
      </c>
      <c r="H393">
        <v>39.398311614990234</v>
      </c>
      <c r="I393">
        <v>95.174636840820313</v>
      </c>
      <c r="J393">
        <v>-55.776329040527344</v>
      </c>
      <c r="K393">
        <v>-1.4157035350799561</v>
      </c>
      <c r="L393">
        <v>-65.455650329589844</v>
      </c>
      <c r="M393">
        <v>-59.737026214599609</v>
      </c>
      <c r="N393">
        <v>-55.776329040527344</v>
      </c>
      <c r="O393">
        <v>-51.815631866455078</v>
      </c>
      <c r="P393">
        <v>-46.097011566162109</v>
      </c>
      <c r="Q393">
        <v>-68.199600219726563</v>
      </c>
      <c r="R393">
        <v>-43.353057861328125</v>
      </c>
      <c r="S393">
        <v>23</v>
      </c>
      <c r="T393">
        <v>57.044979095458984</v>
      </c>
      <c r="U393">
        <v>7.5528125762939453</v>
      </c>
      <c r="V393">
        <v>83.391616821289063</v>
      </c>
      <c r="W393">
        <v>97.333335876464844</v>
      </c>
      <c r="X393">
        <v>77.446807861328125</v>
      </c>
      <c r="Y393">
        <f t="shared" si="29"/>
        <v>0.90616116714477535</v>
      </c>
      <c r="Z393">
        <f t="shared" si="30"/>
        <v>2.189016647338867</v>
      </c>
      <c r="AA393">
        <f t="shared" si="31"/>
        <v>-1.282855567932129</v>
      </c>
    </row>
    <row r="394" spans="2:27" x14ac:dyDescent="0.25">
      <c r="B394" t="s">
        <v>69</v>
      </c>
      <c r="C394" t="s">
        <v>70</v>
      </c>
      <c r="D394" t="s">
        <v>62</v>
      </c>
      <c r="E394" t="s">
        <v>40</v>
      </c>
      <c r="F394">
        <f t="shared" si="28"/>
        <v>0</v>
      </c>
      <c r="G394">
        <v>3</v>
      </c>
      <c r="H394">
        <v>28.501283645629883</v>
      </c>
      <c r="I394">
        <v>29.078985214233398</v>
      </c>
      <c r="J394">
        <v>-0.57770180702209473</v>
      </c>
      <c r="K394">
        <v>-2.0269325003027916E-2</v>
      </c>
      <c r="L394">
        <v>-1.1062216758728027</v>
      </c>
      <c r="M394">
        <v>-0.7939678430557251</v>
      </c>
      <c r="N394">
        <v>-0.57770180702209473</v>
      </c>
      <c r="O394">
        <v>-0.36143577098846436</v>
      </c>
      <c r="P394">
        <v>-4.9181986600160599E-2</v>
      </c>
      <c r="Q394">
        <v>-1.256049633026123</v>
      </c>
      <c r="R394">
        <v>0.10064603388309479</v>
      </c>
      <c r="S394">
        <v>358</v>
      </c>
      <c r="T394">
        <v>0.17007888853549957</v>
      </c>
      <c r="U394">
        <v>0.41240620613098145</v>
      </c>
      <c r="V394">
        <v>83.414581298828125</v>
      </c>
      <c r="W394">
        <v>97.333335876464844</v>
      </c>
      <c r="X394">
        <v>76.576606750488281</v>
      </c>
      <c r="Y394">
        <f t="shared" si="29"/>
        <v>10.203459545135498</v>
      </c>
      <c r="Z394">
        <f t="shared" si="30"/>
        <v>10.410276706695557</v>
      </c>
      <c r="AA394">
        <f t="shared" si="31"/>
        <v>-0.2068172469139099</v>
      </c>
    </row>
    <row r="395" spans="2:27" x14ac:dyDescent="0.25">
      <c r="B395" t="s">
        <v>69</v>
      </c>
      <c r="C395" t="s">
        <v>70</v>
      </c>
      <c r="D395" t="s">
        <v>82</v>
      </c>
      <c r="E395" t="s">
        <v>40</v>
      </c>
      <c r="F395">
        <f t="shared" si="28"/>
        <v>0</v>
      </c>
      <c r="G395">
        <v>3</v>
      </c>
      <c r="H395">
        <v>36.874542236328125</v>
      </c>
      <c r="I395">
        <v>83.646560668945313</v>
      </c>
      <c r="J395">
        <v>-46.772014617919922</v>
      </c>
      <c r="K395">
        <v>-1.2684093713760376</v>
      </c>
      <c r="L395">
        <v>-55.157669067382812</v>
      </c>
      <c r="M395">
        <v>-50.203357696533203</v>
      </c>
      <c r="N395">
        <v>-46.772014617919922</v>
      </c>
      <c r="O395">
        <v>-43.340671539306641</v>
      </c>
      <c r="P395">
        <v>-38.386360168457031</v>
      </c>
      <c r="Q395">
        <v>-57.534885406494141</v>
      </c>
      <c r="R395">
        <v>-36.009143829345703</v>
      </c>
      <c r="S395">
        <v>23</v>
      </c>
      <c r="T395">
        <v>42.815555572509766</v>
      </c>
      <c r="U395">
        <v>6.5433597564697266</v>
      </c>
      <c r="V395">
        <v>83.391616821289063</v>
      </c>
      <c r="W395">
        <v>97.333335876464844</v>
      </c>
      <c r="X395">
        <v>76.519149780273437</v>
      </c>
      <c r="Y395">
        <f t="shared" si="29"/>
        <v>0.84811447143554686</v>
      </c>
      <c r="Z395">
        <f t="shared" si="30"/>
        <v>1.9238708953857422</v>
      </c>
      <c r="AA395">
        <f t="shared" si="31"/>
        <v>-1.0757563362121583</v>
      </c>
    </row>
    <row r="396" spans="2:27" x14ac:dyDescent="0.25">
      <c r="B396" t="s">
        <v>69</v>
      </c>
      <c r="C396" t="s">
        <v>70</v>
      </c>
      <c r="D396" t="s">
        <v>62</v>
      </c>
      <c r="E396" t="s">
        <v>40</v>
      </c>
      <c r="F396">
        <f t="shared" si="28"/>
        <v>0</v>
      </c>
      <c r="G396">
        <v>4</v>
      </c>
      <c r="H396">
        <v>28.362300872802734</v>
      </c>
      <c r="I396">
        <v>29.050935745239258</v>
      </c>
      <c r="J396">
        <v>-0.68863648176193237</v>
      </c>
      <c r="K396">
        <v>-2.4279993027448654E-2</v>
      </c>
      <c r="L396">
        <v>-1.233299732208252</v>
      </c>
      <c r="M396">
        <v>-0.91150826215744019</v>
      </c>
      <c r="N396">
        <v>-0.68863648176193237</v>
      </c>
      <c r="O396">
        <v>-0.46576470136642456</v>
      </c>
      <c r="P396">
        <v>-0.14397327601909637</v>
      </c>
      <c r="Q396">
        <v>-1.3877041339874268</v>
      </c>
      <c r="R396">
        <v>1.0431182570755482E-2</v>
      </c>
      <c r="S396">
        <v>358</v>
      </c>
      <c r="T396">
        <v>0.18062752485275269</v>
      </c>
      <c r="U396">
        <v>0.42500296235084534</v>
      </c>
      <c r="V396">
        <v>83.414581298828125</v>
      </c>
      <c r="W396">
        <v>97.333335876464844</v>
      </c>
      <c r="X396">
        <v>76.594207763671875</v>
      </c>
      <c r="Y396">
        <f t="shared" si="29"/>
        <v>10.153703712463379</v>
      </c>
      <c r="Z396">
        <f t="shared" si="30"/>
        <v>10.400234996795655</v>
      </c>
      <c r="AA396">
        <f t="shared" si="31"/>
        <v>-0.2465318604707718</v>
      </c>
    </row>
    <row r="397" spans="2:27" x14ac:dyDescent="0.25">
      <c r="B397" t="s">
        <v>69</v>
      </c>
      <c r="C397" t="s">
        <v>70</v>
      </c>
      <c r="D397" t="s">
        <v>82</v>
      </c>
      <c r="E397" t="s">
        <v>40</v>
      </c>
      <c r="F397">
        <f t="shared" si="28"/>
        <v>0</v>
      </c>
      <c r="G397">
        <v>4</v>
      </c>
      <c r="H397">
        <v>47.203315734863281</v>
      </c>
      <c r="I397">
        <v>64.853874206542969</v>
      </c>
      <c r="J397">
        <v>-17.650554656982422</v>
      </c>
      <c r="K397">
        <v>-0.37392616271972656</v>
      </c>
      <c r="L397">
        <v>-24.649120330810547</v>
      </c>
      <c r="M397">
        <v>-20.514310836791992</v>
      </c>
      <c r="N397">
        <v>-17.650554656982422</v>
      </c>
      <c r="O397">
        <v>-14.786798477172852</v>
      </c>
      <c r="P397">
        <v>-10.651988983154297</v>
      </c>
      <c r="Q397">
        <v>-26.633115768432617</v>
      </c>
      <c r="R397">
        <v>-8.6679935455322266</v>
      </c>
      <c r="S397">
        <v>23</v>
      </c>
      <c r="T397">
        <v>29.822622299194336</v>
      </c>
      <c r="U397">
        <v>5.4610095024108887</v>
      </c>
      <c r="V397">
        <v>83.391616821289063</v>
      </c>
      <c r="W397">
        <v>97.333335876464844</v>
      </c>
      <c r="X397">
        <v>76.625526428222656</v>
      </c>
      <c r="Y397">
        <f t="shared" si="29"/>
        <v>1.0856762619018554</v>
      </c>
      <c r="Z397">
        <f t="shared" si="30"/>
        <v>1.4916391067504884</v>
      </c>
      <c r="AA397">
        <f t="shared" si="31"/>
        <v>-0.40596275711059571</v>
      </c>
    </row>
    <row r="398" spans="2:27" x14ac:dyDescent="0.25">
      <c r="B398" t="s">
        <v>69</v>
      </c>
      <c r="C398" t="s">
        <v>70</v>
      </c>
      <c r="D398" t="s">
        <v>62</v>
      </c>
      <c r="E398" t="s">
        <v>40</v>
      </c>
      <c r="F398">
        <f t="shared" si="28"/>
        <v>0</v>
      </c>
      <c r="G398">
        <v>5</v>
      </c>
      <c r="H398">
        <v>28.855337142944336</v>
      </c>
      <c r="I398">
        <v>29.493246078491211</v>
      </c>
      <c r="J398">
        <v>-0.63790953159332275</v>
      </c>
      <c r="K398">
        <v>-2.2107159718871117E-2</v>
      </c>
      <c r="L398">
        <v>-1.2074601650238037</v>
      </c>
      <c r="M398">
        <v>-0.87096506357192993</v>
      </c>
      <c r="N398">
        <v>-0.63790953159332275</v>
      </c>
      <c r="O398">
        <v>-0.40485402941703796</v>
      </c>
      <c r="P398">
        <v>-6.8358898162841797E-2</v>
      </c>
      <c r="Q398">
        <v>-1.368919849395752</v>
      </c>
      <c r="R398">
        <v>9.3100793659687042E-2</v>
      </c>
      <c r="S398">
        <v>358</v>
      </c>
      <c r="T398">
        <v>0.19751156866550446</v>
      </c>
      <c r="U398">
        <v>0.44442272186279297</v>
      </c>
      <c r="V398">
        <v>83.414581298828125</v>
      </c>
      <c r="W398">
        <v>97.333335876464844</v>
      </c>
      <c r="X398">
        <v>76.176704406738281</v>
      </c>
      <c r="Y398">
        <f t="shared" si="29"/>
        <v>10.330210697174072</v>
      </c>
      <c r="Z398">
        <f t="shared" si="30"/>
        <v>10.558582096099853</v>
      </c>
      <c r="AA398">
        <f t="shared" si="31"/>
        <v>-0.22837161231040953</v>
      </c>
    </row>
    <row r="399" spans="2:27" x14ac:dyDescent="0.25">
      <c r="B399" t="s">
        <v>69</v>
      </c>
      <c r="C399" t="s">
        <v>70</v>
      </c>
      <c r="D399" t="s">
        <v>82</v>
      </c>
      <c r="E399" t="s">
        <v>40</v>
      </c>
      <c r="F399">
        <f t="shared" si="28"/>
        <v>0</v>
      </c>
      <c r="G399">
        <v>5</v>
      </c>
      <c r="H399">
        <v>56.129169464111328</v>
      </c>
      <c r="I399">
        <v>68.488258361816406</v>
      </c>
      <c r="J399">
        <v>-12.359084129333496</v>
      </c>
      <c r="K399">
        <v>-0.22019004821777344</v>
      </c>
      <c r="L399">
        <v>-18.147562026977539</v>
      </c>
      <c r="M399">
        <v>-14.727682113647461</v>
      </c>
      <c r="N399">
        <v>-12.359084129333496</v>
      </c>
      <c r="O399">
        <v>-9.9904861450195313</v>
      </c>
      <c r="P399">
        <v>-6.5706067085266113</v>
      </c>
      <c r="Q399">
        <v>-19.788515090942383</v>
      </c>
      <c r="R399">
        <v>-4.9296541213989258</v>
      </c>
      <c r="S399">
        <v>23</v>
      </c>
      <c r="T399">
        <v>20.401235580444336</v>
      </c>
      <c r="U399">
        <v>4.5167727470397949</v>
      </c>
      <c r="V399">
        <v>83.391616821289063</v>
      </c>
      <c r="W399">
        <v>97.333335876464844</v>
      </c>
      <c r="X399">
        <v>76.119148254394531</v>
      </c>
      <c r="Y399">
        <f t="shared" si="29"/>
        <v>1.2909708976745606</v>
      </c>
      <c r="Z399">
        <f t="shared" si="30"/>
        <v>1.5752299423217773</v>
      </c>
      <c r="AA399">
        <f t="shared" si="31"/>
        <v>-0.28425893497467042</v>
      </c>
    </row>
    <row r="400" spans="2:27" x14ac:dyDescent="0.25">
      <c r="B400" t="s">
        <v>69</v>
      </c>
      <c r="C400" t="s">
        <v>70</v>
      </c>
      <c r="D400" t="s">
        <v>62</v>
      </c>
      <c r="E400" t="s">
        <v>40</v>
      </c>
      <c r="F400">
        <f t="shared" si="28"/>
        <v>0</v>
      </c>
      <c r="G400">
        <v>6</v>
      </c>
      <c r="H400">
        <v>31.484611511230469</v>
      </c>
      <c r="I400">
        <v>31.942392349243164</v>
      </c>
      <c r="J400">
        <v>-0.45777985453605652</v>
      </c>
      <c r="K400">
        <v>-1.4539796859025955E-2</v>
      </c>
      <c r="L400">
        <v>-0.93555063009262085</v>
      </c>
      <c r="M400">
        <v>-0.65327978134155273</v>
      </c>
      <c r="N400">
        <v>-0.45777985453605652</v>
      </c>
      <c r="O400">
        <v>-0.2622799277305603</v>
      </c>
      <c r="P400">
        <v>1.9990924745798111E-2</v>
      </c>
      <c r="Q400">
        <v>-1.0709919929504395</v>
      </c>
      <c r="R400">
        <v>0.15543229877948761</v>
      </c>
      <c r="S400">
        <v>358</v>
      </c>
      <c r="T400">
        <v>0.13898469507694244</v>
      </c>
      <c r="U400">
        <v>0.37280651926994324</v>
      </c>
      <c r="V400">
        <v>83.414581298828125</v>
      </c>
      <c r="W400">
        <v>97.333335876464844</v>
      </c>
      <c r="X400">
        <v>76.210426330566406</v>
      </c>
      <c r="Y400">
        <f t="shared" si="29"/>
        <v>11.271490921020508</v>
      </c>
      <c r="Z400">
        <f t="shared" si="30"/>
        <v>11.435376461029053</v>
      </c>
      <c r="AA400">
        <f t="shared" si="31"/>
        <v>-0.16388518792390824</v>
      </c>
    </row>
    <row r="401" spans="2:27" x14ac:dyDescent="0.25">
      <c r="B401" t="s">
        <v>69</v>
      </c>
      <c r="C401" t="s">
        <v>70</v>
      </c>
      <c r="D401" t="s">
        <v>82</v>
      </c>
      <c r="E401" t="s">
        <v>40</v>
      </c>
      <c r="F401">
        <f t="shared" si="28"/>
        <v>0</v>
      </c>
      <c r="G401">
        <v>6</v>
      </c>
      <c r="H401">
        <v>68.251022338867188</v>
      </c>
      <c r="I401">
        <v>82.459564208984375</v>
      </c>
      <c r="J401">
        <v>-14.208545684814453</v>
      </c>
      <c r="K401">
        <v>-0.20818069577217102</v>
      </c>
      <c r="L401">
        <v>-19.58357048034668</v>
      </c>
      <c r="M401">
        <v>-16.407962799072266</v>
      </c>
      <c r="N401">
        <v>-14.208545684814453</v>
      </c>
      <c r="O401">
        <v>-12.009129524230957</v>
      </c>
      <c r="P401">
        <v>-8.8335208892822266</v>
      </c>
      <c r="Q401">
        <v>-21.107315063476563</v>
      </c>
      <c r="R401">
        <v>-7.309776782989502</v>
      </c>
      <c r="S401">
        <v>23</v>
      </c>
      <c r="T401">
        <v>17.590927124023438</v>
      </c>
      <c r="U401">
        <v>4.1941537857055664</v>
      </c>
      <c r="V401">
        <v>83.391616821289063</v>
      </c>
      <c r="W401">
        <v>97.333335876464844</v>
      </c>
      <c r="X401">
        <v>76.259574890136719</v>
      </c>
      <c r="Y401">
        <f t="shared" si="29"/>
        <v>1.5697735137939453</v>
      </c>
      <c r="Z401">
        <f t="shared" si="30"/>
        <v>1.8965699768066406</v>
      </c>
      <c r="AA401">
        <f t="shared" si="31"/>
        <v>-0.32679655075073244</v>
      </c>
    </row>
    <row r="402" spans="2:27" x14ac:dyDescent="0.25">
      <c r="B402" t="s">
        <v>69</v>
      </c>
      <c r="C402" t="s">
        <v>70</v>
      </c>
      <c r="D402" t="s">
        <v>62</v>
      </c>
      <c r="E402" t="s">
        <v>40</v>
      </c>
      <c r="F402">
        <f t="shared" si="28"/>
        <v>0</v>
      </c>
      <c r="G402">
        <v>7</v>
      </c>
      <c r="H402">
        <v>37.031139373779297</v>
      </c>
      <c r="I402">
        <v>37.296859741210938</v>
      </c>
      <c r="J402">
        <v>-0.26572200655937195</v>
      </c>
      <c r="K402">
        <v>-7.1756369434297085E-3</v>
      </c>
      <c r="L402">
        <v>-0.9282718300819397</v>
      </c>
      <c r="M402">
        <v>-0.53683203458786011</v>
      </c>
      <c r="N402">
        <v>-0.26572200655937195</v>
      </c>
      <c r="O402">
        <v>5.3880051709711552E-3</v>
      </c>
      <c r="P402">
        <v>0.3968278169631958</v>
      </c>
      <c r="Q402">
        <v>-1.1160954236984253</v>
      </c>
      <c r="R402">
        <v>0.58465147018432617</v>
      </c>
      <c r="S402">
        <v>358</v>
      </c>
      <c r="T402">
        <v>0.26727905869483948</v>
      </c>
      <c r="U402">
        <v>0.51699036359786987</v>
      </c>
      <c r="V402">
        <v>83.414581298828125</v>
      </c>
      <c r="W402">
        <v>97.333335876464844</v>
      </c>
      <c r="X402">
        <v>76.033355712890625</v>
      </c>
      <c r="Y402">
        <f t="shared" si="29"/>
        <v>13.257147895812988</v>
      </c>
      <c r="Z402">
        <f t="shared" si="30"/>
        <v>13.352275787353516</v>
      </c>
      <c r="AA402">
        <f t="shared" si="31"/>
        <v>-9.5128478348255163E-2</v>
      </c>
    </row>
    <row r="403" spans="2:27" x14ac:dyDescent="0.25">
      <c r="B403" t="s">
        <v>69</v>
      </c>
      <c r="C403" t="s">
        <v>70</v>
      </c>
      <c r="D403" t="s">
        <v>82</v>
      </c>
      <c r="E403" t="s">
        <v>40</v>
      </c>
      <c r="F403">
        <f t="shared" si="28"/>
        <v>0</v>
      </c>
      <c r="G403">
        <v>7</v>
      </c>
      <c r="H403">
        <v>75.237785339355469</v>
      </c>
      <c r="I403">
        <v>86.987312316894531</v>
      </c>
      <c r="J403">
        <v>-11.749529838562012</v>
      </c>
      <c r="K403">
        <v>-0.15616528689861298</v>
      </c>
      <c r="L403">
        <v>-17.232295989990234</v>
      </c>
      <c r="M403">
        <v>-13.993033409118652</v>
      </c>
      <c r="N403">
        <v>-11.749529838562012</v>
      </c>
      <c r="O403">
        <v>-9.5060262680053711</v>
      </c>
      <c r="P403">
        <v>-6.2667646408081055</v>
      </c>
      <c r="Q403">
        <v>-18.786582946777344</v>
      </c>
      <c r="R403">
        <v>-4.7124767303466797</v>
      </c>
      <c r="S403">
        <v>23</v>
      </c>
      <c r="T403">
        <v>18.303205490112305</v>
      </c>
      <c r="U403">
        <v>4.2782244682312012</v>
      </c>
      <c r="V403">
        <v>83.391616821289063</v>
      </c>
      <c r="W403">
        <v>97.333335876464844</v>
      </c>
      <c r="X403">
        <v>75.906379699707031</v>
      </c>
      <c r="Y403">
        <f t="shared" si="29"/>
        <v>1.7304690628051758</v>
      </c>
      <c r="Z403">
        <f t="shared" si="30"/>
        <v>2.000708183288574</v>
      </c>
      <c r="AA403">
        <f t="shared" si="31"/>
        <v>-0.27023918628692628</v>
      </c>
    </row>
    <row r="404" spans="2:27" x14ac:dyDescent="0.25">
      <c r="B404" t="s">
        <v>69</v>
      </c>
      <c r="C404" t="s">
        <v>70</v>
      </c>
      <c r="D404" t="s">
        <v>62</v>
      </c>
      <c r="E404" t="s">
        <v>40</v>
      </c>
      <c r="F404">
        <f t="shared" si="28"/>
        <v>0</v>
      </c>
      <c r="G404">
        <v>8</v>
      </c>
      <c r="H404">
        <v>44.853527069091797</v>
      </c>
      <c r="I404">
        <v>43.431713104248047</v>
      </c>
      <c r="J404">
        <v>1.4218136072158813</v>
      </c>
      <c r="K404">
        <v>3.1699035316705704E-2</v>
      </c>
      <c r="L404">
        <v>0.45659175515174866</v>
      </c>
      <c r="M404">
        <v>1.0268526077270508</v>
      </c>
      <c r="N404">
        <v>1.4218136072158813</v>
      </c>
      <c r="O404">
        <v>1.8167746067047119</v>
      </c>
      <c r="P404">
        <v>2.3870353698730469</v>
      </c>
      <c r="Q404">
        <v>0.18296477198600769</v>
      </c>
      <c r="R404">
        <v>2.6606624126434326</v>
      </c>
      <c r="S404">
        <v>358</v>
      </c>
      <c r="T404">
        <v>0.56725990772247314</v>
      </c>
      <c r="U404">
        <v>0.75316661596298218</v>
      </c>
      <c r="V404">
        <v>83.414581298828125</v>
      </c>
      <c r="W404">
        <v>97.333335876464844</v>
      </c>
      <c r="X404">
        <v>77.699150085449219</v>
      </c>
      <c r="Y404">
        <f t="shared" si="29"/>
        <v>16.057562690734862</v>
      </c>
      <c r="Z404">
        <f t="shared" si="30"/>
        <v>15.5485532913208</v>
      </c>
      <c r="AA404">
        <f t="shared" si="31"/>
        <v>0.50900927138328556</v>
      </c>
    </row>
    <row r="405" spans="2:27" x14ac:dyDescent="0.25">
      <c r="B405" t="s">
        <v>69</v>
      </c>
      <c r="C405" t="s">
        <v>70</v>
      </c>
      <c r="D405" t="s">
        <v>82</v>
      </c>
      <c r="E405" t="s">
        <v>40</v>
      </c>
      <c r="F405">
        <f t="shared" si="28"/>
        <v>0</v>
      </c>
      <c r="G405">
        <v>8</v>
      </c>
      <c r="H405">
        <v>84.700820922851563</v>
      </c>
      <c r="I405">
        <v>103.49727630615234</v>
      </c>
      <c r="J405">
        <v>-18.796457290649414</v>
      </c>
      <c r="K405">
        <v>-0.22191588580608368</v>
      </c>
      <c r="L405">
        <v>-24.712137222290039</v>
      </c>
      <c r="M405">
        <v>-21.217105865478516</v>
      </c>
      <c r="N405">
        <v>-18.796457290649414</v>
      </c>
      <c r="O405">
        <v>-16.375808715820312</v>
      </c>
      <c r="P405">
        <v>-12.880777359008789</v>
      </c>
      <c r="Q405">
        <v>-26.389150619506836</v>
      </c>
      <c r="R405">
        <v>-11.203764915466309</v>
      </c>
      <c r="S405">
        <v>23</v>
      </c>
      <c r="T405">
        <v>21.307727813720703</v>
      </c>
      <c r="U405">
        <v>4.6160292625427246</v>
      </c>
      <c r="V405">
        <v>83.391616821289063</v>
      </c>
      <c r="W405">
        <v>97.333335876464844</v>
      </c>
      <c r="X405">
        <v>77.56170654296875</v>
      </c>
      <c r="Y405">
        <f t="shared" si="29"/>
        <v>1.9481188812255859</v>
      </c>
      <c r="Z405">
        <f t="shared" si="30"/>
        <v>2.3804373550415039</v>
      </c>
      <c r="AA405">
        <f t="shared" si="31"/>
        <v>-0.43231851768493651</v>
      </c>
    </row>
    <row r="406" spans="2:27" x14ac:dyDescent="0.25">
      <c r="B406" t="s">
        <v>69</v>
      </c>
      <c r="C406" t="s">
        <v>70</v>
      </c>
      <c r="D406" t="s">
        <v>62</v>
      </c>
      <c r="E406" t="s">
        <v>40</v>
      </c>
      <c r="F406">
        <f t="shared" si="28"/>
        <v>0</v>
      </c>
      <c r="G406">
        <v>9</v>
      </c>
      <c r="H406">
        <v>52.167659759521484</v>
      </c>
      <c r="I406">
        <v>49.715885162353516</v>
      </c>
      <c r="J406">
        <v>2.4517745971679687</v>
      </c>
      <c r="K406">
        <v>4.6997979283332825E-2</v>
      </c>
      <c r="L406">
        <v>1.3869538307189941</v>
      </c>
      <c r="M406">
        <v>2.0160584449768066</v>
      </c>
      <c r="N406">
        <v>2.4517745971679687</v>
      </c>
      <c r="O406">
        <v>2.8874907493591309</v>
      </c>
      <c r="P406">
        <v>3.5165953636169434</v>
      </c>
      <c r="Q406">
        <v>1.0850918292999268</v>
      </c>
      <c r="R406">
        <v>3.8184573650360107</v>
      </c>
      <c r="S406">
        <v>358</v>
      </c>
      <c r="T406">
        <v>0.69036835432052612</v>
      </c>
      <c r="U406">
        <v>0.83088409900665283</v>
      </c>
      <c r="V406">
        <v>83.414581298828125</v>
      </c>
      <c r="W406">
        <v>97.333335876464844</v>
      </c>
      <c r="X406">
        <v>81.447830200195313</v>
      </c>
      <c r="Y406">
        <f t="shared" si="29"/>
        <v>18.67602219390869</v>
      </c>
      <c r="Z406">
        <f t="shared" si="30"/>
        <v>17.798286888122558</v>
      </c>
      <c r="AA406">
        <f t="shared" si="31"/>
        <v>0.87773530578613279</v>
      </c>
    </row>
    <row r="407" spans="2:27" x14ac:dyDescent="0.25">
      <c r="B407" t="s">
        <v>69</v>
      </c>
      <c r="C407" t="s">
        <v>70</v>
      </c>
      <c r="D407" t="s">
        <v>82</v>
      </c>
      <c r="E407" t="s">
        <v>40</v>
      </c>
      <c r="F407">
        <f t="shared" si="28"/>
        <v>0</v>
      </c>
      <c r="G407">
        <v>9</v>
      </c>
      <c r="H407">
        <v>86.011772155761719</v>
      </c>
      <c r="I407">
        <v>109.40161895751953</v>
      </c>
      <c r="J407">
        <v>-23.389848709106445</v>
      </c>
      <c r="K407">
        <v>-0.27193775773048401</v>
      </c>
      <c r="L407">
        <v>-31.064252853393555</v>
      </c>
      <c r="M407">
        <v>-26.530153274536133</v>
      </c>
      <c r="N407">
        <v>-23.389848709106445</v>
      </c>
      <c r="O407">
        <v>-20.249544143676758</v>
      </c>
      <c r="P407">
        <v>-15.715445518493652</v>
      </c>
      <c r="Q407">
        <v>-33.239837646484375</v>
      </c>
      <c r="R407">
        <v>-13.539857864379883</v>
      </c>
      <c r="S407">
        <v>23</v>
      </c>
      <c r="T407">
        <v>35.860565185546875</v>
      </c>
      <c r="U407">
        <v>5.9883689880371094</v>
      </c>
      <c r="V407">
        <v>83.391616821289063</v>
      </c>
      <c r="W407">
        <v>97.333335876464844</v>
      </c>
      <c r="X407">
        <v>81.617019653320313</v>
      </c>
      <c r="Y407">
        <f t="shared" si="29"/>
        <v>1.9782707595825195</v>
      </c>
      <c r="Z407">
        <f t="shared" si="30"/>
        <v>2.516237236022949</v>
      </c>
      <c r="AA407">
        <f t="shared" si="31"/>
        <v>-0.53796652030944825</v>
      </c>
    </row>
    <row r="408" spans="2:27" x14ac:dyDescent="0.25">
      <c r="B408" t="s">
        <v>69</v>
      </c>
      <c r="C408" t="s">
        <v>70</v>
      </c>
      <c r="D408" t="s">
        <v>62</v>
      </c>
      <c r="E408" t="s">
        <v>40</v>
      </c>
      <c r="F408">
        <f t="shared" si="28"/>
        <v>0</v>
      </c>
      <c r="G408">
        <v>10</v>
      </c>
      <c r="H408">
        <v>56.440773010253906</v>
      </c>
      <c r="I408">
        <v>54.526313781738281</v>
      </c>
      <c r="J408">
        <v>1.9144555330276489</v>
      </c>
      <c r="K408">
        <v>3.3919725567102432E-2</v>
      </c>
      <c r="L408">
        <v>0.8565138578414917</v>
      </c>
      <c r="M408">
        <v>1.481554388999939</v>
      </c>
      <c r="N408">
        <v>1.9144555330276489</v>
      </c>
      <c r="O408">
        <v>2.3473567962646484</v>
      </c>
      <c r="P408">
        <v>2.9723973274230957</v>
      </c>
      <c r="Q408">
        <v>0.55660206079483032</v>
      </c>
      <c r="R408">
        <v>3.2723090648651123</v>
      </c>
      <c r="S408">
        <v>358</v>
      </c>
      <c r="T408">
        <v>0.6814771294593811</v>
      </c>
      <c r="U408">
        <v>0.82551628351211548</v>
      </c>
      <c r="V408">
        <v>83.414581298828125</v>
      </c>
      <c r="W408">
        <v>97.333335876464844</v>
      </c>
      <c r="X408">
        <v>84.19915771484375</v>
      </c>
      <c r="Y408">
        <f t="shared" si="29"/>
        <v>20.205796737670898</v>
      </c>
      <c r="Z408">
        <f t="shared" si="30"/>
        <v>19.520420333862305</v>
      </c>
      <c r="AA408">
        <f t="shared" si="31"/>
        <v>0.68537508082389831</v>
      </c>
    </row>
    <row r="409" spans="2:27" x14ac:dyDescent="0.25">
      <c r="B409" t="s">
        <v>69</v>
      </c>
      <c r="C409" t="s">
        <v>70</v>
      </c>
      <c r="D409" t="s">
        <v>82</v>
      </c>
      <c r="E409" t="s">
        <v>40</v>
      </c>
      <c r="F409">
        <f t="shared" si="28"/>
        <v>0</v>
      </c>
      <c r="G409">
        <v>10</v>
      </c>
      <c r="H409">
        <v>90.396034240722656</v>
      </c>
      <c r="I409">
        <v>115.60800170898437</v>
      </c>
      <c r="J409">
        <v>-25.211969375610352</v>
      </c>
      <c r="K409">
        <v>-0.27890568971633911</v>
      </c>
      <c r="L409">
        <v>-35.039726257324219</v>
      </c>
      <c r="M409">
        <v>-29.233407974243164</v>
      </c>
      <c r="N409">
        <v>-25.211969375610352</v>
      </c>
      <c r="O409">
        <v>-21.190530776977539</v>
      </c>
      <c r="P409">
        <v>-15.384212493896484</v>
      </c>
      <c r="Q409">
        <v>-37.825759887695313</v>
      </c>
      <c r="R409">
        <v>-12.598179817199707</v>
      </c>
      <c r="S409">
        <v>23</v>
      </c>
      <c r="T409">
        <v>58.808032989501953</v>
      </c>
      <c r="U409">
        <v>7.6686396598815918</v>
      </c>
      <c r="V409">
        <v>83.391616821289063</v>
      </c>
      <c r="W409">
        <v>97.333335876464844</v>
      </c>
      <c r="X409">
        <v>84.574470520019531</v>
      </c>
      <c r="Y409">
        <f t="shared" si="29"/>
        <v>2.079108787536621</v>
      </c>
      <c r="Z409">
        <f t="shared" si="30"/>
        <v>2.6589840393066408</v>
      </c>
      <c r="AA409">
        <f t="shared" si="31"/>
        <v>-0.57987529563903806</v>
      </c>
    </row>
    <row r="410" spans="2:27" x14ac:dyDescent="0.25">
      <c r="B410" t="s">
        <v>69</v>
      </c>
      <c r="C410" t="s">
        <v>70</v>
      </c>
      <c r="D410" t="s">
        <v>62</v>
      </c>
      <c r="E410" t="s">
        <v>40</v>
      </c>
      <c r="F410">
        <f t="shared" si="28"/>
        <v>0</v>
      </c>
      <c r="G410">
        <v>11</v>
      </c>
      <c r="H410">
        <v>60.087169647216797</v>
      </c>
      <c r="I410">
        <v>56.911434173583984</v>
      </c>
      <c r="J410">
        <v>3.1757357120513916</v>
      </c>
      <c r="K410">
        <v>5.2852142602205276E-2</v>
      </c>
      <c r="L410">
        <v>2.0015358924865723</v>
      </c>
      <c r="M410">
        <v>2.6952626705169678</v>
      </c>
      <c r="N410">
        <v>3.1757357120513916</v>
      </c>
      <c r="O410">
        <v>3.6562087535858154</v>
      </c>
      <c r="P410">
        <v>4.3499355316162109</v>
      </c>
      <c r="Q410">
        <v>1.6686664819717407</v>
      </c>
      <c r="R410">
        <v>4.682805061340332</v>
      </c>
      <c r="S410">
        <v>358</v>
      </c>
      <c r="T410">
        <v>0.83948290348052979</v>
      </c>
      <c r="U410">
        <v>0.91623300313949585</v>
      </c>
      <c r="V410">
        <v>83.414581298828125</v>
      </c>
      <c r="W410">
        <v>97.333335876464844</v>
      </c>
      <c r="X410">
        <v>87.712028503417969</v>
      </c>
      <c r="Y410">
        <f t="shared" si="29"/>
        <v>21.511206733703613</v>
      </c>
      <c r="Z410">
        <f t="shared" si="30"/>
        <v>20.374293434143066</v>
      </c>
      <c r="AA410">
        <f t="shared" si="31"/>
        <v>1.1369133849143982</v>
      </c>
    </row>
    <row r="411" spans="2:27" x14ac:dyDescent="0.25">
      <c r="B411" t="s">
        <v>69</v>
      </c>
      <c r="C411" t="s">
        <v>70</v>
      </c>
      <c r="D411" t="s">
        <v>82</v>
      </c>
      <c r="E411" t="s">
        <v>40</v>
      </c>
      <c r="F411">
        <f t="shared" si="28"/>
        <v>0</v>
      </c>
      <c r="G411">
        <v>11</v>
      </c>
      <c r="H411">
        <v>103.69561004638672</v>
      </c>
      <c r="I411">
        <v>106.01889038085937</v>
      </c>
      <c r="J411">
        <v>-2.3232743740081787</v>
      </c>
      <c r="K411">
        <v>-2.2404750809073448E-2</v>
      </c>
      <c r="L411">
        <v>-13.318761825561523</v>
      </c>
      <c r="M411">
        <v>-6.8225388526916504</v>
      </c>
      <c r="N411">
        <v>-2.3232743740081787</v>
      </c>
      <c r="O411">
        <v>2.1759898662567139</v>
      </c>
      <c r="P411">
        <v>8.6722135543823242</v>
      </c>
      <c r="Q411">
        <v>-16.435829162597656</v>
      </c>
      <c r="R411">
        <v>11.789280891418457</v>
      </c>
      <c r="S411">
        <v>23</v>
      </c>
      <c r="T411">
        <v>73.613388061523438</v>
      </c>
      <c r="U411">
        <v>8.5798244476318359</v>
      </c>
      <c r="V411">
        <v>83.391616821289063</v>
      </c>
      <c r="W411">
        <v>97.333335876464844</v>
      </c>
      <c r="X411">
        <v>88.102127075195313</v>
      </c>
      <c r="Y411">
        <f t="shared" si="29"/>
        <v>2.3849990310668945</v>
      </c>
      <c r="Z411">
        <f t="shared" si="30"/>
        <v>2.4384344787597656</v>
      </c>
      <c r="AA411">
        <f t="shared" si="31"/>
        <v>-5.3435310602188112E-2</v>
      </c>
    </row>
    <row r="412" spans="2:27" x14ac:dyDescent="0.25">
      <c r="B412" t="s">
        <v>69</v>
      </c>
      <c r="C412" t="s">
        <v>70</v>
      </c>
      <c r="D412" t="s">
        <v>62</v>
      </c>
      <c r="E412" t="s">
        <v>40</v>
      </c>
      <c r="F412">
        <f t="shared" si="28"/>
        <v>1</v>
      </c>
      <c r="G412">
        <v>12</v>
      </c>
      <c r="H412">
        <v>61.602931976318359</v>
      </c>
      <c r="I412">
        <v>57.229019165039063</v>
      </c>
      <c r="J412">
        <v>4.3739094734191895</v>
      </c>
      <c r="K412">
        <v>7.1001641452312469E-2</v>
      </c>
      <c r="L412">
        <v>3.2559003829956055</v>
      </c>
      <c r="M412">
        <v>3.9164292812347412</v>
      </c>
      <c r="N412">
        <v>4.3739094734191895</v>
      </c>
      <c r="O412">
        <v>4.8313899040222168</v>
      </c>
      <c r="P412">
        <v>5.4919185638427734</v>
      </c>
      <c r="Q412">
        <v>2.9389605522155762</v>
      </c>
      <c r="R412">
        <v>5.8088583946228027</v>
      </c>
      <c r="S412">
        <v>358</v>
      </c>
      <c r="T412">
        <v>0.76105916500091553</v>
      </c>
      <c r="U412">
        <v>0.87238705158233643</v>
      </c>
      <c r="V412">
        <v>83.414581298828125</v>
      </c>
      <c r="W412">
        <v>97.333335876464844</v>
      </c>
      <c r="X412">
        <v>90.35400390625</v>
      </c>
      <c r="Y412">
        <f t="shared" si="29"/>
        <v>22.053849647521972</v>
      </c>
      <c r="Z412">
        <f t="shared" si="30"/>
        <v>20.487988861083984</v>
      </c>
      <c r="AA412">
        <f t="shared" si="31"/>
        <v>1.5658595914840698</v>
      </c>
    </row>
    <row r="413" spans="2:27" x14ac:dyDescent="0.25">
      <c r="B413" t="s">
        <v>69</v>
      </c>
      <c r="C413" t="s">
        <v>70</v>
      </c>
      <c r="D413" t="s">
        <v>82</v>
      </c>
      <c r="E413" t="s">
        <v>40</v>
      </c>
      <c r="F413">
        <f t="shared" si="28"/>
        <v>1</v>
      </c>
      <c r="G413">
        <v>12</v>
      </c>
      <c r="H413">
        <v>89.438934326171875</v>
      </c>
      <c r="I413">
        <v>97.392684936523438</v>
      </c>
      <c r="J413">
        <v>-7.9537463188171387</v>
      </c>
      <c r="K413">
        <v>-8.8929347693920135E-2</v>
      </c>
      <c r="L413">
        <v>-21.99363899230957</v>
      </c>
      <c r="M413">
        <v>-13.698757171630859</v>
      </c>
      <c r="N413">
        <v>-7.9537463188171387</v>
      </c>
      <c r="O413">
        <v>-2.2087357044219971</v>
      </c>
      <c r="P413">
        <v>6.0861473083496094</v>
      </c>
      <c r="Q413">
        <v>-25.9737548828125</v>
      </c>
      <c r="R413">
        <v>10.066262245178223</v>
      </c>
      <c r="S413">
        <v>23</v>
      </c>
      <c r="T413">
        <v>120.02050018310547</v>
      </c>
      <c r="U413">
        <v>10.955387115478516</v>
      </c>
      <c r="V413">
        <v>83.391616821289063</v>
      </c>
      <c r="W413">
        <v>97.333335876464844</v>
      </c>
      <c r="X413">
        <v>90.914894104003906</v>
      </c>
      <c r="Y413">
        <f t="shared" si="29"/>
        <v>2.0570954895019531</v>
      </c>
      <c r="Z413">
        <f t="shared" si="30"/>
        <v>2.2400317535400389</v>
      </c>
      <c r="AA413">
        <f t="shared" si="31"/>
        <v>-0.18293616533279419</v>
      </c>
    </row>
    <row r="414" spans="2:27" x14ac:dyDescent="0.25">
      <c r="B414" t="s">
        <v>69</v>
      </c>
      <c r="C414" t="s">
        <v>70</v>
      </c>
      <c r="D414" t="s">
        <v>63</v>
      </c>
      <c r="E414" t="s">
        <v>40</v>
      </c>
      <c r="F414">
        <f t="shared" si="28"/>
        <v>1</v>
      </c>
      <c r="G414">
        <v>14</v>
      </c>
      <c r="H414">
        <v>357.14712524414062</v>
      </c>
      <c r="I414">
        <v>328.1632080078125</v>
      </c>
      <c r="J414">
        <v>28.983938217163086</v>
      </c>
      <c r="K414">
        <v>8.1154055893421173E-2</v>
      </c>
      <c r="L414">
        <v>25.187259674072266</v>
      </c>
      <c r="M414">
        <v>27.430368423461914</v>
      </c>
      <c r="N414">
        <v>28.983938217163086</v>
      </c>
      <c r="O414">
        <v>30.537508010864258</v>
      </c>
      <c r="P414">
        <v>32.780616760253906</v>
      </c>
      <c r="Q414">
        <v>24.110952377319336</v>
      </c>
      <c r="R414">
        <v>33.856922149658203</v>
      </c>
      <c r="S414">
        <v>826</v>
      </c>
      <c r="T414">
        <v>8.7767887115478516</v>
      </c>
      <c r="U414">
        <v>2.9625644683837891</v>
      </c>
      <c r="V414">
        <v>83.418647766113281</v>
      </c>
      <c r="W414">
        <v>97.333335876464844</v>
      </c>
      <c r="X414">
        <v>91.556198120117187</v>
      </c>
      <c r="Y414">
        <f t="shared" si="29"/>
        <v>295.00352545166015</v>
      </c>
      <c r="Z414">
        <f t="shared" si="30"/>
        <v>271.06280981445315</v>
      </c>
      <c r="AA414">
        <f t="shared" si="31"/>
        <v>23.940732967376707</v>
      </c>
    </row>
    <row r="415" spans="2:27" x14ac:dyDescent="0.25">
      <c r="B415" t="s">
        <v>69</v>
      </c>
      <c r="C415" t="s">
        <v>70</v>
      </c>
      <c r="D415" t="s">
        <v>63</v>
      </c>
      <c r="E415" t="s">
        <v>40</v>
      </c>
      <c r="F415">
        <f t="shared" si="28"/>
        <v>0</v>
      </c>
      <c r="G415">
        <v>2</v>
      </c>
      <c r="H415">
        <v>211.76268005371094</v>
      </c>
      <c r="I415">
        <v>216.36259460449219</v>
      </c>
      <c r="J415">
        <v>-4.59991455078125</v>
      </c>
      <c r="K415">
        <v>-2.1722026169300079E-2</v>
      </c>
      <c r="L415">
        <v>-6.4197444915771484</v>
      </c>
      <c r="M415">
        <v>-5.344573974609375</v>
      </c>
      <c r="N415">
        <v>-4.59991455078125</v>
      </c>
      <c r="O415">
        <v>-3.8552548885345459</v>
      </c>
      <c r="P415">
        <v>-2.7800848484039307</v>
      </c>
      <c r="Q415">
        <v>-6.935640811920166</v>
      </c>
      <c r="R415">
        <v>-2.264188289642334</v>
      </c>
      <c r="S415">
        <v>826</v>
      </c>
      <c r="T415">
        <v>2.0164587497711182</v>
      </c>
      <c r="U415">
        <v>1.4200206995010376</v>
      </c>
      <c r="V415">
        <v>83.418647766113281</v>
      </c>
      <c r="W415">
        <v>97.333335876464844</v>
      </c>
      <c r="X415">
        <v>77.3621826171875</v>
      </c>
      <c r="Y415">
        <f t="shared" si="29"/>
        <v>174.91597372436524</v>
      </c>
      <c r="Z415">
        <f t="shared" si="30"/>
        <v>178.71550314331054</v>
      </c>
      <c r="AA415">
        <f t="shared" si="31"/>
        <v>-3.7995294189453124</v>
      </c>
    </row>
    <row r="416" spans="2:27" x14ac:dyDescent="0.25">
      <c r="B416" t="s">
        <v>69</v>
      </c>
      <c r="C416" t="s">
        <v>70</v>
      </c>
      <c r="D416" t="s">
        <v>63</v>
      </c>
      <c r="E416" t="s">
        <v>40</v>
      </c>
      <c r="F416">
        <f t="shared" si="28"/>
        <v>1</v>
      </c>
      <c r="G416">
        <v>16</v>
      </c>
      <c r="H416">
        <v>340.78915405273437</v>
      </c>
      <c r="I416">
        <v>311.157958984375</v>
      </c>
      <c r="J416">
        <v>29.631206512451172</v>
      </c>
      <c r="K416">
        <v>8.6948797106742859E-2</v>
      </c>
      <c r="L416">
        <v>26.244977951049805</v>
      </c>
      <c r="M416">
        <v>28.245588302612305</v>
      </c>
      <c r="N416">
        <v>29.631206512451172</v>
      </c>
      <c r="O416">
        <v>31.016824722290039</v>
      </c>
      <c r="P416">
        <v>33.017436981201172</v>
      </c>
      <c r="Q416">
        <v>25.285028457641602</v>
      </c>
      <c r="R416">
        <v>33.977382659912109</v>
      </c>
      <c r="S416">
        <v>826</v>
      </c>
      <c r="T416">
        <v>6.9816875457763672</v>
      </c>
      <c r="U416">
        <v>2.6422882080078125</v>
      </c>
      <c r="V416">
        <v>83.418647766113281</v>
      </c>
      <c r="W416">
        <v>97.333335876464844</v>
      </c>
      <c r="X416">
        <v>90.936477661132812</v>
      </c>
      <c r="Y416">
        <f t="shared" si="29"/>
        <v>281.49184124755857</v>
      </c>
      <c r="Z416">
        <f t="shared" si="30"/>
        <v>257.01647412109372</v>
      </c>
      <c r="AA416">
        <f t="shared" si="31"/>
        <v>24.475376579284667</v>
      </c>
    </row>
    <row r="417" spans="2:27" x14ac:dyDescent="0.25">
      <c r="B417" t="s">
        <v>69</v>
      </c>
      <c r="C417" t="s">
        <v>70</v>
      </c>
      <c r="D417" t="s">
        <v>63</v>
      </c>
      <c r="E417" t="s">
        <v>40</v>
      </c>
      <c r="F417">
        <f t="shared" si="28"/>
        <v>1</v>
      </c>
      <c r="G417">
        <v>13</v>
      </c>
      <c r="H417">
        <v>358.47714233398437</v>
      </c>
      <c r="I417">
        <v>328.23898315429687</v>
      </c>
      <c r="J417">
        <v>30.238136291503906</v>
      </c>
      <c r="K417">
        <v>8.4351643919944763E-2</v>
      </c>
      <c r="L417">
        <v>26.333854675292969</v>
      </c>
      <c r="M417">
        <v>28.640535354614258</v>
      </c>
      <c r="N417">
        <v>30.238136291503906</v>
      </c>
      <c r="O417">
        <v>31.835737228393555</v>
      </c>
      <c r="P417">
        <v>34.142417907714844</v>
      </c>
      <c r="Q417">
        <v>25.227045059204102</v>
      </c>
      <c r="R417">
        <v>35.249225616455078</v>
      </c>
      <c r="S417">
        <v>826</v>
      </c>
      <c r="T417">
        <v>9.2813253402709961</v>
      </c>
      <c r="U417">
        <v>3.0465266704559326</v>
      </c>
      <c r="V417">
        <v>83.418647766113281</v>
      </c>
      <c r="W417">
        <v>97.333335876464844</v>
      </c>
      <c r="X417">
        <v>91.170753479003906</v>
      </c>
      <c r="Y417">
        <f t="shared" si="29"/>
        <v>296.10211956787111</v>
      </c>
      <c r="Z417">
        <f t="shared" si="30"/>
        <v>271.1254000854492</v>
      </c>
      <c r="AA417">
        <f t="shared" si="31"/>
        <v>24.976700576782228</v>
      </c>
    </row>
    <row r="418" spans="2:27" x14ac:dyDescent="0.25">
      <c r="B418" t="s">
        <v>69</v>
      </c>
      <c r="C418" t="s">
        <v>70</v>
      </c>
      <c r="D418" t="s">
        <v>63</v>
      </c>
      <c r="E418" t="s">
        <v>40</v>
      </c>
      <c r="F418">
        <f t="shared" si="28"/>
        <v>1</v>
      </c>
      <c r="G418">
        <v>17</v>
      </c>
      <c r="H418">
        <v>327.5245361328125</v>
      </c>
      <c r="I418">
        <v>295.83425903320312</v>
      </c>
      <c r="J418">
        <v>31.690275192260742</v>
      </c>
      <c r="K418">
        <v>9.67569500207901E-2</v>
      </c>
      <c r="L418">
        <v>28.290065765380859</v>
      </c>
      <c r="M418">
        <v>30.29893684387207</v>
      </c>
      <c r="N418">
        <v>31.690275192260742</v>
      </c>
      <c r="O418">
        <v>33.081615447998047</v>
      </c>
      <c r="P418">
        <v>35.090484619140625</v>
      </c>
      <c r="Q418">
        <v>27.326152801513672</v>
      </c>
      <c r="R418">
        <v>36.054397583007813</v>
      </c>
      <c r="S418">
        <v>826</v>
      </c>
      <c r="T418">
        <v>7.0394611358642578</v>
      </c>
      <c r="U418">
        <v>2.6531982421875</v>
      </c>
      <c r="V418">
        <v>83.418647766113281</v>
      </c>
      <c r="W418">
        <v>97.333335876464844</v>
      </c>
      <c r="X418">
        <v>90.675979614257813</v>
      </c>
      <c r="Y418">
        <f t="shared" si="29"/>
        <v>270.53526684570312</v>
      </c>
      <c r="Z418">
        <f t="shared" si="30"/>
        <v>244.35909796142579</v>
      </c>
      <c r="AA418">
        <f t="shared" si="31"/>
        <v>26.176167308807372</v>
      </c>
    </row>
    <row r="419" spans="2:27" x14ac:dyDescent="0.25">
      <c r="B419" t="s">
        <v>69</v>
      </c>
      <c r="C419" t="s">
        <v>70</v>
      </c>
      <c r="D419" t="s">
        <v>63</v>
      </c>
      <c r="E419" t="s">
        <v>40</v>
      </c>
      <c r="F419">
        <f t="shared" si="28"/>
        <v>0</v>
      </c>
      <c r="G419">
        <v>5</v>
      </c>
      <c r="H419">
        <v>216.73782348632812</v>
      </c>
      <c r="I419">
        <v>219.31883239746094</v>
      </c>
      <c r="J419">
        <v>-2.5810210704803467</v>
      </c>
      <c r="K419">
        <v>-1.1908493936061859E-2</v>
      </c>
      <c r="L419">
        <v>-4.4697065353393555</v>
      </c>
      <c r="M419">
        <v>-3.3538558483123779</v>
      </c>
      <c r="N419">
        <v>-2.5810210704803467</v>
      </c>
      <c r="O419">
        <v>-1.808186411857605</v>
      </c>
      <c r="P419">
        <v>-0.69233584403991699</v>
      </c>
      <c r="Q419">
        <v>-5.005122184753418</v>
      </c>
      <c r="R419">
        <v>-0.15691980719566345</v>
      </c>
      <c r="S419">
        <v>826</v>
      </c>
      <c r="T419">
        <v>2.17193603515625</v>
      </c>
      <c r="U419">
        <v>1.4737489223480225</v>
      </c>
      <c r="V419">
        <v>83.418647766113281</v>
      </c>
      <c r="W419">
        <v>97.333335876464844</v>
      </c>
      <c r="X419">
        <v>76.188087463378906</v>
      </c>
      <c r="Y419">
        <f t="shared" si="29"/>
        <v>179.02544219970704</v>
      </c>
      <c r="Z419">
        <f t="shared" si="30"/>
        <v>181.15735556030273</v>
      </c>
      <c r="AA419">
        <f t="shared" si="31"/>
        <v>-2.1319234042167663</v>
      </c>
    </row>
    <row r="420" spans="2:27" x14ac:dyDescent="0.25">
      <c r="B420" t="s">
        <v>69</v>
      </c>
      <c r="C420" t="s">
        <v>70</v>
      </c>
      <c r="D420" t="s">
        <v>63</v>
      </c>
      <c r="E420" t="s">
        <v>40</v>
      </c>
      <c r="F420">
        <f t="shared" si="28"/>
        <v>0</v>
      </c>
      <c r="G420">
        <v>8</v>
      </c>
      <c r="H420">
        <v>293.087646484375</v>
      </c>
      <c r="I420">
        <v>299.28756713867187</v>
      </c>
      <c r="J420">
        <v>-6.1999354362487793</v>
      </c>
      <c r="K420">
        <v>-2.1153861656785011E-2</v>
      </c>
      <c r="L420">
        <v>-9.2449722290039062</v>
      </c>
      <c r="M420">
        <v>-7.4459395408630371</v>
      </c>
      <c r="N420">
        <v>-6.1999354362487793</v>
      </c>
      <c r="O420">
        <v>-4.9539313316345215</v>
      </c>
      <c r="P420">
        <v>-3.1548986434936523</v>
      </c>
      <c r="Q420">
        <v>-10.108198165893555</v>
      </c>
      <c r="R420">
        <v>-2.2916731834411621</v>
      </c>
      <c r="S420">
        <v>826</v>
      </c>
      <c r="T420">
        <v>5.6456360816955566</v>
      </c>
      <c r="U420">
        <v>2.3760547637939453</v>
      </c>
      <c r="V420">
        <v>83.418647766113281</v>
      </c>
      <c r="W420">
        <v>97.333335876464844</v>
      </c>
      <c r="X420">
        <v>77.597740173339844</v>
      </c>
      <c r="Y420">
        <f t="shared" si="29"/>
        <v>242.09039599609375</v>
      </c>
      <c r="Z420">
        <f t="shared" si="30"/>
        <v>247.21153045654296</v>
      </c>
      <c r="AA420">
        <f t="shared" si="31"/>
        <v>-5.1211466703414921</v>
      </c>
    </row>
    <row r="421" spans="2:27" x14ac:dyDescent="0.25">
      <c r="B421" t="s">
        <v>69</v>
      </c>
      <c r="C421" t="s">
        <v>70</v>
      </c>
      <c r="D421" t="s">
        <v>63</v>
      </c>
      <c r="E421" t="s">
        <v>40</v>
      </c>
      <c r="F421">
        <f t="shared" si="28"/>
        <v>0</v>
      </c>
      <c r="G421">
        <v>24</v>
      </c>
      <c r="H421">
        <v>234.12570190429687</v>
      </c>
      <c r="I421">
        <v>233.57369995117187</v>
      </c>
      <c r="J421">
        <v>0.55200624465942383</v>
      </c>
      <c r="K421">
        <v>2.3577346000820398E-3</v>
      </c>
      <c r="L421">
        <v>-1.4008384943008423</v>
      </c>
      <c r="M421">
        <v>-0.24708200991153717</v>
      </c>
      <c r="N421">
        <v>0.55200624465942383</v>
      </c>
      <c r="O421">
        <v>1.3510944843292236</v>
      </c>
      <c r="P421">
        <v>2.5048511028289795</v>
      </c>
      <c r="Q421">
        <v>-1.9544428586959839</v>
      </c>
      <c r="R421">
        <v>3.0584554672241211</v>
      </c>
      <c r="S421">
        <v>826</v>
      </c>
      <c r="T421">
        <v>2.3220057487487793</v>
      </c>
      <c r="U421">
        <v>1.5238128900527954</v>
      </c>
      <c r="V421">
        <v>83.418647766113281</v>
      </c>
      <c r="W421">
        <v>97.333335876464844</v>
      </c>
      <c r="X421">
        <v>79.319160461425781</v>
      </c>
      <c r="Y421">
        <f t="shared" si="29"/>
        <v>193.38782977294923</v>
      </c>
      <c r="Z421">
        <f t="shared" si="30"/>
        <v>192.93187615966798</v>
      </c>
      <c r="AA421">
        <f t="shared" si="31"/>
        <v>0.45595715808868409</v>
      </c>
    </row>
    <row r="422" spans="2:27" x14ac:dyDescent="0.25">
      <c r="B422" t="s">
        <v>69</v>
      </c>
      <c r="C422" t="s">
        <v>70</v>
      </c>
      <c r="D422" t="s">
        <v>63</v>
      </c>
      <c r="E422" t="s">
        <v>40</v>
      </c>
      <c r="F422">
        <f t="shared" ref="F422:F453" si="32">IF(AND(G422&gt;=12, G422&lt;=18), 1, 0)</f>
        <v>0</v>
      </c>
      <c r="G422">
        <v>9</v>
      </c>
      <c r="H422">
        <v>319.5731201171875</v>
      </c>
      <c r="I422">
        <v>321.61398315429687</v>
      </c>
      <c r="J422">
        <v>-2.0408496856689453</v>
      </c>
      <c r="K422">
        <v>-6.3861743547022343E-3</v>
      </c>
      <c r="L422">
        <v>-5.3754963874816895</v>
      </c>
      <c r="M422">
        <v>-3.4053599834442139</v>
      </c>
      <c r="N422">
        <v>-2.0408496856689453</v>
      </c>
      <c r="O422">
        <v>-0.67633926868438721</v>
      </c>
      <c r="P422">
        <v>1.2937970161437988</v>
      </c>
      <c r="Q422">
        <v>-6.3208222389221191</v>
      </c>
      <c r="R422">
        <v>2.2391228675842285</v>
      </c>
      <c r="S422">
        <v>826</v>
      </c>
      <c r="T422">
        <v>6.7706050872802734</v>
      </c>
      <c r="U422">
        <v>2.6020386219024658</v>
      </c>
      <c r="V422">
        <v>83.418647766113281</v>
      </c>
      <c r="W422">
        <v>97.333335876464844</v>
      </c>
      <c r="X422">
        <v>81.250495910644531</v>
      </c>
      <c r="Y422">
        <f t="shared" ref="Y422:Y453" si="33">H422*S422/1000</f>
        <v>263.96739721679688</v>
      </c>
      <c r="Z422">
        <f t="shared" ref="Z422:Z453" si="34">I422*S422/1000</f>
        <v>265.65315008544923</v>
      </c>
      <c r="AA422">
        <f t="shared" ref="AA422:AA453" si="35">J422*S422/1000</f>
        <v>-1.6857418403625488</v>
      </c>
    </row>
    <row r="423" spans="2:27" x14ac:dyDescent="0.25">
      <c r="B423" t="s">
        <v>69</v>
      </c>
      <c r="C423" t="s">
        <v>70</v>
      </c>
      <c r="D423" t="s">
        <v>63</v>
      </c>
      <c r="E423" t="s">
        <v>40</v>
      </c>
      <c r="F423">
        <f t="shared" si="32"/>
        <v>0</v>
      </c>
      <c r="G423">
        <v>6</v>
      </c>
      <c r="H423">
        <v>238.93836975097656</v>
      </c>
      <c r="I423">
        <v>240.73780822753906</v>
      </c>
      <c r="J423">
        <v>-1.799435019493103</v>
      </c>
      <c r="K423">
        <v>-7.5309588573873043E-3</v>
      </c>
      <c r="L423">
        <v>-3.8449127674102783</v>
      </c>
      <c r="M423">
        <v>-2.6364278793334961</v>
      </c>
      <c r="N423">
        <v>-1.799435019493103</v>
      </c>
      <c r="O423">
        <v>-0.96244204044342041</v>
      </c>
      <c r="P423">
        <v>0.24604283273220062</v>
      </c>
      <c r="Q423">
        <v>-4.4247775077819824</v>
      </c>
      <c r="R423">
        <v>0.82590734958648682</v>
      </c>
      <c r="S423">
        <v>826</v>
      </c>
      <c r="T423">
        <v>2.5475187301635742</v>
      </c>
      <c r="U423">
        <v>1.5960948467254639</v>
      </c>
      <c r="V423">
        <v>83.418647766113281</v>
      </c>
      <c r="W423">
        <v>97.333335876464844</v>
      </c>
      <c r="X423">
        <v>76.217117309570313</v>
      </c>
      <c r="Y423">
        <f t="shared" si="33"/>
        <v>197.36309341430663</v>
      </c>
      <c r="Z423">
        <f t="shared" si="34"/>
        <v>198.84942959594727</v>
      </c>
      <c r="AA423">
        <f t="shared" si="35"/>
        <v>-1.4863333261013032</v>
      </c>
    </row>
    <row r="424" spans="2:27" x14ac:dyDescent="0.25">
      <c r="B424" t="s">
        <v>69</v>
      </c>
      <c r="C424" t="s">
        <v>70</v>
      </c>
      <c r="D424" t="s">
        <v>63</v>
      </c>
      <c r="E424" t="s">
        <v>40</v>
      </c>
      <c r="F424">
        <f t="shared" si="32"/>
        <v>1</v>
      </c>
      <c r="G424">
        <v>12</v>
      </c>
      <c r="H424">
        <v>359.03396606445312</v>
      </c>
      <c r="I424">
        <v>332.16778564453125</v>
      </c>
      <c r="J424">
        <v>26.866180419921875</v>
      </c>
      <c r="K424">
        <v>7.4829079210758209E-2</v>
      </c>
      <c r="L424">
        <v>23.064741134643555</v>
      </c>
      <c r="M424">
        <v>25.310661315917969</v>
      </c>
      <c r="N424">
        <v>26.866180419921875</v>
      </c>
      <c r="O424">
        <v>28.421699523925781</v>
      </c>
      <c r="P424">
        <v>30.667619705200195</v>
      </c>
      <c r="Q424">
        <v>21.987085342407227</v>
      </c>
      <c r="R424">
        <v>31.745275497436523</v>
      </c>
      <c r="S424">
        <v>826</v>
      </c>
      <c r="T424">
        <v>8.7988138198852539</v>
      </c>
      <c r="U424">
        <v>2.9662795066833496</v>
      </c>
      <c r="V424">
        <v>83.418647766113281</v>
      </c>
      <c r="W424">
        <v>97.333335876464844</v>
      </c>
      <c r="X424">
        <v>90.039405822753906</v>
      </c>
      <c r="Y424">
        <f t="shared" si="33"/>
        <v>296.56205596923826</v>
      </c>
      <c r="Z424">
        <f t="shared" si="34"/>
        <v>274.37059094238282</v>
      </c>
      <c r="AA424">
        <f t="shared" si="35"/>
        <v>22.191465026855468</v>
      </c>
    </row>
    <row r="425" spans="2:27" x14ac:dyDescent="0.25">
      <c r="B425" t="s">
        <v>69</v>
      </c>
      <c r="C425" t="s">
        <v>70</v>
      </c>
      <c r="D425" t="s">
        <v>63</v>
      </c>
      <c r="E425" t="s">
        <v>40</v>
      </c>
      <c r="F425">
        <f t="shared" si="32"/>
        <v>1</v>
      </c>
      <c r="G425">
        <v>18</v>
      </c>
      <c r="H425">
        <v>313.56466674804687</v>
      </c>
      <c r="I425">
        <v>283.0872802734375</v>
      </c>
      <c r="J425">
        <v>30.477390289306641</v>
      </c>
      <c r="K425">
        <v>9.7196504473686218E-2</v>
      </c>
      <c r="L425">
        <v>27.170639038085938</v>
      </c>
      <c r="M425">
        <v>29.124294281005859</v>
      </c>
      <c r="N425">
        <v>30.477390289306641</v>
      </c>
      <c r="O425">
        <v>31.830486297607422</v>
      </c>
      <c r="P425">
        <v>33.784141540527344</v>
      </c>
      <c r="Q425">
        <v>26.233221054077148</v>
      </c>
      <c r="R425">
        <v>34.721561431884766</v>
      </c>
      <c r="S425">
        <v>826</v>
      </c>
      <c r="T425">
        <v>6.6578030586242676</v>
      </c>
      <c r="U425">
        <v>2.5802719593048096</v>
      </c>
      <c r="V425">
        <v>83.418647766113281</v>
      </c>
      <c r="W425">
        <v>97.333335876464844</v>
      </c>
      <c r="X425">
        <v>89.659767150878906</v>
      </c>
      <c r="Y425">
        <f t="shared" si="33"/>
        <v>259.00441473388673</v>
      </c>
      <c r="Z425">
        <f t="shared" si="34"/>
        <v>233.83009350585937</v>
      </c>
      <c r="AA425">
        <f t="shared" si="35"/>
        <v>25.174324378967285</v>
      </c>
    </row>
    <row r="426" spans="2:27" x14ac:dyDescent="0.25">
      <c r="B426" t="s">
        <v>69</v>
      </c>
      <c r="C426" t="s">
        <v>70</v>
      </c>
      <c r="D426" t="s">
        <v>63</v>
      </c>
      <c r="E426" t="s">
        <v>40</v>
      </c>
      <c r="F426">
        <f t="shared" si="32"/>
        <v>0</v>
      </c>
      <c r="G426">
        <v>20</v>
      </c>
      <c r="H426">
        <v>288.19821166992187</v>
      </c>
      <c r="I426">
        <v>282.76431274414062</v>
      </c>
      <c r="J426">
        <v>5.4338855743408203</v>
      </c>
      <c r="K426">
        <v>1.8854681402444839E-2</v>
      </c>
      <c r="L426">
        <v>3.1021103858947754</v>
      </c>
      <c r="M426">
        <v>4.4797420501708984</v>
      </c>
      <c r="N426">
        <v>5.4338855743408203</v>
      </c>
      <c r="O426">
        <v>6.3880290985107422</v>
      </c>
      <c r="P426">
        <v>7.7656607627868652</v>
      </c>
      <c r="Q426">
        <v>2.441084623336792</v>
      </c>
      <c r="R426">
        <v>8.4266862869262695</v>
      </c>
      <c r="S426">
        <v>826</v>
      </c>
      <c r="T426">
        <v>3.3105576038360596</v>
      </c>
      <c r="U426">
        <v>1.8194937705993652</v>
      </c>
      <c r="V426">
        <v>83.418647766113281</v>
      </c>
      <c r="W426">
        <v>97.333335876464844</v>
      </c>
      <c r="X426">
        <v>85.872390747070312</v>
      </c>
      <c r="Y426">
        <f t="shared" si="33"/>
        <v>238.05172283935548</v>
      </c>
      <c r="Z426">
        <f t="shared" si="34"/>
        <v>233.56332232666017</v>
      </c>
      <c r="AA426">
        <f t="shared" si="35"/>
        <v>4.4883894844055172</v>
      </c>
    </row>
    <row r="427" spans="2:27" x14ac:dyDescent="0.25">
      <c r="B427" t="s">
        <v>69</v>
      </c>
      <c r="C427" t="s">
        <v>70</v>
      </c>
      <c r="D427" t="s">
        <v>63</v>
      </c>
      <c r="E427" t="s">
        <v>40</v>
      </c>
      <c r="F427">
        <f t="shared" si="32"/>
        <v>0</v>
      </c>
      <c r="G427">
        <v>22</v>
      </c>
      <c r="H427">
        <v>262.38482666015625</v>
      </c>
      <c r="I427">
        <v>263.00930786132812</v>
      </c>
      <c r="J427">
        <v>-0.62447154521942139</v>
      </c>
      <c r="K427">
        <v>-2.3799834307283163E-3</v>
      </c>
      <c r="L427">
        <v>-2.7555882930755615</v>
      </c>
      <c r="M427">
        <v>-1.4965071678161621</v>
      </c>
      <c r="N427">
        <v>-0.62447154521942139</v>
      </c>
      <c r="O427">
        <v>0.24756412208080292</v>
      </c>
      <c r="P427">
        <v>1.5066450834274292</v>
      </c>
      <c r="Q427">
        <v>-3.3597302436828613</v>
      </c>
      <c r="R427">
        <v>2.1107871532440186</v>
      </c>
      <c r="S427">
        <v>826</v>
      </c>
      <c r="T427">
        <v>2.7653002738952637</v>
      </c>
      <c r="U427">
        <v>1.6629191637039185</v>
      </c>
      <c r="V427">
        <v>83.418647766113281</v>
      </c>
      <c r="W427">
        <v>97.333335876464844</v>
      </c>
      <c r="X427">
        <v>81.730812072753906</v>
      </c>
      <c r="Y427">
        <f t="shared" si="33"/>
        <v>216.72986682128905</v>
      </c>
      <c r="Z427">
        <f t="shared" si="34"/>
        <v>217.24568829345702</v>
      </c>
      <c r="AA427">
        <f t="shared" si="35"/>
        <v>-0.51581349635124207</v>
      </c>
    </row>
    <row r="428" spans="2:27" x14ac:dyDescent="0.25">
      <c r="B428" t="s">
        <v>69</v>
      </c>
      <c r="C428" t="s">
        <v>70</v>
      </c>
      <c r="D428" t="s">
        <v>63</v>
      </c>
      <c r="E428" t="s">
        <v>40</v>
      </c>
      <c r="F428">
        <f t="shared" si="32"/>
        <v>0</v>
      </c>
      <c r="G428">
        <v>1</v>
      </c>
      <c r="H428">
        <v>217.95126342773437</v>
      </c>
      <c r="I428">
        <v>223.09368896484375</v>
      </c>
      <c r="J428">
        <v>-5.1424341201782227</v>
      </c>
      <c r="K428">
        <v>-2.359442226588726E-2</v>
      </c>
      <c r="L428">
        <v>-6.9756507873535156</v>
      </c>
      <c r="M428">
        <v>-5.8925714492797852</v>
      </c>
      <c r="N428">
        <v>-5.1424341201782227</v>
      </c>
      <c r="O428">
        <v>-4.3922967910766602</v>
      </c>
      <c r="P428">
        <v>-3.3092174530029297</v>
      </c>
      <c r="Q428">
        <v>-7.4953422546386719</v>
      </c>
      <c r="R428">
        <v>-2.7895259857177734</v>
      </c>
      <c r="S428">
        <v>826</v>
      </c>
      <c r="T428">
        <v>2.0462346076965332</v>
      </c>
      <c r="U428">
        <v>1.4304665327072144</v>
      </c>
      <c r="V428">
        <v>83.418647766113281</v>
      </c>
      <c r="W428">
        <v>97.333335876464844</v>
      </c>
      <c r="X428">
        <v>77.985923767089844</v>
      </c>
      <c r="Y428">
        <f t="shared" si="33"/>
        <v>180.02774359130859</v>
      </c>
      <c r="Z428">
        <f t="shared" si="34"/>
        <v>184.27538708496093</v>
      </c>
      <c r="AA428">
        <f t="shared" si="35"/>
        <v>-4.2476505832672116</v>
      </c>
    </row>
    <row r="429" spans="2:27" x14ac:dyDescent="0.25">
      <c r="B429" t="s">
        <v>69</v>
      </c>
      <c r="C429" t="s">
        <v>70</v>
      </c>
      <c r="D429" t="s">
        <v>63</v>
      </c>
      <c r="E429" t="s">
        <v>40</v>
      </c>
      <c r="F429">
        <f t="shared" si="32"/>
        <v>0</v>
      </c>
      <c r="G429">
        <v>21</v>
      </c>
      <c r="H429">
        <v>278.02914428710937</v>
      </c>
      <c r="I429">
        <v>276.9459228515625</v>
      </c>
      <c r="J429">
        <v>1.0832229852676392</v>
      </c>
      <c r="K429">
        <v>3.8960771635174751E-3</v>
      </c>
      <c r="L429">
        <v>-1.1530022621154785</v>
      </c>
      <c r="M429">
        <v>0.16817772388458252</v>
      </c>
      <c r="N429">
        <v>1.0832229852676392</v>
      </c>
      <c r="O429">
        <v>1.9982682466506958</v>
      </c>
      <c r="P429">
        <v>3.3194482326507568</v>
      </c>
      <c r="Q429">
        <v>-1.7869410514831543</v>
      </c>
      <c r="R429">
        <v>3.9533870220184326</v>
      </c>
      <c r="S429">
        <v>826</v>
      </c>
      <c r="T429">
        <v>3.0448012351989746</v>
      </c>
      <c r="U429">
        <v>1.7449358701705933</v>
      </c>
      <c r="V429">
        <v>83.418647766113281</v>
      </c>
      <c r="W429">
        <v>97.333335876464844</v>
      </c>
      <c r="X429">
        <v>83.999412536621094</v>
      </c>
      <c r="Y429">
        <f t="shared" si="33"/>
        <v>229.65207318115233</v>
      </c>
      <c r="Z429">
        <f t="shared" si="34"/>
        <v>228.75733227539064</v>
      </c>
      <c r="AA429">
        <f t="shared" si="35"/>
        <v>0.8947421858310699</v>
      </c>
    </row>
    <row r="430" spans="2:27" x14ac:dyDescent="0.25">
      <c r="B430" t="s">
        <v>69</v>
      </c>
      <c r="C430" t="s">
        <v>70</v>
      </c>
      <c r="D430" t="s">
        <v>63</v>
      </c>
      <c r="E430" t="s">
        <v>40</v>
      </c>
      <c r="F430">
        <f t="shared" si="32"/>
        <v>0</v>
      </c>
      <c r="G430">
        <v>4</v>
      </c>
      <c r="H430">
        <v>207.69631958007813</v>
      </c>
      <c r="I430">
        <v>210.1002197265625</v>
      </c>
      <c r="J430">
        <v>-2.4039013385772705</v>
      </c>
      <c r="K430">
        <v>-1.1574116535484791E-2</v>
      </c>
      <c r="L430">
        <v>-4.2880778312683105</v>
      </c>
      <c r="M430">
        <v>-3.1748909950256348</v>
      </c>
      <c r="N430">
        <v>-2.4039013385772705</v>
      </c>
      <c r="O430">
        <v>-1.6329116821289063</v>
      </c>
      <c r="P430">
        <v>-0.51972502470016479</v>
      </c>
      <c r="Q430">
        <v>-4.8222155570983887</v>
      </c>
      <c r="R430">
        <v>1.4412762597203255E-2</v>
      </c>
      <c r="S430">
        <v>826</v>
      </c>
      <c r="T430">
        <v>2.1615779399871826</v>
      </c>
      <c r="U430">
        <v>1.4702305793762207</v>
      </c>
      <c r="V430">
        <v>83.418647766113281</v>
      </c>
      <c r="W430">
        <v>97.333335876464844</v>
      </c>
      <c r="X430">
        <v>76.600265502929688</v>
      </c>
      <c r="Y430">
        <f t="shared" si="33"/>
        <v>171.55715997314454</v>
      </c>
      <c r="Z430">
        <f t="shared" si="34"/>
        <v>173.54278149414063</v>
      </c>
      <c r="AA430">
        <f t="shared" si="35"/>
        <v>-1.9856225056648253</v>
      </c>
    </row>
    <row r="431" spans="2:27" x14ac:dyDescent="0.25">
      <c r="B431" t="s">
        <v>69</v>
      </c>
      <c r="C431" t="s">
        <v>70</v>
      </c>
      <c r="D431" t="s">
        <v>63</v>
      </c>
      <c r="E431" t="s">
        <v>40</v>
      </c>
      <c r="F431">
        <f t="shared" si="32"/>
        <v>0</v>
      </c>
      <c r="G431">
        <v>7</v>
      </c>
      <c r="H431">
        <v>266.17755126953125</v>
      </c>
      <c r="I431">
        <v>272.16677856445312</v>
      </c>
      <c r="J431">
        <v>-5.9892401695251465</v>
      </c>
      <c r="K431">
        <v>-2.2500921040773392E-2</v>
      </c>
      <c r="L431">
        <v>-9.0744638442993164</v>
      </c>
      <c r="M431">
        <v>-7.2516884803771973</v>
      </c>
      <c r="N431">
        <v>-5.9892401695251465</v>
      </c>
      <c r="O431">
        <v>-4.7267918586730957</v>
      </c>
      <c r="P431">
        <v>-2.9040169715881348</v>
      </c>
      <c r="Q431">
        <v>-9.9490814208984375</v>
      </c>
      <c r="R431">
        <v>-2.0293989181518555</v>
      </c>
      <c r="S431">
        <v>826</v>
      </c>
      <c r="T431">
        <v>5.7956352233886719</v>
      </c>
      <c r="U431">
        <v>2.4074125289916992</v>
      </c>
      <c r="V431">
        <v>83.418647766113281</v>
      </c>
      <c r="W431">
        <v>97.333335876464844</v>
      </c>
      <c r="X431">
        <v>76.0443115234375</v>
      </c>
      <c r="Y431">
        <f t="shared" si="33"/>
        <v>219.86265734863281</v>
      </c>
      <c r="Z431">
        <f t="shared" si="34"/>
        <v>224.80975909423827</v>
      </c>
      <c r="AA431">
        <f t="shared" si="35"/>
        <v>-4.9471123800277708</v>
      </c>
    </row>
    <row r="432" spans="2:27" x14ac:dyDescent="0.25">
      <c r="B432" t="s">
        <v>69</v>
      </c>
      <c r="C432" t="s">
        <v>70</v>
      </c>
      <c r="D432" t="s">
        <v>63</v>
      </c>
      <c r="E432" t="s">
        <v>40</v>
      </c>
      <c r="F432">
        <f t="shared" si="32"/>
        <v>0</v>
      </c>
      <c r="G432">
        <v>23</v>
      </c>
      <c r="H432">
        <v>246.162353515625</v>
      </c>
      <c r="I432">
        <v>247.18399047851563</v>
      </c>
      <c r="J432">
        <v>-1.0216339826583862</v>
      </c>
      <c r="K432">
        <v>-4.1502444073557854E-3</v>
      </c>
      <c r="L432">
        <v>-3.0407266616821289</v>
      </c>
      <c r="M432">
        <v>-1.8478304147720337</v>
      </c>
      <c r="N432">
        <v>-1.0216339826583862</v>
      </c>
      <c r="O432">
        <v>-0.19543759524822235</v>
      </c>
      <c r="P432">
        <v>0.99745875597000122</v>
      </c>
      <c r="Q432">
        <v>-3.6131114959716797</v>
      </c>
      <c r="R432">
        <v>1.5698435306549072</v>
      </c>
      <c r="S432">
        <v>826</v>
      </c>
      <c r="T432">
        <v>2.4822206497192383</v>
      </c>
      <c r="U432">
        <v>1.5755064487457275</v>
      </c>
      <c r="V432">
        <v>83.418647766113281</v>
      </c>
      <c r="W432">
        <v>97.333335876464844</v>
      </c>
      <c r="X432">
        <v>79.836830139160156</v>
      </c>
      <c r="Y432">
        <f t="shared" si="33"/>
        <v>203.33010400390626</v>
      </c>
      <c r="Z432">
        <f t="shared" si="34"/>
        <v>204.17397613525389</v>
      </c>
      <c r="AA432">
        <f t="shared" si="35"/>
        <v>-0.84386966967582699</v>
      </c>
    </row>
    <row r="433" spans="2:27" x14ac:dyDescent="0.25">
      <c r="B433" t="s">
        <v>69</v>
      </c>
      <c r="C433" t="s">
        <v>70</v>
      </c>
      <c r="D433" t="s">
        <v>63</v>
      </c>
      <c r="E433" t="s">
        <v>40</v>
      </c>
      <c r="F433">
        <f t="shared" si="32"/>
        <v>0</v>
      </c>
      <c r="G433">
        <v>19</v>
      </c>
      <c r="H433">
        <v>296.6549072265625</v>
      </c>
      <c r="I433">
        <v>281.38153076171875</v>
      </c>
      <c r="J433">
        <v>15.273347854614258</v>
      </c>
      <c r="K433">
        <v>5.148523673415184E-2</v>
      </c>
      <c r="L433">
        <v>12.931327819824219</v>
      </c>
      <c r="M433">
        <v>14.315011978149414</v>
      </c>
      <c r="N433">
        <v>15.273347854614258</v>
      </c>
      <c r="O433">
        <v>16.231683731079102</v>
      </c>
      <c r="P433">
        <v>17.615367889404297</v>
      </c>
      <c r="Q433">
        <v>12.267397880554199</v>
      </c>
      <c r="R433">
        <v>18.279296875</v>
      </c>
      <c r="S433">
        <v>826</v>
      </c>
      <c r="T433">
        <v>3.3397109508514404</v>
      </c>
      <c r="U433">
        <v>1.827487587928772</v>
      </c>
      <c r="V433">
        <v>83.418647766113281</v>
      </c>
      <c r="W433">
        <v>97.333335876464844</v>
      </c>
      <c r="X433">
        <v>87.777687072753906</v>
      </c>
      <c r="Y433">
        <f t="shared" si="33"/>
        <v>245.03695336914063</v>
      </c>
      <c r="Z433">
        <f t="shared" si="34"/>
        <v>232.42114440917967</v>
      </c>
      <c r="AA433">
        <f t="shared" si="35"/>
        <v>12.615785327911377</v>
      </c>
    </row>
    <row r="434" spans="2:27" x14ac:dyDescent="0.25">
      <c r="B434" t="s">
        <v>69</v>
      </c>
      <c r="C434" t="s">
        <v>70</v>
      </c>
      <c r="D434" t="s">
        <v>63</v>
      </c>
      <c r="E434" t="s">
        <v>40</v>
      </c>
      <c r="F434">
        <f t="shared" si="32"/>
        <v>0</v>
      </c>
      <c r="G434">
        <v>3</v>
      </c>
      <c r="H434">
        <v>207.66220092773437</v>
      </c>
      <c r="I434">
        <v>210.63412475585937</v>
      </c>
      <c r="J434">
        <v>-2.9719295501708984</v>
      </c>
      <c r="K434">
        <v>-1.4311364851891994E-2</v>
      </c>
      <c r="L434">
        <v>-4.8211216926574707</v>
      </c>
      <c r="M434">
        <v>-3.7286040782928467</v>
      </c>
      <c r="N434">
        <v>-2.9719295501708984</v>
      </c>
      <c r="O434">
        <v>-2.2152550220489502</v>
      </c>
      <c r="P434">
        <v>-1.1227372884750366</v>
      </c>
      <c r="Q434">
        <v>-5.3453421592712402</v>
      </c>
      <c r="R434">
        <v>-0.59851700067520142</v>
      </c>
      <c r="S434">
        <v>826</v>
      </c>
      <c r="T434">
        <v>2.0820536613464355</v>
      </c>
      <c r="U434">
        <v>1.4429323673248291</v>
      </c>
      <c r="V434">
        <v>83.418647766113281</v>
      </c>
      <c r="W434">
        <v>97.333335876464844</v>
      </c>
      <c r="X434">
        <v>76.588005065917969</v>
      </c>
      <c r="Y434">
        <f t="shared" si="33"/>
        <v>171.52897796630859</v>
      </c>
      <c r="Z434">
        <f t="shared" si="34"/>
        <v>173.98378704833985</v>
      </c>
      <c r="AA434">
        <f t="shared" si="35"/>
        <v>-2.4548138084411621</v>
      </c>
    </row>
    <row r="435" spans="2:27" x14ac:dyDescent="0.25">
      <c r="B435" t="s">
        <v>69</v>
      </c>
      <c r="C435" t="s">
        <v>70</v>
      </c>
      <c r="D435" t="s">
        <v>63</v>
      </c>
      <c r="E435" t="s">
        <v>40</v>
      </c>
      <c r="F435">
        <f t="shared" si="32"/>
        <v>0</v>
      </c>
      <c r="G435">
        <v>11</v>
      </c>
      <c r="H435">
        <v>351.69515991210937</v>
      </c>
      <c r="I435">
        <v>346.0504150390625</v>
      </c>
      <c r="J435">
        <v>5.6447501182556152</v>
      </c>
      <c r="K435">
        <v>1.6050120815634727E-2</v>
      </c>
      <c r="L435">
        <v>1.8644986152648926</v>
      </c>
      <c r="M435">
        <v>4.0979018211364746</v>
      </c>
      <c r="N435">
        <v>5.6447501182556152</v>
      </c>
      <c r="O435">
        <v>7.1915984153747559</v>
      </c>
      <c r="P435">
        <v>9.4250011444091797</v>
      </c>
      <c r="Q435">
        <v>0.79284989833831787</v>
      </c>
      <c r="R435">
        <v>10.496650695800781</v>
      </c>
      <c r="S435">
        <v>826</v>
      </c>
      <c r="T435">
        <v>8.7010002136230469</v>
      </c>
      <c r="U435">
        <v>2.9497458934783936</v>
      </c>
      <c r="V435">
        <v>83.418647766113281</v>
      </c>
      <c r="W435">
        <v>97.333335876464844</v>
      </c>
      <c r="X435">
        <v>87.408546447753906</v>
      </c>
      <c r="Y435">
        <f t="shared" si="33"/>
        <v>290.50020208740233</v>
      </c>
      <c r="Z435">
        <f t="shared" si="34"/>
        <v>285.83764282226565</v>
      </c>
      <c r="AA435">
        <f t="shared" si="35"/>
        <v>4.6625635976791378</v>
      </c>
    </row>
    <row r="436" spans="2:27" x14ac:dyDescent="0.25">
      <c r="B436" t="s">
        <v>69</v>
      </c>
      <c r="C436" t="s">
        <v>70</v>
      </c>
      <c r="D436" t="s">
        <v>63</v>
      </c>
      <c r="E436" t="s">
        <v>40</v>
      </c>
      <c r="F436">
        <f t="shared" si="32"/>
        <v>1</v>
      </c>
      <c r="G436">
        <v>15</v>
      </c>
      <c r="H436">
        <v>352.85653686523437</v>
      </c>
      <c r="I436">
        <v>323.95639038085938</v>
      </c>
      <c r="J436">
        <v>28.900152206420898</v>
      </c>
      <c r="K436">
        <v>8.1903405487537384E-2</v>
      </c>
      <c r="L436">
        <v>25.315284729003906</v>
      </c>
      <c r="M436">
        <v>27.433254241943359</v>
      </c>
      <c r="N436">
        <v>28.900152206420898</v>
      </c>
      <c r="O436">
        <v>30.367050170898437</v>
      </c>
      <c r="P436">
        <v>32.485019683837891</v>
      </c>
      <c r="Q436">
        <v>24.29902458190918</v>
      </c>
      <c r="R436">
        <v>33.50128173828125</v>
      </c>
      <c r="S436">
        <v>826</v>
      </c>
      <c r="T436">
        <v>7.8248143196105957</v>
      </c>
      <c r="U436">
        <v>2.7972869873046875</v>
      </c>
      <c r="V436">
        <v>83.418647766113281</v>
      </c>
      <c r="W436">
        <v>97.333335876464844</v>
      </c>
      <c r="X436">
        <v>91.322380065917969</v>
      </c>
      <c r="Y436">
        <f t="shared" si="33"/>
        <v>291.45949945068361</v>
      </c>
      <c r="Z436">
        <f t="shared" si="34"/>
        <v>267.58797845458986</v>
      </c>
      <c r="AA436">
        <f t="shared" si="35"/>
        <v>23.871525722503662</v>
      </c>
    </row>
    <row r="437" spans="2:27" x14ac:dyDescent="0.25">
      <c r="B437" t="s">
        <v>69</v>
      </c>
      <c r="C437" t="s">
        <v>70</v>
      </c>
      <c r="D437" t="s">
        <v>63</v>
      </c>
      <c r="E437" t="s">
        <v>40</v>
      </c>
      <c r="F437">
        <f t="shared" si="32"/>
        <v>0</v>
      </c>
      <c r="G437">
        <v>10</v>
      </c>
      <c r="H437">
        <v>336.92080688476562</v>
      </c>
      <c r="I437">
        <v>338.22088623046875</v>
      </c>
      <c r="J437">
        <v>-1.3000849485397339</v>
      </c>
      <c r="K437">
        <v>-3.8587255403399467E-3</v>
      </c>
      <c r="L437">
        <v>-4.8544588088989258</v>
      </c>
      <c r="M437">
        <v>-2.7545061111450195</v>
      </c>
      <c r="N437">
        <v>-1.3000849485397339</v>
      </c>
      <c r="O437">
        <v>0.1543361097574234</v>
      </c>
      <c r="P437">
        <v>2.2542891502380371</v>
      </c>
      <c r="Q437">
        <v>-5.8620748519897461</v>
      </c>
      <c r="R437">
        <v>3.2619047164916992</v>
      </c>
      <c r="S437">
        <v>826</v>
      </c>
      <c r="T437">
        <v>7.6922626495361328</v>
      </c>
      <c r="U437">
        <v>2.7734928131103516</v>
      </c>
      <c r="V437">
        <v>83.418647766113281</v>
      </c>
      <c r="W437">
        <v>97.333335876464844</v>
      </c>
      <c r="X437">
        <v>83.900039672851563</v>
      </c>
      <c r="Y437">
        <f t="shared" si="33"/>
        <v>278.29658648681641</v>
      </c>
      <c r="Z437">
        <f t="shared" si="34"/>
        <v>279.37045202636716</v>
      </c>
      <c r="AA437">
        <f t="shared" si="35"/>
        <v>-1.0738701674938202</v>
      </c>
    </row>
    <row r="438" spans="2:27" x14ac:dyDescent="0.25">
      <c r="B438" t="s">
        <v>69</v>
      </c>
      <c r="C438" t="s">
        <v>70</v>
      </c>
      <c r="D438" t="s">
        <v>63</v>
      </c>
      <c r="E438" t="s">
        <v>40</v>
      </c>
      <c r="F438">
        <f t="shared" si="32"/>
        <v>0</v>
      </c>
      <c r="H438">
        <v>0</v>
      </c>
      <c r="I438">
        <v>0</v>
      </c>
      <c r="J438">
        <v>0</v>
      </c>
      <c r="L438">
        <v>0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826</v>
      </c>
      <c r="T438">
        <v>0</v>
      </c>
      <c r="U438">
        <v>0</v>
      </c>
      <c r="V438">
        <v>2.1413087844848633E-2</v>
      </c>
      <c r="W438">
        <v>92.981277465820313</v>
      </c>
      <c r="X438">
        <v>0</v>
      </c>
      <c r="Y438">
        <f t="shared" si="33"/>
        <v>0</v>
      </c>
      <c r="Z438">
        <f t="shared" si="34"/>
        <v>0</v>
      </c>
      <c r="AA438">
        <f t="shared" si="35"/>
        <v>0</v>
      </c>
    </row>
    <row r="439" spans="2:27" x14ac:dyDescent="0.25">
      <c r="B439" t="s">
        <v>69</v>
      </c>
      <c r="C439" t="s">
        <v>70</v>
      </c>
      <c r="D439" t="s">
        <v>62</v>
      </c>
      <c r="E439" t="s">
        <v>40</v>
      </c>
      <c r="F439">
        <f t="shared" si="32"/>
        <v>1</v>
      </c>
      <c r="G439">
        <v>13</v>
      </c>
      <c r="H439">
        <v>60.895938873291016</v>
      </c>
      <c r="I439">
        <v>56.821029663085938</v>
      </c>
      <c r="J439">
        <v>4.0749111175537109</v>
      </c>
      <c r="K439">
        <v>6.6915974020957947E-2</v>
      </c>
      <c r="L439">
        <v>2.9575152397155762</v>
      </c>
      <c r="M439">
        <v>3.6176817417144775</v>
      </c>
      <c r="N439">
        <v>4.0749111175537109</v>
      </c>
      <c r="O439">
        <v>4.5321402549743652</v>
      </c>
      <c r="P439">
        <v>5.1923069953918457</v>
      </c>
      <c r="Q439">
        <v>2.6407489776611328</v>
      </c>
      <c r="R439">
        <v>5.5090732574462891</v>
      </c>
      <c r="S439">
        <v>358</v>
      </c>
      <c r="T439">
        <v>0.76022475957870483</v>
      </c>
      <c r="U439">
        <v>0.87190866470336914</v>
      </c>
      <c r="V439">
        <v>83.414581298828125</v>
      </c>
      <c r="W439">
        <v>97.333335876464844</v>
      </c>
      <c r="X439">
        <v>91.455352783203125</v>
      </c>
      <c r="Y439">
        <f t="shared" si="33"/>
        <v>21.800746116638184</v>
      </c>
      <c r="Z439">
        <f t="shared" si="34"/>
        <v>20.341928619384767</v>
      </c>
      <c r="AA439">
        <f t="shared" si="35"/>
        <v>1.4588181800842286</v>
      </c>
    </row>
    <row r="440" spans="2:27" x14ac:dyDescent="0.25">
      <c r="B440" t="s">
        <v>69</v>
      </c>
      <c r="C440" t="s">
        <v>70</v>
      </c>
      <c r="D440" t="s">
        <v>82</v>
      </c>
      <c r="E440" t="s">
        <v>40</v>
      </c>
      <c r="F440">
        <f t="shared" si="32"/>
        <v>1</v>
      </c>
      <c r="G440">
        <v>13</v>
      </c>
      <c r="H440">
        <v>76.066299438476563</v>
      </c>
      <c r="I440">
        <v>97.401702880859375</v>
      </c>
      <c r="J440">
        <v>-21.335397720336914</v>
      </c>
      <c r="K440">
        <v>-0.28048422932624817</v>
      </c>
      <c r="L440">
        <v>-35.622173309326172</v>
      </c>
      <c r="M440">
        <v>-27.181430816650391</v>
      </c>
      <c r="N440">
        <v>-21.335397720336914</v>
      </c>
      <c r="O440">
        <v>-15.489364624023437</v>
      </c>
      <c r="P440">
        <v>-7.0486207008361816</v>
      </c>
      <c r="Q440">
        <v>-39.672275543212891</v>
      </c>
      <c r="R440">
        <v>-2.9985182285308838</v>
      </c>
      <c r="S440">
        <v>23</v>
      </c>
      <c r="T440">
        <v>124.27860260009766</v>
      </c>
      <c r="U440">
        <v>11.148031234741211</v>
      </c>
      <c r="V440">
        <v>83.391616821289063</v>
      </c>
      <c r="W440">
        <v>97.333335876464844</v>
      </c>
      <c r="X440">
        <v>92.008506774902344</v>
      </c>
      <c r="Y440">
        <f t="shared" si="33"/>
        <v>1.7495248870849609</v>
      </c>
      <c r="Z440">
        <f t="shared" si="34"/>
        <v>2.2402391662597658</v>
      </c>
      <c r="AA440">
        <f t="shared" si="35"/>
        <v>-0.490714147567749</v>
      </c>
    </row>
    <row r="441" spans="2:27" x14ac:dyDescent="0.25">
      <c r="B441" t="s">
        <v>69</v>
      </c>
      <c r="C441" t="s">
        <v>70</v>
      </c>
      <c r="D441" t="s">
        <v>62</v>
      </c>
      <c r="E441" t="s">
        <v>40</v>
      </c>
      <c r="F441">
        <f t="shared" si="32"/>
        <v>1</v>
      </c>
      <c r="G441">
        <v>14</v>
      </c>
      <c r="H441">
        <v>60.330196380615234</v>
      </c>
      <c r="I441">
        <v>56.829853057861328</v>
      </c>
      <c r="J441">
        <v>3.5003416538238525</v>
      </c>
      <c r="K441">
        <v>5.8019727468490601E-2</v>
      </c>
      <c r="L441">
        <v>2.3481247425079346</v>
      </c>
      <c r="M441">
        <v>3.0288639068603516</v>
      </c>
      <c r="N441">
        <v>3.5003416538238525</v>
      </c>
      <c r="O441">
        <v>3.9718194007873535</v>
      </c>
      <c r="P441">
        <v>4.6525588035583496</v>
      </c>
      <c r="Q441">
        <v>2.0214872360229492</v>
      </c>
      <c r="R441">
        <v>4.9791960716247559</v>
      </c>
      <c r="S441">
        <v>358</v>
      </c>
      <c r="T441">
        <v>0.80834424495697021</v>
      </c>
      <c r="U441">
        <v>0.89907968044281006</v>
      </c>
      <c r="V441">
        <v>83.414581298828125</v>
      </c>
      <c r="W441">
        <v>97.333335876464844</v>
      </c>
      <c r="X441">
        <v>91.803840637207031</v>
      </c>
      <c r="Y441">
        <f t="shared" si="33"/>
        <v>21.598210304260252</v>
      </c>
      <c r="Z441">
        <f t="shared" si="34"/>
        <v>20.345087394714355</v>
      </c>
      <c r="AA441">
        <f t="shared" si="35"/>
        <v>1.2531223120689392</v>
      </c>
    </row>
    <row r="442" spans="2:27" x14ac:dyDescent="0.25">
      <c r="B442" t="s">
        <v>69</v>
      </c>
      <c r="C442" t="s">
        <v>70</v>
      </c>
      <c r="D442" t="s">
        <v>82</v>
      </c>
      <c r="E442" t="s">
        <v>40</v>
      </c>
      <c r="F442">
        <f t="shared" si="32"/>
        <v>1</v>
      </c>
      <c r="G442">
        <v>14</v>
      </c>
      <c r="H442">
        <v>76.583732604980469</v>
      </c>
      <c r="I442">
        <v>96.929878234863281</v>
      </c>
      <c r="J442">
        <v>-20.346145629882812</v>
      </c>
      <c r="K442">
        <v>-0.26567190885543823</v>
      </c>
      <c r="L442">
        <v>-34.192539215087891</v>
      </c>
      <c r="M442">
        <v>-26.011978149414063</v>
      </c>
      <c r="N442">
        <v>-20.346145629882812</v>
      </c>
      <c r="O442">
        <v>-14.680314064025879</v>
      </c>
      <c r="P442">
        <v>-6.4997529983520508</v>
      </c>
      <c r="Q442">
        <v>-38.1177978515625</v>
      </c>
      <c r="R442">
        <v>-2.5744931697845459</v>
      </c>
      <c r="S442">
        <v>23</v>
      </c>
      <c r="T442">
        <v>116.73501586914062</v>
      </c>
      <c r="U442">
        <v>10.804397583007813</v>
      </c>
      <c r="V442">
        <v>83.391616821289063</v>
      </c>
      <c r="W442">
        <v>97.333335876464844</v>
      </c>
      <c r="X442">
        <v>92.297874450683594</v>
      </c>
      <c r="Y442">
        <f t="shared" si="33"/>
        <v>1.7614258499145508</v>
      </c>
      <c r="Z442">
        <f t="shared" si="34"/>
        <v>2.2293871994018555</v>
      </c>
      <c r="AA442">
        <f t="shared" si="35"/>
        <v>-0.46796134948730467</v>
      </c>
    </row>
    <row r="443" spans="2:27" x14ac:dyDescent="0.25">
      <c r="B443" t="s">
        <v>69</v>
      </c>
      <c r="C443" t="s">
        <v>70</v>
      </c>
      <c r="D443" t="s">
        <v>62</v>
      </c>
      <c r="E443" t="s">
        <v>40</v>
      </c>
      <c r="F443">
        <f t="shared" si="32"/>
        <v>1</v>
      </c>
      <c r="G443">
        <v>15</v>
      </c>
      <c r="H443">
        <v>59.678699493408203</v>
      </c>
      <c r="I443">
        <v>55.789928436279297</v>
      </c>
      <c r="J443">
        <v>3.8887717723846436</v>
      </c>
      <c r="K443">
        <v>6.5161801874637604E-2</v>
      </c>
      <c r="L443">
        <v>2.6512570381164551</v>
      </c>
      <c r="M443">
        <v>3.3823907375335693</v>
      </c>
      <c r="N443">
        <v>3.8887717723846436</v>
      </c>
      <c r="O443">
        <v>4.3951525688171387</v>
      </c>
      <c r="P443">
        <v>5.126286506652832</v>
      </c>
      <c r="Q443">
        <v>2.3004388809204102</v>
      </c>
      <c r="R443">
        <v>5.477104663848877</v>
      </c>
      <c r="S443">
        <v>358</v>
      </c>
      <c r="T443">
        <v>0.93245643377304077</v>
      </c>
      <c r="U443">
        <v>0.96563786268234253</v>
      </c>
      <c r="V443">
        <v>83.414581298828125</v>
      </c>
      <c r="W443">
        <v>97.333335876464844</v>
      </c>
      <c r="X443">
        <v>91.562881469726563</v>
      </c>
      <c r="Y443">
        <f t="shared" si="33"/>
        <v>21.364974418640138</v>
      </c>
      <c r="Z443">
        <f t="shared" si="34"/>
        <v>19.972794380187988</v>
      </c>
      <c r="AA443">
        <f t="shared" si="35"/>
        <v>1.3921802945137023</v>
      </c>
    </row>
    <row r="444" spans="2:27" x14ac:dyDescent="0.25">
      <c r="B444" t="s">
        <v>69</v>
      </c>
      <c r="C444" t="s">
        <v>70</v>
      </c>
      <c r="D444" t="s">
        <v>82</v>
      </c>
      <c r="E444" t="s">
        <v>40</v>
      </c>
      <c r="F444">
        <f t="shared" si="32"/>
        <v>1</v>
      </c>
      <c r="G444">
        <v>15</v>
      </c>
      <c r="H444">
        <v>83.295822143554688</v>
      </c>
      <c r="I444">
        <v>94.381454467773438</v>
      </c>
      <c r="J444">
        <v>-11.085627555847168</v>
      </c>
      <c r="K444">
        <v>-0.13308744132518768</v>
      </c>
      <c r="L444">
        <v>-23.775398254394531</v>
      </c>
      <c r="M444">
        <v>-16.278179168701172</v>
      </c>
      <c r="N444">
        <v>-11.085627555847168</v>
      </c>
      <c r="O444">
        <v>-5.8930764198303223</v>
      </c>
      <c r="P444">
        <v>1.6041425466537476</v>
      </c>
      <c r="Q444">
        <v>-27.372770309448242</v>
      </c>
      <c r="R444">
        <v>5.2015161514282227</v>
      </c>
      <c r="S444">
        <v>23</v>
      </c>
      <c r="T444">
        <v>98.0472412109375</v>
      </c>
      <c r="U444">
        <v>9.9018802642822266</v>
      </c>
      <c r="V444">
        <v>83.391616821289063</v>
      </c>
      <c r="W444">
        <v>97.333335876464844</v>
      </c>
      <c r="X444">
        <v>92.072341918945313</v>
      </c>
      <c r="Y444">
        <f t="shared" si="33"/>
        <v>1.9158039093017578</v>
      </c>
      <c r="Z444">
        <f t="shared" si="34"/>
        <v>2.1707734527587892</v>
      </c>
      <c r="AA444">
        <f t="shared" si="35"/>
        <v>-0.25496943378448489</v>
      </c>
    </row>
    <row r="445" spans="2:27" x14ac:dyDescent="0.25">
      <c r="B445" t="s">
        <v>69</v>
      </c>
      <c r="C445" t="s">
        <v>70</v>
      </c>
      <c r="D445" t="s">
        <v>62</v>
      </c>
      <c r="E445" t="s">
        <v>40</v>
      </c>
      <c r="F445">
        <f t="shared" si="32"/>
        <v>1</v>
      </c>
      <c r="G445">
        <v>16</v>
      </c>
      <c r="H445">
        <v>56.426288604736328</v>
      </c>
      <c r="I445">
        <v>52.256885528564453</v>
      </c>
      <c r="J445">
        <v>4.169403076171875</v>
      </c>
      <c r="K445">
        <v>7.3891147971153259E-2</v>
      </c>
      <c r="L445">
        <v>3.0759174823760986</v>
      </c>
      <c r="M445">
        <v>3.7219576835632324</v>
      </c>
      <c r="N445">
        <v>4.169403076171875</v>
      </c>
      <c r="O445">
        <v>4.6168484687805176</v>
      </c>
      <c r="P445">
        <v>5.2628889083862305</v>
      </c>
      <c r="Q445">
        <v>2.7659294605255127</v>
      </c>
      <c r="R445">
        <v>5.5728769302368164</v>
      </c>
      <c r="S445">
        <v>358</v>
      </c>
      <c r="T445">
        <v>0.72803795337677002</v>
      </c>
      <c r="U445">
        <v>0.85325139760971069</v>
      </c>
      <c r="V445">
        <v>83.414581298828125</v>
      </c>
      <c r="W445">
        <v>97.333335876464844</v>
      </c>
      <c r="X445">
        <v>91.164604187011719</v>
      </c>
      <c r="Y445">
        <f t="shared" si="33"/>
        <v>20.200611320495604</v>
      </c>
      <c r="Z445">
        <f t="shared" si="34"/>
        <v>18.707965019226073</v>
      </c>
      <c r="AA445">
        <f t="shared" si="35"/>
        <v>1.4926463012695312</v>
      </c>
    </row>
    <row r="446" spans="2:27" x14ac:dyDescent="0.25">
      <c r="B446" t="s">
        <v>69</v>
      </c>
      <c r="C446" t="s">
        <v>70</v>
      </c>
      <c r="D446" t="s">
        <v>82</v>
      </c>
      <c r="E446" t="s">
        <v>40</v>
      </c>
      <c r="F446">
        <f t="shared" si="32"/>
        <v>1</v>
      </c>
      <c r="G446">
        <v>16</v>
      </c>
      <c r="H446">
        <v>80.62554931640625</v>
      </c>
      <c r="I446">
        <v>92.376083374023438</v>
      </c>
      <c r="J446">
        <v>-11.750534057617188</v>
      </c>
      <c r="K446">
        <v>-0.14574205875396729</v>
      </c>
      <c r="L446">
        <v>-24.002784729003906</v>
      </c>
      <c r="M446">
        <v>-16.764055252075195</v>
      </c>
      <c r="N446">
        <v>-11.750534057617188</v>
      </c>
      <c r="O446">
        <v>-6.7370123863220215</v>
      </c>
      <c r="P446">
        <v>0.50171667337417603</v>
      </c>
      <c r="Q446">
        <v>-27.476127624511719</v>
      </c>
      <c r="R446">
        <v>3.9750595092773437</v>
      </c>
      <c r="S446">
        <v>23</v>
      </c>
      <c r="T446">
        <v>91.402824401855469</v>
      </c>
      <c r="U446">
        <v>9.5604820251464844</v>
      </c>
      <c r="V446">
        <v>83.391616821289063</v>
      </c>
      <c r="W446">
        <v>97.333335876464844</v>
      </c>
      <c r="X446">
        <v>91.634048461914063</v>
      </c>
      <c r="Y446">
        <f t="shared" si="33"/>
        <v>1.8543876342773438</v>
      </c>
      <c r="Z446">
        <f t="shared" si="34"/>
        <v>2.1246499176025391</v>
      </c>
      <c r="AA446">
        <f t="shared" si="35"/>
        <v>-0.27026228332519531</v>
      </c>
    </row>
    <row r="447" spans="2:27" x14ac:dyDescent="0.25">
      <c r="B447" t="s">
        <v>69</v>
      </c>
      <c r="C447" t="s">
        <v>70</v>
      </c>
      <c r="D447" t="s">
        <v>62</v>
      </c>
      <c r="E447" t="s">
        <v>40</v>
      </c>
      <c r="F447">
        <f t="shared" si="32"/>
        <v>1</v>
      </c>
      <c r="G447">
        <v>17</v>
      </c>
      <c r="H447">
        <v>51.524074554443359</v>
      </c>
      <c r="I447">
        <v>48.460308074951172</v>
      </c>
      <c r="J447">
        <v>3.063767671585083</v>
      </c>
      <c r="K447">
        <v>5.9462837874889374E-2</v>
      </c>
      <c r="L447">
        <v>2.3396062850952148</v>
      </c>
      <c r="M447">
        <v>2.767446756362915</v>
      </c>
      <c r="N447">
        <v>3.063767671585083</v>
      </c>
      <c r="O447">
        <v>3.360088586807251</v>
      </c>
      <c r="P447">
        <v>3.7879290580749512</v>
      </c>
      <c r="Q447">
        <v>2.1343164443969727</v>
      </c>
      <c r="R447">
        <v>3.9932188987731934</v>
      </c>
      <c r="S447">
        <v>358</v>
      </c>
      <c r="T447">
        <v>0.31929978728294373</v>
      </c>
      <c r="U447">
        <v>0.56506615877151489</v>
      </c>
      <c r="V447">
        <v>83.414581298828125</v>
      </c>
      <c r="W447">
        <v>97.333335876464844</v>
      </c>
      <c r="X447">
        <v>90.874351501464844</v>
      </c>
      <c r="Y447">
        <f t="shared" si="33"/>
        <v>18.445618690490722</v>
      </c>
      <c r="Z447">
        <f t="shared" si="34"/>
        <v>17.348790290832518</v>
      </c>
      <c r="AA447">
        <f t="shared" si="35"/>
        <v>1.0968288264274597</v>
      </c>
    </row>
    <row r="448" spans="2:27" x14ac:dyDescent="0.25">
      <c r="B448" t="s">
        <v>69</v>
      </c>
      <c r="C448" t="s">
        <v>70</v>
      </c>
      <c r="D448" t="s">
        <v>82</v>
      </c>
      <c r="E448" t="s">
        <v>40</v>
      </c>
      <c r="F448">
        <f t="shared" si="32"/>
        <v>1</v>
      </c>
      <c r="G448">
        <v>17</v>
      </c>
      <c r="H448">
        <v>67.732925415039062</v>
      </c>
      <c r="I448">
        <v>84.736679077148438</v>
      </c>
      <c r="J448">
        <v>-17.003757476806641</v>
      </c>
      <c r="K448">
        <v>-0.2510412335395813</v>
      </c>
      <c r="L448">
        <v>-27.912492752075195</v>
      </c>
      <c r="M448">
        <v>-21.467523574829102</v>
      </c>
      <c r="N448">
        <v>-17.003757476806641</v>
      </c>
      <c r="O448">
        <v>-12.53999137878418</v>
      </c>
      <c r="P448">
        <v>-6.0950217247009277</v>
      </c>
      <c r="Q448">
        <v>-31.004968643188477</v>
      </c>
      <c r="R448">
        <v>-3.0025467872619629</v>
      </c>
      <c r="S448">
        <v>23</v>
      </c>
      <c r="T448">
        <v>72.456390380859375</v>
      </c>
      <c r="U448">
        <v>8.5121316909790039</v>
      </c>
      <c r="V448">
        <v>83.391616821289063</v>
      </c>
      <c r="W448">
        <v>97.333335876464844</v>
      </c>
      <c r="X448">
        <v>91.344673156738281</v>
      </c>
      <c r="Y448">
        <f t="shared" si="33"/>
        <v>1.5578572845458984</v>
      </c>
      <c r="Z448">
        <f t="shared" si="34"/>
        <v>1.948943618774414</v>
      </c>
      <c r="AA448">
        <f t="shared" si="35"/>
        <v>-0.39108642196655274</v>
      </c>
    </row>
    <row r="449" spans="2:27" x14ac:dyDescent="0.25">
      <c r="B449" t="s">
        <v>69</v>
      </c>
      <c r="C449" t="s">
        <v>70</v>
      </c>
      <c r="D449" t="s">
        <v>62</v>
      </c>
      <c r="E449" t="s">
        <v>40</v>
      </c>
      <c r="F449">
        <f t="shared" si="32"/>
        <v>1</v>
      </c>
      <c r="G449">
        <v>18</v>
      </c>
      <c r="H449">
        <v>47.435775756835938</v>
      </c>
      <c r="I449">
        <v>44.925113677978516</v>
      </c>
      <c r="J449">
        <v>2.5106620788574219</v>
      </c>
      <c r="K449">
        <v>5.2927605807781219E-2</v>
      </c>
      <c r="L449">
        <v>1.9408730268478394</v>
      </c>
      <c r="M449">
        <v>2.2775089740753174</v>
      </c>
      <c r="N449">
        <v>2.5106620788574219</v>
      </c>
      <c r="O449">
        <v>2.7438151836395264</v>
      </c>
      <c r="P449">
        <v>3.0804510116577148</v>
      </c>
      <c r="Q449">
        <v>1.7793458700180054</v>
      </c>
      <c r="R449">
        <v>3.2419784069061279</v>
      </c>
      <c r="S449">
        <v>358</v>
      </c>
      <c r="T449">
        <v>0.19767691195011139</v>
      </c>
      <c r="U449">
        <v>0.44460871815681458</v>
      </c>
      <c r="V449">
        <v>83.414581298828125</v>
      </c>
      <c r="W449">
        <v>97.333335876464844</v>
      </c>
      <c r="X449">
        <v>89.801628112792969</v>
      </c>
      <c r="Y449">
        <f t="shared" si="33"/>
        <v>16.982007720947266</v>
      </c>
      <c r="Z449">
        <f t="shared" si="34"/>
        <v>16.083190696716308</v>
      </c>
      <c r="AA449">
        <f t="shared" si="35"/>
        <v>0.898817024230957</v>
      </c>
    </row>
    <row r="450" spans="2:27" x14ac:dyDescent="0.25">
      <c r="B450" t="s">
        <v>69</v>
      </c>
      <c r="C450" t="s">
        <v>70</v>
      </c>
      <c r="D450" t="s">
        <v>82</v>
      </c>
      <c r="E450" t="s">
        <v>40</v>
      </c>
      <c r="F450">
        <f t="shared" si="32"/>
        <v>1</v>
      </c>
      <c r="G450">
        <v>18</v>
      </c>
      <c r="H450">
        <v>55.220928192138672</v>
      </c>
      <c r="I450">
        <v>85.603057861328125</v>
      </c>
      <c r="J450">
        <v>-30.382131576538086</v>
      </c>
      <c r="K450">
        <v>-0.55019235610961914</v>
      </c>
      <c r="L450">
        <v>-40.460674285888672</v>
      </c>
      <c r="M450">
        <v>-34.506187438964844</v>
      </c>
      <c r="N450">
        <v>-30.382131576538086</v>
      </c>
      <c r="O450">
        <v>-26.258073806762695</v>
      </c>
      <c r="P450">
        <v>-20.303590774536133</v>
      </c>
      <c r="Q450">
        <v>-43.317798614501953</v>
      </c>
      <c r="R450">
        <v>-17.446464538574219</v>
      </c>
      <c r="S450">
        <v>23</v>
      </c>
      <c r="T450">
        <v>61.847648620605469</v>
      </c>
      <c r="U450">
        <v>7.8643274307250977</v>
      </c>
      <c r="V450">
        <v>83.391616821289063</v>
      </c>
      <c r="W450">
        <v>97.333335876464844</v>
      </c>
      <c r="X450">
        <v>90.187232971191406</v>
      </c>
      <c r="Y450">
        <f t="shared" si="33"/>
        <v>1.2700813484191895</v>
      </c>
      <c r="Z450">
        <f t="shared" si="34"/>
        <v>1.9688703308105469</v>
      </c>
      <c r="AA450">
        <f t="shared" si="35"/>
        <v>-0.69878902626037598</v>
      </c>
    </row>
    <row r="451" spans="2:27" x14ac:dyDescent="0.25">
      <c r="B451" t="s">
        <v>69</v>
      </c>
      <c r="C451" t="s">
        <v>70</v>
      </c>
      <c r="D451" t="s">
        <v>62</v>
      </c>
      <c r="E451" t="s">
        <v>40</v>
      </c>
      <c r="F451">
        <f t="shared" si="32"/>
        <v>0</v>
      </c>
      <c r="G451">
        <v>19</v>
      </c>
      <c r="H451">
        <v>43.978538513183594</v>
      </c>
      <c r="I451">
        <v>42.699459075927734</v>
      </c>
      <c r="J451">
        <v>1.2790800333023071</v>
      </c>
      <c r="K451">
        <v>2.9084187000989914E-2</v>
      </c>
      <c r="L451">
        <v>0.64241313934326172</v>
      </c>
      <c r="M451">
        <v>1.0185611248016357</v>
      </c>
      <c r="N451">
        <v>1.2790800333023071</v>
      </c>
      <c r="O451">
        <v>1.5395989418029785</v>
      </c>
      <c r="P451">
        <v>1.9157469272613525</v>
      </c>
      <c r="Q451">
        <v>0.46192693710327148</v>
      </c>
      <c r="R451">
        <v>2.0962331295013428</v>
      </c>
      <c r="S451">
        <v>358</v>
      </c>
      <c r="T451">
        <v>0.24680407345294952</v>
      </c>
      <c r="U451">
        <v>0.49679380655288696</v>
      </c>
      <c r="V451">
        <v>83.414581298828125</v>
      </c>
      <c r="W451">
        <v>97.333335876464844</v>
      </c>
      <c r="X451">
        <v>87.908836364746094</v>
      </c>
      <c r="Y451">
        <f t="shared" si="33"/>
        <v>15.744316787719727</v>
      </c>
      <c r="Z451">
        <f t="shared" si="34"/>
        <v>15.286406349182128</v>
      </c>
      <c r="AA451">
        <f t="shared" si="35"/>
        <v>0.45791065192222596</v>
      </c>
    </row>
    <row r="452" spans="2:27" x14ac:dyDescent="0.25">
      <c r="B452" t="s">
        <v>69</v>
      </c>
      <c r="C452" t="s">
        <v>70</v>
      </c>
      <c r="D452" t="s">
        <v>82</v>
      </c>
      <c r="E452" t="s">
        <v>40</v>
      </c>
      <c r="F452">
        <f t="shared" si="32"/>
        <v>0</v>
      </c>
      <c r="G452">
        <v>19</v>
      </c>
      <c r="H452">
        <v>47.671749114990234</v>
      </c>
      <c r="I452">
        <v>93.146133422851563</v>
      </c>
      <c r="J452">
        <v>-45.474376678466797</v>
      </c>
      <c r="K452">
        <v>-0.95390617847442627</v>
      </c>
      <c r="L452">
        <v>-55.474018096923828</v>
      </c>
      <c r="M452">
        <v>-49.566146850585938</v>
      </c>
      <c r="N452">
        <v>-45.474376678466797</v>
      </c>
      <c r="O452">
        <v>-41.382606506347656</v>
      </c>
      <c r="P452">
        <v>-35.474735260009766</v>
      </c>
      <c r="Q452">
        <v>-58.30877685546875</v>
      </c>
      <c r="R452">
        <v>-32.639976501464844</v>
      </c>
      <c r="S452">
        <v>23</v>
      </c>
      <c r="T452">
        <v>60.883079528808594</v>
      </c>
      <c r="U452">
        <v>7.8027610778808594</v>
      </c>
      <c r="V452">
        <v>83.391616821289063</v>
      </c>
      <c r="W452">
        <v>97.333335876464844</v>
      </c>
      <c r="X452">
        <v>88.310638427734375</v>
      </c>
      <c r="Y452">
        <f t="shared" si="33"/>
        <v>1.0964502296447753</v>
      </c>
      <c r="Z452">
        <f t="shared" si="34"/>
        <v>2.1423610687255858</v>
      </c>
      <c r="AA452">
        <f t="shared" si="35"/>
        <v>-1.0459106636047364</v>
      </c>
    </row>
    <row r="453" spans="2:27" x14ac:dyDescent="0.25">
      <c r="B453" t="s">
        <v>69</v>
      </c>
      <c r="C453" t="s">
        <v>70</v>
      </c>
      <c r="D453" t="s">
        <v>62</v>
      </c>
      <c r="E453" t="s">
        <v>40</v>
      </c>
      <c r="F453">
        <f t="shared" si="32"/>
        <v>0</v>
      </c>
      <c r="G453">
        <v>20</v>
      </c>
      <c r="H453">
        <v>44.0107421875</v>
      </c>
      <c r="I453">
        <v>43.090072631835938</v>
      </c>
      <c r="J453">
        <v>0.92066860198974609</v>
      </c>
      <c r="K453">
        <v>2.0919179543852806E-2</v>
      </c>
      <c r="L453">
        <v>0.32530546188354492</v>
      </c>
      <c r="M453">
        <v>0.67705082893371582</v>
      </c>
      <c r="N453">
        <v>0.92066860198974609</v>
      </c>
      <c r="O453">
        <v>1.1642863750457764</v>
      </c>
      <c r="P453">
        <v>1.5160317420959473</v>
      </c>
      <c r="Q453">
        <v>0.1565282940864563</v>
      </c>
      <c r="R453">
        <v>1.6848089694976807</v>
      </c>
      <c r="S453">
        <v>358</v>
      </c>
      <c r="T453">
        <v>0.21582001447677612</v>
      </c>
      <c r="U453">
        <v>0.46456432342529297</v>
      </c>
      <c r="V453">
        <v>83.414581298828125</v>
      </c>
      <c r="W453">
        <v>97.333335876464844</v>
      </c>
      <c r="X453">
        <v>85.962203979492187</v>
      </c>
      <c r="Y453">
        <f t="shared" si="33"/>
        <v>15.755845703125001</v>
      </c>
      <c r="Z453">
        <f t="shared" si="34"/>
        <v>15.426246002197265</v>
      </c>
      <c r="AA453">
        <f t="shared" si="35"/>
        <v>0.3295993595123291</v>
      </c>
    </row>
    <row r="454" spans="2:27" x14ac:dyDescent="0.25">
      <c r="B454" t="s">
        <v>69</v>
      </c>
      <c r="C454" t="s">
        <v>70</v>
      </c>
      <c r="D454" t="s">
        <v>82</v>
      </c>
      <c r="E454" t="s">
        <v>40</v>
      </c>
      <c r="F454">
        <f t="shared" ref="F454:F485" si="36">IF(AND(G454&gt;=12, G454&lt;=18), 1, 0)</f>
        <v>0</v>
      </c>
      <c r="G454">
        <v>20</v>
      </c>
      <c r="H454">
        <v>50.531208038330078</v>
      </c>
      <c r="I454">
        <v>98.863059997558594</v>
      </c>
      <c r="J454">
        <v>-48.331855773925781</v>
      </c>
      <c r="K454">
        <v>-0.95647537708282471</v>
      </c>
      <c r="L454">
        <v>-59.295841217041016</v>
      </c>
      <c r="M454">
        <v>-52.818229675292969</v>
      </c>
      <c r="N454">
        <v>-48.331855773925781</v>
      </c>
      <c r="O454">
        <v>-43.845481872558594</v>
      </c>
      <c r="P454">
        <v>-37.367870330810547</v>
      </c>
      <c r="Q454">
        <v>-62.403976440429687</v>
      </c>
      <c r="R454">
        <v>-34.259735107421875</v>
      </c>
      <c r="S454">
        <v>23</v>
      </c>
      <c r="T454">
        <v>73.192169189453125</v>
      </c>
      <c r="U454">
        <v>8.5552425384521484</v>
      </c>
      <c r="V454">
        <v>83.391616821289063</v>
      </c>
      <c r="W454">
        <v>97.333335876464844</v>
      </c>
      <c r="X454">
        <v>86.306381225585938</v>
      </c>
      <c r="Y454">
        <f t="shared" ref="Y454:Y462" si="37">H454*S454/1000</f>
        <v>1.1622177848815918</v>
      </c>
      <c r="Z454">
        <f t="shared" ref="Z454:Z462" si="38">I454*S454/1000</f>
        <v>2.2738503799438479</v>
      </c>
      <c r="AA454">
        <f t="shared" ref="AA454:AA462" si="39">J454*S454/1000</f>
        <v>-1.1116326828002929</v>
      </c>
    </row>
    <row r="455" spans="2:27" x14ac:dyDescent="0.25">
      <c r="B455" t="s">
        <v>69</v>
      </c>
      <c r="C455" t="s">
        <v>70</v>
      </c>
      <c r="D455" t="s">
        <v>62</v>
      </c>
      <c r="E455" t="s">
        <v>40</v>
      </c>
      <c r="F455">
        <f t="shared" si="36"/>
        <v>0</v>
      </c>
      <c r="G455">
        <v>21</v>
      </c>
      <c r="H455">
        <v>42.784046173095703</v>
      </c>
      <c r="I455">
        <v>42.239273071289063</v>
      </c>
      <c r="J455">
        <v>0.5447726845741272</v>
      </c>
      <c r="K455">
        <v>1.2733080424368382E-2</v>
      </c>
      <c r="L455">
        <v>-7.7387876808643341E-2</v>
      </c>
      <c r="M455">
        <v>0.29018962383270264</v>
      </c>
      <c r="N455">
        <v>0.5447726845741272</v>
      </c>
      <c r="O455">
        <v>0.79935574531555176</v>
      </c>
      <c r="P455">
        <v>1.1669332981109619</v>
      </c>
      <c r="Q455">
        <v>-0.25376176834106445</v>
      </c>
      <c r="R455">
        <v>1.3433071374893188</v>
      </c>
      <c r="S455">
        <v>358</v>
      </c>
      <c r="T455">
        <v>0.23568546772003174</v>
      </c>
      <c r="U455">
        <v>0.48547446727752686</v>
      </c>
      <c r="V455">
        <v>83.414581298828125</v>
      </c>
      <c r="W455">
        <v>97.333335876464844</v>
      </c>
      <c r="X455">
        <v>84.011817932128906</v>
      </c>
      <c r="Y455">
        <f t="shared" si="37"/>
        <v>15.316688529968262</v>
      </c>
      <c r="Z455">
        <f t="shared" si="38"/>
        <v>15.121659759521485</v>
      </c>
      <c r="AA455">
        <f t="shared" si="39"/>
        <v>0.19502862107753755</v>
      </c>
    </row>
    <row r="456" spans="2:27" x14ac:dyDescent="0.25">
      <c r="B456" t="s">
        <v>69</v>
      </c>
      <c r="C456" t="s">
        <v>70</v>
      </c>
      <c r="D456" t="s">
        <v>82</v>
      </c>
      <c r="E456" t="s">
        <v>40</v>
      </c>
      <c r="F456">
        <f t="shared" si="36"/>
        <v>0</v>
      </c>
      <c r="G456">
        <v>21</v>
      </c>
      <c r="H456">
        <v>56.69683837890625</v>
      </c>
      <c r="I456">
        <v>96.876083374023438</v>
      </c>
      <c r="J456">
        <v>-40.179244995117188</v>
      </c>
      <c r="K456">
        <v>-0.70866817235946655</v>
      </c>
      <c r="L456">
        <v>-51.486030578613281</v>
      </c>
      <c r="M456">
        <v>-44.805889129638672</v>
      </c>
      <c r="N456">
        <v>-40.179244995117188</v>
      </c>
      <c r="O456">
        <v>-35.552600860595703</v>
      </c>
      <c r="P456">
        <v>-28.872459411621094</v>
      </c>
      <c r="Q456">
        <v>-54.691349029541016</v>
      </c>
      <c r="R456">
        <v>-25.667142868041992</v>
      </c>
      <c r="S456">
        <v>23</v>
      </c>
      <c r="T456">
        <v>77.840591430664063</v>
      </c>
      <c r="U456">
        <v>8.8227319717407227</v>
      </c>
      <c r="V456">
        <v>83.391616821289063</v>
      </c>
      <c r="W456">
        <v>97.333335876464844</v>
      </c>
      <c r="X456">
        <v>84.127662658691406</v>
      </c>
      <c r="Y456">
        <f t="shared" si="37"/>
        <v>1.3040272827148438</v>
      </c>
      <c r="Z456">
        <f t="shared" si="38"/>
        <v>2.228149917602539</v>
      </c>
      <c r="AA456">
        <f t="shared" si="39"/>
        <v>-0.9241226348876953</v>
      </c>
    </row>
    <row r="457" spans="2:27" x14ac:dyDescent="0.25">
      <c r="B457" t="s">
        <v>69</v>
      </c>
      <c r="C457" t="s">
        <v>70</v>
      </c>
      <c r="D457" t="s">
        <v>62</v>
      </c>
      <c r="E457" t="s">
        <v>40</v>
      </c>
      <c r="F457">
        <f t="shared" si="36"/>
        <v>0</v>
      </c>
      <c r="G457">
        <v>22</v>
      </c>
      <c r="H457">
        <v>39.812469482421875</v>
      </c>
      <c r="I457">
        <v>39.616977691650391</v>
      </c>
      <c r="J457">
        <v>0.19548614323139191</v>
      </c>
      <c r="K457">
        <v>4.9101738259196281E-3</v>
      </c>
      <c r="L457">
        <v>-0.42104950547218323</v>
      </c>
      <c r="M457">
        <v>-5.6795250624418259E-2</v>
      </c>
      <c r="N457">
        <v>0.19548614323139191</v>
      </c>
      <c r="O457">
        <v>0.44776752591133118</v>
      </c>
      <c r="P457">
        <v>0.81202179193496704</v>
      </c>
      <c r="Q457">
        <v>-0.5958288311958313</v>
      </c>
      <c r="R457">
        <v>0.98680108785629272</v>
      </c>
      <c r="S457">
        <v>358</v>
      </c>
      <c r="T457">
        <v>0.23144309222698212</v>
      </c>
      <c r="U457">
        <v>0.48108533024787903</v>
      </c>
      <c r="V457">
        <v>83.414581298828125</v>
      </c>
      <c r="W457">
        <v>97.333335876464844</v>
      </c>
      <c r="X457">
        <v>81.762275695800781</v>
      </c>
      <c r="Y457">
        <f t="shared" si="37"/>
        <v>14.252864074707031</v>
      </c>
      <c r="Z457">
        <f t="shared" si="38"/>
        <v>14.182878013610839</v>
      </c>
      <c r="AA457">
        <f t="shared" si="39"/>
        <v>6.99840392768383E-2</v>
      </c>
    </row>
    <row r="458" spans="2:27" x14ac:dyDescent="0.25">
      <c r="B458" t="s">
        <v>69</v>
      </c>
      <c r="C458" t="s">
        <v>70</v>
      </c>
      <c r="D458" t="s">
        <v>82</v>
      </c>
      <c r="E458" t="s">
        <v>40</v>
      </c>
      <c r="F458">
        <f t="shared" si="36"/>
        <v>0</v>
      </c>
      <c r="G458">
        <v>22</v>
      </c>
      <c r="H458">
        <v>54.287384033203125</v>
      </c>
      <c r="I458">
        <v>93.384246826171875</v>
      </c>
      <c r="J458">
        <v>-39.096866607666016</v>
      </c>
      <c r="K458">
        <v>-0.72018331289291382</v>
      </c>
      <c r="L458">
        <v>-50.954486846923828</v>
      </c>
      <c r="M458">
        <v>-43.948909759521484</v>
      </c>
      <c r="N458">
        <v>-39.096866607666016</v>
      </c>
      <c r="O458">
        <v>-34.244823455810547</v>
      </c>
      <c r="P458">
        <v>-27.239248275756836</v>
      </c>
      <c r="Q458">
        <v>-54.315956115722656</v>
      </c>
      <c r="R458">
        <v>-23.877777099609375</v>
      </c>
      <c r="S458">
        <v>23</v>
      </c>
      <c r="T458">
        <v>85.609664916992188</v>
      </c>
      <c r="U458">
        <v>9.2525491714477539</v>
      </c>
      <c r="V458">
        <v>83.391616821289063</v>
      </c>
      <c r="W458">
        <v>97.333335876464844</v>
      </c>
      <c r="X458">
        <v>81.987228393554688</v>
      </c>
      <c r="Y458">
        <f t="shared" si="37"/>
        <v>1.2486098327636719</v>
      </c>
      <c r="Z458">
        <f t="shared" si="38"/>
        <v>2.1478376770019532</v>
      </c>
      <c r="AA458">
        <f t="shared" si="39"/>
        <v>-0.89922793197631834</v>
      </c>
    </row>
    <row r="459" spans="2:27" x14ac:dyDescent="0.25">
      <c r="B459" t="s">
        <v>69</v>
      </c>
      <c r="C459" t="s">
        <v>70</v>
      </c>
      <c r="D459" t="s">
        <v>62</v>
      </c>
      <c r="E459" t="s">
        <v>40</v>
      </c>
      <c r="F459">
        <f t="shared" si="36"/>
        <v>0</v>
      </c>
      <c r="G459">
        <v>23</v>
      </c>
      <c r="H459">
        <v>36.239578247070312</v>
      </c>
      <c r="I459">
        <v>36.180316925048828</v>
      </c>
      <c r="J459">
        <v>5.9261318296194077E-2</v>
      </c>
      <c r="K459">
        <v>1.6352650709450245E-3</v>
      </c>
      <c r="L459">
        <v>-0.57588356733322144</v>
      </c>
      <c r="M459">
        <v>-0.20063482224941254</v>
      </c>
      <c r="N459">
        <v>5.9261318296194077E-2</v>
      </c>
      <c r="O459">
        <v>0.31915745139122009</v>
      </c>
      <c r="P459">
        <v>0.69440621137619019</v>
      </c>
      <c r="Q459">
        <v>-0.75593829154968262</v>
      </c>
      <c r="R459">
        <v>0.87446093559265137</v>
      </c>
      <c r="S459">
        <v>358</v>
      </c>
      <c r="T459">
        <v>0.24562549591064453</v>
      </c>
      <c r="U459">
        <v>0.4956061840057373</v>
      </c>
      <c r="V459">
        <v>83.414581298828125</v>
      </c>
      <c r="W459">
        <v>97.333335876464844</v>
      </c>
      <c r="X459">
        <v>79.849189758300781</v>
      </c>
      <c r="Y459">
        <f t="shared" si="37"/>
        <v>12.973769012451172</v>
      </c>
      <c r="Z459">
        <f t="shared" si="38"/>
        <v>12.952553459167481</v>
      </c>
      <c r="AA459">
        <f t="shared" si="39"/>
        <v>2.1215551950037478E-2</v>
      </c>
    </row>
    <row r="460" spans="2:27" x14ac:dyDescent="0.25">
      <c r="B460" t="s">
        <v>69</v>
      </c>
      <c r="C460" t="s">
        <v>70</v>
      </c>
      <c r="D460" t="s">
        <v>82</v>
      </c>
      <c r="E460" t="s">
        <v>40</v>
      </c>
      <c r="F460">
        <f t="shared" si="36"/>
        <v>0</v>
      </c>
      <c r="G460">
        <v>23</v>
      </c>
      <c r="H460">
        <v>52.330234527587891</v>
      </c>
      <c r="I460">
        <v>90.430641174316406</v>
      </c>
      <c r="J460">
        <v>-38.100406646728516</v>
      </c>
      <c r="K460">
        <v>-0.72807633876800537</v>
      </c>
      <c r="L460">
        <v>-49.349685668945313</v>
      </c>
      <c r="M460">
        <v>-42.703521728515625</v>
      </c>
      <c r="N460">
        <v>-38.100406646728516</v>
      </c>
      <c r="O460">
        <v>-33.497291564941406</v>
      </c>
      <c r="P460">
        <v>-26.851127624511719</v>
      </c>
      <c r="Q460">
        <v>-52.538700103759766</v>
      </c>
      <c r="R460">
        <v>-23.662113189697266</v>
      </c>
      <c r="S460">
        <v>23</v>
      </c>
      <c r="T460">
        <v>77.050811767578125</v>
      </c>
      <c r="U460">
        <v>8.7778587341308594</v>
      </c>
      <c r="V460">
        <v>83.391616821289063</v>
      </c>
      <c r="W460">
        <v>97.333335876464844</v>
      </c>
      <c r="X460">
        <v>79.923408508300781</v>
      </c>
      <c r="Y460">
        <f t="shared" si="37"/>
        <v>1.2035953941345214</v>
      </c>
      <c r="Z460">
        <f t="shared" si="38"/>
        <v>2.0799047470092775</v>
      </c>
      <c r="AA460">
        <f t="shared" si="39"/>
        <v>-0.87630935287475586</v>
      </c>
    </row>
    <row r="461" spans="2:27" x14ac:dyDescent="0.25">
      <c r="B461" t="s">
        <v>69</v>
      </c>
      <c r="C461" t="s">
        <v>70</v>
      </c>
      <c r="D461" t="s">
        <v>62</v>
      </c>
      <c r="E461" t="s">
        <v>40</v>
      </c>
      <c r="F461">
        <f t="shared" si="36"/>
        <v>0</v>
      </c>
      <c r="G461">
        <v>24</v>
      </c>
      <c r="H461">
        <v>32.823925018310547</v>
      </c>
      <c r="I461">
        <v>33.212028503417969</v>
      </c>
      <c r="J461">
        <v>-0.38810423016548157</v>
      </c>
      <c r="K461">
        <v>-1.1823821812868118E-2</v>
      </c>
      <c r="L461">
        <v>-0.9262547492980957</v>
      </c>
      <c r="M461">
        <v>-0.60831105709075928</v>
      </c>
      <c r="N461">
        <v>-0.38810423016548157</v>
      </c>
      <c r="O461">
        <v>-0.16789740324020386</v>
      </c>
      <c r="P461">
        <v>0.15004627406597137</v>
      </c>
      <c r="Q461">
        <v>-1.0788129568099976</v>
      </c>
      <c r="R461">
        <v>0.30260446667671204</v>
      </c>
      <c r="S461">
        <v>358</v>
      </c>
      <c r="T461">
        <v>0.1763337105512619</v>
      </c>
      <c r="U461">
        <v>0.41992107033729553</v>
      </c>
      <c r="V461">
        <v>83.414581298828125</v>
      </c>
      <c r="W461">
        <v>97.333335876464844</v>
      </c>
      <c r="X461">
        <v>79.294189453125</v>
      </c>
      <c r="Y461">
        <f t="shared" si="37"/>
        <v>11.750965156555175</v>
      </c>
      <c r="Z461">
        <f t="shared" si="38"/>
        <v>11.889906204223633</v>
      </c>
      <c r="AA461">
        <f t="shared" si="39"/>
        <v>-0.1389413143992424</v>
      </c>
    </row>
    <row r="462" spans="2:27" x14ac:dyDescent="0.25">
      <c r="B462" t="s">
        <v>69</v>
      </c>
      <c r="C462" t="s">
        <v>70</v>
      </c>
      <c r="D462" t="s">
        <v>82</v>
      </c>
      <c r="E462" t="s">
        <v>40</v>
      </c>
      <c r="F462">
        <f t="shared" si="36"/>
        <v>0</v>
      </c>
      <c r="G462">
        <v>24</v>
      </c>
      <c r="H462">
        <v>59.732074737548828</v>
      </c>
      <c r="I462">
        <v>108.66102600097656</v>
      </c>
      <c r="J462">
        <v>-48.928951263427734</v>
      </c>
      <c r="K462">
        <v>-0.81914031505584717</v>
      </c>
      <c r="L462">
        <v>-59.802902221679688</v>
      </c>
      <c r="M462">
        <v>-53.378482818603516</v>
      </c>
      <c r="N462">
        <v>-48.928951263427734</v>
      </c>
      <c r="O462">
        <v>-44.479419708251953</v>
      </c>
      <c r="P462">
        <v>-38.055000305175781</v>
      </c>
      <c r="Q462">
        <v>-62.885513305664063</v>
      </c>
      <c r="R462">
        <v>-34.972389221191406</v>
      </c>
      <c r="S462">
        <v>23</v>
      </c>
      <c r="T462">
        <v>71.995018005371094</v>
      </c>
      <c r="U462">
        <v>8.4849882125854492</v>
      </c>
      <c r="V462">
        <v>83.391616821289063</v>
      </c>
      <c r="W462">
        <v>97.333335876464844</v>
      </c>
      <c r="X462">
        <v>79.251060485839844</v>
      </c>
      <c r="Y462">
        <f t="shared" si="37"/>
        <v>1.3738377189636231</v>
      </c>
      <c r="Z462">
        <f t="shared" si="38"/>
        <v>2.4992035980224609</v>
      </c>
      <c r="AA462">
        <f t="shared" si="39"/>
        <v>-1.1253658790588379</v>
      </c>
    </row>
    <row r="463" spans="2:27" x14ac:dyDescent="0.25">
      <c r="B463" t="s">
        <v>69</v>
      </c>
      <c r="C463" t="s">
        <v>87</v>
      </c>
      <c r="D463" t="s">
        <v>76</v>
      </c>
      <c r="E463" t="s">
        <v>40</v>
      </c>
      <c r="F463">
        <f t="shared" ref="F463:F514" si="40">IF(AND(G463&gt;=12, G463&lt;=18), 1, 0)</f>
        <v>0</v>
      </c>
      <c r="G463">
        <v>19</v>
      </c>
      <c r="H463">
        <v>1147.00830078125</v>
      </c>
      <c r="I463">
        <v>1160.97265625</v>
      </c>
      <c r="J463">
        <v>-13.964332580566406</v>
      </c>
      <c r="K463">
        <v>-1.2174570001661777E-2</v>
      </c>
      <c r="L463">
        <v>-74.680313110351563</v>
      </c>
      <c r="M463">
        <v>-38.808818817138672</v>
      </c>
      <c r="N463">
        <v>-13.964332580566406</v>
      </c>
      <c r="O463">
        <v>10.880153656005859</v>
      </c>
      <c r="P463">
        <v>46.75164794921875</v>
      </c>
      <c r="Q463">
        <v>-91.892448425292969</v>
      </c>
      <c r="R463">
        <v>63.963783264160156</v>
      </c>
      <c r="S463">
        <v>6</v>
      </c>
      <c r="T463">
        <v>2244.573486328125</v>
      </c>
      <c r="U463">
        <v>47.376930236816406</v>
      </c>
      <c r="V463">
        <v>83.564369201660156</v>
      </c>
      <c r="W463">
        <v>97.333335876464844</v>
      </c>
      <c r="X463">
        <v>87.800010681152344</v>
      </c>
      <c r="Y463">
        <f t="shared" ref="Y463:Y511" si="41">H463*S463/1000</f>
        <v>6.8820498046875</v>
      </c>
      <c r="Z463">
        <f t="shared" ref="Z463:Z511" si="42">I463*S463/1000</f>
        <v>6.9658359374999996</v>
      </c>
      <c r="AA463">
        <f t="shared" ref="AA463:AA511" si="43">J463*S463/1000</f>
        <v>-8.3785995483398434E-2</v>
      </c>
    </row>
    <row r="464" spans="2:27" x14ac:dyDescent="0.25">
      <c r="B464" t="s">
        <v>69</v>
      </c>
      <c r="C464" t="s">
        <v>87</v>
      </c>
      <c r="D464" t="s">
        <v>76</v>
      </c>
      <c r="E464" t="s">
        <v>40</v>
      </c>
      <c r="F464">
        <f t="shared" si="40"/>
        <v>0</v>
      </c>
      <c r="G464">
        <v>6</v>
      </c>
      <c r="H464">
        <v>956.04400634765625</v>
      </c>
      <c r="I464">
        <v>1016.3860473632812</v>
      </c>
      <c r="J464">
        <v>-60.341999053955078</v>
      </c>
      <c r="K464">
        <v>-6.3116341829299927E-2</v>
      </c>
      <c r="L464">
        <v>-118.25977325439453</v>
      </c>
      <c r="M464">
        <v>-84.041481018066406</v>
      </c>
      <c r="N464">
        <v>-60.341999053955078</v>
      </c>
      <c r="O464">
        <v>-36.642513275146484</v>
      </c>
      <c r="P464">
        <v>-2.4242222309112549</v>
      </c>
      <c r="Q464">
        <v>-134.67866516113281</v>
      </c>
      <c r="R464">
        <v>13.994663238525391</v>
      </c>
      <c r="S464">
        <v>6</v>
      </c>
      <c r="T464">
        <v>2042.45068359375</v>
      </c>
      <c r="U464">
        <v>45.1934814453125</v>
      </c>
      <c r="V464">
        <v>83.564369201660156</v>
      </c>
      <c r="W464">
        <v>97.333335876464844</v>
      </c>
      <c r="X464">
        <v>76.266670227050781</v>
      </c>
      <c r="Y464">
        <f t="shared" si="41"/>
        <v>5.7362640380859373</v>
      </c>
      <c r="Z464">
        <f t="shared" si="42"/>
        <v>6.0983162841796874</v>
      </c>
      <c r="AA464">
        <f t="shared" si="43"/>
        <v>-0.36205199432373047</v>
      </c>
    </row>
    <row r="465" spans="2:27" x14ac:dyDescent="0.25">
      <c r="B465" t="s">
        <v>69</v>
      </c>
      <c r="C465" t="s">
        <v>87</v>
      </c>
      <c r="D465" t="s">
        <v>76</v>
      </c>
      <c r="E465" t="s">
        <v>40</v>
      </c>
      <c r="F465">
        <f t="shared" si="40"/>
        <v>0</v>
      </c>
      <c r="G465">
        <v>7</v>
      </c>
      <c r="H465">
        <v>983.15167236328125</v>
      </c>
      <c r="I465">
        <v>1102.6126708984375</v>
      </c>
      <c r="J465">
        <v>-119.46099853515625</v>
      </c>
      <c r="K465">
        <v>-0.12150821089744568</v>
      </c>
      <c r="L465">
        <v>-204.7559814453125</v>
      </c>
      <c r="M465">
        <v>-154.36302185058594</v>
      </c>
      <c r="N465">
        <v>-119.46099853515625</v>
      </c>
      <c r="O465">
        <v>-84.558982849121094</v>
      </c>
      <c r="P465">
        <v>-34.166015625</v>
      </c>
      <c r="Q465">
        <v>-228.93592834472656</v>
      </c>
      <c r="R465">
        <v>-9.9860706329345703</v>
      </c>
      <c r="S465">
        <v>6</v>
      </c>
      <c r="T465">
        <v>4429.705078125</v>
      </c>
      <c r="U465">
        <v>66.5560302734375</v>
      </c>
      <c r="V465">
        <v>83.564369201660156</v>
      </c>
      <c r="W465">
        <v>97.333335876464844</v>
      </c>
      <c r="X465">
        <v>75.933334350585938</v>
      </c>
      <c r="Y465">
        <f t="shared" si="41"/>
        <v>5.8989100341796874</v>
      </c>
      <c r="Z465">
        <f t="shared" si="42"/>
        <v>6.6156760253906253</v>
      </c>
      <c r="AA465">
        <f t="shared" si="43"/>
        <v>-0.71676599121093754</v>
      </c>
    </row>
    <row r="466" spans="2:27" x14ac:dyDescent="0.25">
      <c r="B466" t="s">
        <v>69</v>
      </c>
      <c r="C466" t="s">
        <v>87</v>
      </c>
      <c r="D466" t="s">
        <v>76</v>
      </c>
      <c r="E466" t="s">
        <v>40</v>
      </c>
      <c r="F466">
        <f t="shared" si="40"/>
        <v>1</v>
      </c>
      <c r="G466">
        <v>16</v>
      </c>
      <c r="H466">
        <v>1340.185302734375</v>
      </c>
      <c r="I466">
        <v>1252.87060546875</v>
      </c>
      <c r="J466">
        <v>87.314666748046875</v>
      </c>
      <c r="K466">
        <v>6.5151192247867584E-2</v>
      </c>
      <c r="L466">
        <v>22.061285018920898</v>
      </c>
      <c r="M466">
        <v>60.613510131835938</v>
      </c>
      <c r="N466">
        <v>87.314666748046875</v>
      </c>
      <c r="O466">
        <v>114.01582336425781</v>
      </c>
      <c r="P466">
        <v>152.56805419921875</v>
      </c>
      <c r="Q466">
        <v>3.5628581047058105</v>
      </c>
      <c r="R466">
        <v>171.06648254394531</v>
      </c>
      <c r="S466">
        <v>6</v>
      </c>
      <c r="T466">
        <v>2592.590087890625</v>
      </c>
      <c r="U466">
        <v>50.917484283447266</v>
      </c>
      <c r="V466">
        <v>83.564369201660156</v>
      </c>
      <c r="W466">
        <v>97.333335876464844</v>
      </c>
      <c r="X466">
        <v>90.599998474121094</v>
      </c>
      <c r="Y466">
        <f t="shared" si="41"/>
        <v>8.0411118164062501</v>
      </c>
      <c r="Z466">
        <f t="shared" si="42"/>
        <v>7.5172236328124997</v>
      </c>
      <c r="AA466">
        <f t="shared" si="43"/>
        <v>0.52388800048828121</v>
      </c>
    </row>
    <row r="467" spans="2:27" x14ac:dyDescent="0.25">
      <c r="B467" t="s">
        <v>69</v>
      </c>
      <c r="C467" t="s">
        <v>87</v>
      </c>
      <c r="D467" t="s">
        <v>76</v>
      </c>
      <c r="E467" t="s">
        <v>40</v>
      </c>
      <c r="F467">
        <f t="shared" si="40"/>
        <v>1</v>
      </c>
      <c r="G467">
        <v>17</v>
      </c>
      <c r="H467">
        <v>1277.2166748046875</v>
      </c>
      <c r="I467">
        <v>1227.3486328125</v>
      </c>
      <c r="J467">
        <v>49.868000030517578</v>
      </c>
      <c r="K467">
        <v>3.9044275879859924E-2</v>
      </c>
      <c r="L467">
        <v>-8.7060251235961914</v>
      </c>
      <c r="M467">
        <v>25.899984359741211</v>
      </c>
      <c r="N467">
        <v>49.868000030517578</v>
      </c>
      <c r="O467">
        <v>73.836013793945313</v>
      </c>
      <c r="P467">
        <v>108.44202423095703</v>
      </c>
      <c r="Q467">
        <v>-25.310947418212891</v>
      </c>
      <c r="R467">
        <v>125.04695129394531</v>
      </c>
      <c r="S467">
        <v>6</v>
      </c>
      <c r="T467">
        <v>2088.997802734375</v>
      </c>
      <c r="U467">
        <v>45.705554962158203</v>
      </c>
      <c r="V467">
        <v>83.564369201660156</v>
      </c>
      <c r="W467">
        <v>97.333335876464844</v>
      </c>
      <c r="X467">
        <v>90.466667175292969</v>
      </c>
      <c r="Y467">
        <f t="shared" si="41"/>
        <v>7.6633000488281251</v>
      </c>
      <c r="Z467">
        <f t="shared" si="42"/>
        <v>7.3640917968749999</v>
      </c>
      <c r="AA467">
        <f t="shared" si="43"/>
        <v>0.29920800018310545</v>
      </c>
    </row>
    <row r="468" spans="2:27" x14ac:dyDescent="0.25">
      <c r="B468" t="s">
        <v>69</v>
      </c>
      <c r="C468" t="s">
        <v>87</v>
      </c>
      <c r="D468" t="s">
        <v>76</v>
      </c>
      <c r="E468" t="s">
        <v>40</v>
      </c>
      <c r="F468">
        <f t="shared" si="40"/>
        <v>1</v>
      </c>
      <c r="G468">
        <v>14</v>
      </c>
      <c r="H468">
        <v>1432.5953369140625</v>
      </c>
      <c r="I468">
        <v>1352.5294189453125</v>
      </c>
      <c r="J468">
        <v>80.066001892089844</v>
      </c>
      <c r="K468">
        <v>5.5888775736093521E-2</v>
      </c>
      <c r="L468">
        <v>20.120115280151367</v>
      </c>
      <c r="M468">
        <v>55.536632537841797</v>
      </c>
      <c r="N468">
        <v>80.066001892089844</v>
      </c>
      <c r="O468">
        <v>104.59537506103516</v>
      </c>
      <c r="P468">
        <v>140.01188659667969</v>
      </c>
      <c r="Q468">
        <v>3.1262893676757812</v>
      </c>
      <c r="R468">
        <v>157.00570678710937</v>
      </c>
      <c r="S468">
        <v>6</v>
      </c>
      <c r="T468">
        <v>2187.996337890625</v>
      </c>
      <c r="U468">
        <v>46.776023864746094</v>
      </c>
      <c r="V468">
        <v>83.564369201660156</v>
      </c>
      <c r="W468">
        <v>97.333335876464844</v>
      </c>
      <c r="X468">
        <v>91.199989318847656</v>
      </c>
      <c r="Y468">
        <f t="shared" si="41"/>
        <v>8.5955720214843758</v>
      </c>
      <c r="Z468">
        <f t="shared" si="42"/>
        <v>8.1151765136718748</v>
      </c>
      <c r="AA468">
        <f t="shared" si="43"/>
        <v>0.48039601135253907</v>
      </c>
    </row>
    <row r="469" spans="2:27" x14ac:dyDescent="0.25">
      <c r="B469" t="s">
        <v>69</v>
      </c>
      <c r="C469" t="s">
        <v>87</v>
      </c>
      <c r="D469" t="s">
        <v>76</v>
      </c>
      <c r="E469" t="s">
        <v>40</v>
      </c>
      <c r="F469">
        <f t="shared" si="40"/>
        <v>0</v>
      </c>
      <c r="G469">
        <v>10</v>
      </c>
      <c r="H469">
        <v>1309.2080078125</v>
      </c>
      <c r="I469">
        <v>1302.9500732421875</v>
      </c>
      <c r="J469">
        <v>6.2580018043518066</v>
      </c>
      <c r="K469">
        <v>4.7799902968108654E-3</v>
      </c>
      <c r="L469">
        <v>-106.82424926757813</v>
      </c>
      <c r="M469">
        <v>-40.014339447021484</v>
      </c>
      <c r="N469">
        <v>6.2580018043518066</v>
      </c>
      <c r="O469">
        <v>52.530342102050781</v>
      </c>
      <c r="P469">
        <v>119.34024810791016</v>
      </c>
      <c r="Q469">
        <v>-138.88150024414062</v>
      </c>
      <c r="R469">
        <v>151.39749145507812</v>
      </c>
      <c r="S469">
        <v>6</v>
      </c>
      <c r="T469">
        <v>7786.04150390625</v>
      </c>
      <c r="U469">
        <v>88.238548278808594</v>
      </c>
      <c r="V469">
        <v>83.564369201660156</v>
      </c>
      <c r="W469">
        <v>97.333335876464844</v>
      </c>
      <c r="X469">
        <v>83</v>
      </c>
      <c r="Y469">
        <f t="shared" si="41"/>
        <v>7.8552480468750003</v>
      </c>
      <c r="Z469">
        <f t="shared" si="42"/>
        <v>7.8177004394531249</v>
      </c>
      <c r="AA469">
        <f t="shared" si="43"/>
        <v>3.7548010826110839E-2</v>
      </c>
    </row>
    <row r="470" spans="2:27" x14ac:dyDescent="0.25">
      <c r="B470" t="s">
        <v>69</v>
      </c>
      <c r="C470" t="s">
        <v>87</v>
      </c>
      <c r="D470" t="s">
        <v>76</v>
      </c>
      <c r="E470" t="s">
        <v>40</v>
      </c>
      <c r="F470">
        <f t="shared" si="40"/>
        <v>0</v>
      </c>
      <c r="G470">
        <v>24</v>
      </c>
      <c r="H470">
        <v>956.20733642578125</v>
      </c>
      <c r="I470">
        <v>1053.0140380859375</v>
      </c>
      <c r="J470">
        <v>-96.806663513183594</v>
      </c>
      <c r="K470">
        <v>-0.10124024003744125</v>
      </c>
      <c r="L470">
        <v>-182.25381469726562</v>
      </c>
      <c r="M470">
        <v>-131.77095031738281</v>
      </c>
      <c r="N470">
        <v>-96.806663513183594</v>
      </c>
      <c r="O470">
        <v>-61.842380523681641</v>
      </c>
      <c r="P470">
        <v>-11.359512329101563</v>
      </c>
      <c r="Q470">
        <v>-206.47689819335938</v>
      </c>
      <c r="R470">
        <v>12.863568305969238</v>
      </c>
      <c r="S470">
        <v>6</v>
      </c>
      <c r="T470">
        <v>4445.5244140625</v>
      </c>
      <c r="U470">
        <v>66.674766540527344</v>
      </c>
      <c r="V470">
        <v>83.564369201660156</v>
      </c>
      <c r="W470">
        <v>97.333335876464844</v>
      </c>
      <c r="X470">
        <v>79.466667175292969</v>
      </c>
      <c r="Y470">
        <f t="shared" si="41"/>
        <v>5.7372440185546871</v>
      </c>
      <c r="Z470">
        <f t="shared" si="42"/>
        <v>6.3180842285156249</v>
      </c>
      <c r="AA470">
        <f t="shared" si="43"/>
        <v>-0.58083998107910151</v>
      </c>
    </row>
    <row r="471" spans="2:27" x14ac:dyDescent="0.25">
      <c r="B471" t="s">
        <v>69</v>
      </c>
      <c r="C471" t="s">
        <v>87</v>
      </c>
      <c r="D471" t="s">
        <v>76</v>
      </c>
      <c r="E471" t="s">
        <v>40</v>
      </c>
      <c r="F471">
        <f t="shared" si="40"/>
        <v>0</v>
      </c>
      <c r="G471">
        <v>5</v>
      </c>
      <c r="H471">
        <v>942.61663818359375</v>
      </c>
      <c r="I471">
        <v>978.84130859375</v>
      </c>
      <c r="J471">
        <v>-36.224666595458984</v>
      </c>
      <c r="K471">
        <v>-3.8429904729127884E-2</v>
      </c>
      <c r="L471">
        <v>-82.665229797363281</v>
      </c>
      <c r="M471">
        <v>-55.227767944335937</v>
      </c>
      <c r="N471">
        <v>-36.224666595458984</v>
      </c>
      <c r="O471">
        <v>-17.221565246582031</v>
      </c>
      <c r="P471">
        <v>10.21589469909668</v>
      </c>
      <c r="Q471">
        <v>-95.830482482910156</v>
      </c>
      <c r="R471">
        <v>23.381149291992188</v>
      </c>
      <c r="S471">
        <v>6</v>
      </c>
      <c r="T471">
        <v>1313.1754150390625</v>
      </c>
      <c r="U471">
        <v>36.237762451171875</v>
      </c>
      <c r="V471">
        <v>83.564369201660156</v>
      </c>
      <c r="W471">
        <v>97.333335876464844</v>
      </c>
      <c r="X471">
        <v>76.199996948242188</v>
      </c>
      <c r="Y471">
        <f t="shared" si="41"/>
        <v>5.6556998291015628</v>
      </c>
      <c r="Z471">
        <f t="shared" si="42"/>
        <v>5.8730478515625002</v>
      </c>
      <c r="AA471">
        <f t="shared" si="43"/>
        <v>-0.21734799957275391</v>
      </c>
    </row>
    <row r="472" spans="2:27" x14ac:dyDescent="0.25">
      <c r="B472" t="s">
        <v>69</v>
      </c>
      <c r="C472" t="s">
        <v>87</v>
      </c>
      <c r="D472" t="s">
        <v>76</v>
      </c>
      <c r="E472" t="s">
        <v>40</v>
      </c>
      <c r="F472">
        <f t="shared" si="40"/>
        <v>0</v>
      </c>
      <c r="G472">
        <v>2</v>
      </c>
      <c r="H472">
        <v>952.35369873046875</v>
      </c>
      <c r="I472">
        <v>1013.0927124023437</v>
      </c>
      <c r="J472">
        <v>-60.738998413085938</v>
      </c>
      <c r="K472">
        <v>-6.3777774572372437E-2</v>
      </c>
      <c r="L472">
        <v>-116.48550415039062</v>
      </c>
      <c r="M472">
        <v>-83.550018310546875</v>
      </c>
      <c r="N472">
        <v>-60.738998413085938</v>
      </c>
      <c r="O472">
        <v>-37.927978515625</v>
      </c>
      <c r="P472">
        <v>-4.99249267578125</v>
      </c>
      <c r="Q472">
        <v>-132.28886413574219</v>
      </c>
      <c r="R472">
        <v>10.810867309570313</v>
      </c>
      <c r="S472">
        <v>6</v>
      </c>
      <c r="T472">
        <v>1892.1829833984375</v>
      </c>
      <c r="U472">
        <v>43.499229431152344</v>
      </c>
      <c r="V472">
        <v>83.564369201660156</v>
      </c>
      <c r="W472">
        <v>97.333335876464844</v>
      </c>
      <c r="X472">
        <v>77.466667175292969</v>
      </c>
      <c r="Y472">
        <f t="shared" si="41"/>
        <v>5.7141221923828125</v>
      </c>
      <c r="Z472">
        <f t="shared" si="42"/>
        <v>6.0785562744140629</v>
      </c>
      <c r="AA472">
        <f t="shared" si="43"/>
        <v>-0.3644339904785156</v>
      </c>
    </row>
    <row r="473" spans="2:27" x14ac:dyDescent="0.25">
      <c r="B473" t="s">
        <v>69</v>
      </c>
      <c r="C473" t="s">
        <v>87</v>
      </c>
      <c r="D473" t="s">
        <v>76</v>
      </c>
      <c r="E473" t="s">
        <v>40</v>
      </c>
      <c r="F473">
        <f t="shared" si="40"/>
        <v>0</v>
      </c>
      <c r="G473">
        <v>21</v>
      </c>
      <c r="H473">
        <v>1036.256591796875</v>
      </c>
      <c r="I473">
        <v>1098.6319580078125</v>
      </c>
      <c r="J473">
        <v>-62.375331878662109</v>
      </c>
      <c r="K473">
        <v>-6.019294261932373E-2</v>
      </c>
      <c r="L473">
        <v>-138.4891357421875</v>
      </c>
      <c r="M473">
        <v>-93.520484924316406</v>
      </c>
      <c r="N473">
        <v>-62.375331878662109</v>
      </c>
      <c r="O473">
        <v>-31.230178833007813</v>
      </c>
      <c r="P473">
        <v>13.738473892211914</v>
      </c>
      <c r="Q473">
        <v>-160.06634521484375</v>
      </c>
      <c r="R473">
        <v>35.315681457519531</v>
      </c>
      <c r="S473">
        <v>6</v>
      </c>
      <c r="T473">
        <v>3527.39990234375</v>
      </c>
      <c r="U473">
        <v>59.391918182373047</v>
      </c>
      <c r="V473">
        <v>83.564369201660156</v>
      </c>
      <c r="W473">
        <v>97.333335876464844</v>
      </c>
      <c r="X473">
        <v>84.266670227050781</v>
      </c>
      <c r="Y473">
        <f t="shared" si="41"/>
        <v>6.2175395507812503</v>
      </c>
      <c r="Z473">
        <f t="shared" si="42"/>
        <v>6.5917917480468748</v>
      </c>
      <c r="AA473">
        <f t="shared" si="43"/>
        <v>-0.37425199127197267</v>
      </c>
    </row>
    <row r="474" spans="2:27" x14ac:dyDescent="0.25">
      <c r="B474" t="s">
        <v>69</v>
      </c>
      <c r="C474" t="s">
        <v>87</v>
      </c>
      <c r="D474" t="s">
        <v>76</v>
      </c>
      <c r="E474" t="s">
        <v>40</v>
      </c>
      <c r="F474">
        <f t="shared" si="40"/>
        <v>0</v>
      </c>
      <c r="G474">
        <v>23</v>
      </c>
      <c r="H474">
        <v>973.255615234375</v>
      </c>
      <c r="I474">
        <v>1047.4239501953125</v>
      </c>
      <c r="J474">
        <v>-74.1683349609375</v>
      </c>
      <c r="K474">
        <v>-7.6206430792808533E-2</v>
      </c>
      <c r="L474">
        <v>-136.07789611816406</v>
      </c>
      <c r="M474">
        <v>-99.501228332519531</v>
      </c>
      <c r="N474">
        <v>-74.1683349609375</v>
      </c>
      <c r="O474">
        <v>-48.835441589355469</v>
      </c>
      <c r="P474">
        <v>-12.258767127990723</v>
      </c>
      <c r="Q474">
        <v>-153.62840270996094</v>
      </c>
      <c r="R474">
        <v>5.2917351722717285</v>
      </c>
      <c r="S474">
        <v>6</v>
      </c>
      <c r="T474">
        <v>2333.691162109375</v>
      </c>
      <c r="U474">
        <v>48.308292388916016</v>
      </c>
      <c r="V474">
        <v>83.564369201660156</v>
      </c>
      <c r="W474">
        <v>97.333335876464844</v>
      </c>
      <c r="X474">
        <v>79.866668701171875</v>
      </c>
      <c r="Y474">
        <f t="shared" si="41"/>
        <v>5.8395336914062499</v>
      </c>
      <c r="Z474">
        <f t="shared" si="42"/>
        <v>6.2845437011718754</v>
      </c>
      <c r="AA474">
        <f t="shared" si="43"/>
        <v>-0.44501000976562499</v>
      </c>
    </row>
    <row r="475" spans="2:27" x14ac:dyDescent="0.25">
      <c r="B475" t="s">
        <v>69</v>
      </c>
      <c r="C475" t="s">
        <v>87</v>
      </c>
      <c r="D475" t="s">
        <v>76</v>
      </c>
      <c r="E475" t="s">
        <v>40</v>
      </c>
      <c r="F475">
        <f t="shared" si="40"/>
        <v>0</v>
      </c>
      <c r="G475">
        <v>22</v>
      </c>
      <c r="H475">
        <v>1003.4456176757812</v>
      </c>
      <c r="I475">
        <v>1073.5040283203125</v>
      </c>
      <c r="J475">
        <v>-70.058334350585938</v>
      </c>
      <c r="K475">
        <v>-6.9817766547203064E-2</v>
      </c>
      <c r="L475">
        <v>-135.44522094726562</v>
      </c>
      <c r="M475">
        <v>-96.814117431640625</v>
      </c>
      <c r="N475">
        <v>-70.058334350585938</v>
      </c>
      <c r="O475">
        <v>-43.30255126953125</v>
      </c>
      <c r="P475">
        <v>-4.6714510917663574</v>
      </c>
      <c r="Q475">
        <v>-153.98149108886719</v>
      </c>
      <c r="R475">
        <v>13.864821434020996</v>
      </c>
      <c r="S475">
        <v>6</v>
      </c>
      <c r="T475">
        <v>2603.20947265625</v>
      </c>
      <c r="U475">
        <v>51.021656036376953</v>
      </c>
      <c r="V475">
        <v>83.564369201660156</v>
      </c>
      <c r="W475">
        <v>97.333335876464844</v>
      </c>
      <c r="X475">
        <v>81.933334350585937</v>
      </c>
      <c r="Y475">
        <f t="shared" si="41"/>
        <v>6.0206737060546871</v>
      </c>
      <c r="Z475">
        <f t="shared" si="42"/>
        <v>6.4410241699218753</v>
      </c>
      <c r="AA475">
        <f t="shared" si="43"/>
        <v>-0.42035000610351564</v>
      </c>
    </row>
    <row r="476" spans="2:27" x14ac:dyDescent="0.25">
      <c r="B476" t="s">
        <v>69</v>
      </c>
      <c r="C476" t="s">
        <v>87</v>
      </c>
      <c r="D476" t="s">
        <v>76</v>
      </c>
      <c r="E476" t="s">
        <v>40</v>
      </c>
      <c r="F476">
        <f t="shared" si="40"/>
        <v>1</v>
      </c>
      <c r="G476">
        <v>15</v>
      </c>
      <c r="H476">
        <v>1410.0013427734375</v>
      </c>
      <c r="I476">
        <v>1311.6279296875</v>
      </c>
      <c r="J476">
        <v>98.373329162597656</v>
      </c>
      <c r="K476">
        <v>6.9768249988555908E-2</v>
      </c>
      <c r="L476">
        <v>30.025976181030273</v>
      </c>
      <c r="M476">
        <v>70.406143188476563</v>
      </c>
      <c r="N476">
        <v>98.373329162597656</v>
      </c>
      <c r="O476">
        <v>126.34051513671875</v>
      </c>
      <c r="P476">
        <v>166.72068786621094</v>
      </c>
      <c r="Q476">
        <v>10.650452613830566</v>
      </c>
      <c r="R476">
        <v>186.09620666503906</v>
      </c>
      <c r="S476">
        <v>6</v>
      </c>
      <c r="T476">
        <v>2844.272705078125</v>
      </c>
      <c r="U476">
        <v>53.331722259521484</v>
      </c>
      <c r="V476">
        <v>83.564369201660156</v>
      </c>
      <c r="W476">
        <v>97.333335876464844</v>
      </c>
      <c r="X476">
        <v>91</v>
      </c>
      <c r="Y476">
        <f t="shared" si="41"/>
        <v>8.4600080566406248</v>
      </c>
      <c r="Z476">
        <f t="shared" si="42"/>
        <v>7.8697675781249998</v>
      </c>
      <c r="AA476">
        <f t="shared" si="43"/>
        <v>0.59023997497558589</v>
      </c>
    </row>
    <row r="477" spans="2:27" x14ac:dyDescent="0.25">
      <c r="B477" t="s">
        <v>69</v>
      </c>
      <c r="C477" t="s">
        <v>87</v>
      </c>
      <c r="D477" t="s">
        <v>76</v>
      </c>
      <c r="E477" t="s">
        <v>40</v>
      </c>
      <c r="F477">
        <f t="shared" si="40"/>
        <v>1</v>
      </c>
      <c r="G477">
        <v>18</v>
      </c>
      <c r="H477">
        <v>1202.7615966796875</v>
      </c>
      <c r="I477">
        <v>1180.488525390625</v>
      </c>
      <c r="J477">
        <v>22.273000717163086</v>
      </c>
      <c r="K477">
        <v>1.8518216907978058E-2</v>
      </c>
      <c r="L477">
        <v>-43.781227111816406</v>
      </c>
      <c r="M477">
        <v>-4.755854606628418</v>
      </c>
      <c r="N477">
        <v>22.273000717163086</v>
      </c>
      <c r="O477">
        <v>49.301856994628906</v>
      </c>
      <c r="P477">
        <v>88.327232360839844</v>
      </c>
      <c r="Q477">
        <v>-62.506683349609375</v>
      </c>
      <c r="R477">
        <v>107.05268859863281</v>
      </c>
      <c r="S477">
        <v>6</v>
      </c>
      <c r="T477">
        <v>2656.617919921875</v>
      </c>
      <c r="U477">
        <v>51.542388916015625</v>
      </c>
      <c r="V477">
        <v>83.564369201660156</v>
      </c>
      <c r="W477">
        <v>97.333335876464844</v>
      </c>
      <c r="X477">
        <v>89.666664123535156</v>
      </c>
      <c r="Y477">
        <f t="shared" si="41"/>
        <v>7.2165695800781249</v>
      </c>
      <c r="Z477">
        <f t="shared" si="42"/>
        <v>7.0829311523437504</v>
      </c>
      <c r="AA477">
        <f t="shared" si="43"/>
        <v>0.13363800430297851</v>
      </c>
    </row>
    <row r="478" spans="2:27" x14ac:dyDescent="0.25">
      <c r="B478" t="s">
        <v>69</v>
      </c>
      <c r="C478" t="s">
        <v>87</v>
      </c>
      <c r="D478" t="s">
        <v>76</v>
      </c>
      <c r="E478" t="s">
        <v>40</v>
      </c>
      <c r="F478">
        <f t="shared" si="40"/>
        <v>0</v>
      </c>
      <c r="G478">
        <v>8</v>
      </c>
      <c r="H478">
        <v>1070.474365234375</v>
      </c>
      <c r="I478">
        <v>1147.5247802734375</v>
      </c>
      <c r="J478">
        <v>-77.050331115722656</v>
      </c>
      <c r="K478">
        <v>-7.197774201631546E-2</v>
      </c>
      <c r="L478">
        <v>-156.51524353027344</v>
      </c>
      <c r="M478">
        <v>-109.56672668457031</v>
      </c>
      <c r="N478">
        <v>-77.050331115722656</v>
      </c>
      <c r="O478">
        <v>-44.533935546875</v>
      </c>
      <c r="P478">
        <v>2.4145777225494385</v>
      </c>
      <c r="Q478">
        <v>-179.04243469238281</v>
      </c>
      <c r="R478">
        <v>24.941774368286133</v>
      </c>
      <c r="S478">
        <v>6</v>
      </c>
      <c r="T478">
        <v>3844.8427734375</v>
      </c>
      <c r="U478">
        <v>62.006797790527344</v>
      </c>
      <c r="V478">
        <v>83.564369201660156</v>
      </c>
      <c r="W478">
        <v>97.333335876464844</v>
      </c>
      <c r="X478">
        <v>77</v>
      </c>
      <c r="Y478">
        <f t="shared" si="41"/>
        <v>6.4228461914062498</v>
      </c>
      <c r="Z478">
        <f t="shared" si="42"/>
        <v>6.8851486816406249</v>
      </c>
      <c r="AA478">
        <f t="shared" si="43"/>
        <v>-0.46230198669433592</v>
      </c>
    </row>
    <row r="479" spans="2:27" x14ac:dyDescent="0.25">
      <c r="B479" t="s">
        <v>69</v>
      </c>
      <c r="C479" t="s">
        <v>87</v>
      </c>
      <c r="D479" t="s">
        <v>76</v>
      </c>
      <c r="E479" t="s">
        <v>40</v>
      </c>
      <c r="F479">
        <f t="shared" si="40"/>
        <v>1</v>
      </c>
      <c r="G479">
        <v>12</v>
      </c>
      <c r="H479">
        <v>1400.7056884765625</v>
      </c>
      <c r="I479">
        <v>1380.28466796875</v>
      </c>
      <c r="J479">
        <v>20.421001434326172</v>
      </c>
      <c r="K479">
        <v>1.4579080976545811E-2</v>
      </c>
      <c r="L479">
        <v>-9.9152011871337891</v>
      </c>
      <c r="M479">
        <v>8.0076732635498047</v>
      </c>
      <c r="N479">
        <v>20.421001434326172</v>
      </c>
      <c r="O479">
        <v>32.834331512451172</v>
      </c>
      <c r="P479">
        <v>50.757205963134766</v>
      </c>
      <c r="Q479">
        <v>-18.515092849731445</v>
      </c>
      <c r="R479">
        <v>59.357097625732422</v>
      </c>
      <c r="S479">
        <v>6</v>
      </c>
      <c r="T479">
        <v>560.3382568359375</v>
      </c>
      <c r="U479">
        <v>23.671464920043945</v>
      </c>
      <c r="V479">
        <v>83.564369201660156</v>
      </c>
      <c r="W479">
        <v>97.333335876464844</v>
      </c>
      <c r="X479">
        <v>89.400001525878906</v>
      </c>
      <c r="Y479">
        <f t="shared" si="41"/>
        <v>8.4042341308593755</v>
      </c>
      <c r="Z479">
        <f t="shared" si="42"/>
        <v>8.2817080078124992</v>
      </c>
      <c r="AA479">
        <f t="shared" si="43"/>
        <v>0.12252600860595703</v>
      </c>
    </row>
    <row r="480" spans="2:27" x14ac:dyDescent="0.25">
      <c r="B480" t="s">
        <v>69</v>
      </c>
      <c r="C480" t="s">
        <v>87</v>
      </c>
      <c r="D480" t="s">
        <v>76</v>
      </c>
      <c r="E480" t="s">
        <v>40</v>
      </c>
      <c r="F480">
        <f t="shared" si="40"/>
        <v>0</v>
      </c>
      <c r="G480">
        <v>4</v>
      </c>
      <c r="H480">
        <v>943.14093017578125</v>
      </c>
      <c r="I480">
        <v>986.44659423828125</v>
      </c>
      <c r="J480">
        <v>-43.305667877197266</v>
      </c>
      <c r="K480">
        <v>-4.591643437743187E-2</v>
      </c>
      <c r="L480">
        <v>-91.474815368652344</v>
      </c>
      <c r="M480">
        <v>-63.016094207763672</v>
      </c>
      <c r="N480">
        <v>-43.305667877197266</v>
      </c>
      <c r="O480">
        <v>-23.595243453979492</v>
      </c>
      <c r="P480">
        <v>4.8634800910949707</v>
      </c>
      <c r="Q480">
        <v>-105.13009643554687</v>
      </c>
      <c r="R480">
        <v>18.518764495849609</v>
      </c>
      <c r="S480">
        <v>6</v>
      </c>
      <c r="T480">
        <v>1412.75146484375</v>
      </c>
      <c r="U480">
        <v>37.586585998535156</v>
      </c>
      <c r="V480">
        <v>83.564369201660156</v>
      </c>
      <c r="W480">
        <v>97.333335876464844</v>
      </c>
      <c r="X480">
        <v>76.666664123535156</v>
      </c>
      <c r="Y480">
        <f t="shared" si="41"/>
        <v>5.6588455810546874</v>
      </c>
      <c r="Z480">
        <f t="shared" si="42"/>
        <v>5.9186795654296871</v>
      </c>
      <c r="AA480">
        <f t="shared" si="43"/>
        <v>-0.25983400726318362</v>
      </c>
    </row>
    <row r="481" spans="2:27" x14ac:dyDescent="0.25">
      <c r="B481" t="s">
        <v>69</v>
      </c>
      <c r="C481" t="s">
        <v>87</v>
      </c>
      <c r="D481" t="s">
        <v>76</v>
      </c>
      <c r="E481" t="s">
        <v>40</v>
      </c>
      <c r="F481">
        <f t="shared" si="40"/>
        <v>0</v>
      </c>
      <c r="G481">
        <v>3</v>
      </c>
      <c r="H481">
        <v>945.814697265625</v>
      </c>
      <c r="I481">
        <v>997.17669677734375</v>
      </c>
      <c r="J481">
        <v>-51.36199951171875</v>
      </c>
      <c r="K481">
        <v>-5.4304506629705429E-2</v>
      </c>
      <c r="L481">
        <v>-102.98844909667969</v>
      </c>
      <c r="M481">
        <v>-72.48712158203125</v>
      </c>
      <c r="N481">
        <v>-51.36199951171875</v>
      </c>
      <c r="O481">
        <v>-30.236875534057617</v>
      </c>
      <c r="P481">
        <v>0.2644495964050293</v>
      </c>
      <c r="Q481">
        <v>-117.62383270263672</v>
      </c>
      <c r="R481">
        <v>14.89983081817627</v>
      </c>
      <c r="S481">
        <v>6</v>
      </c>
      <c r="T481">
        <v>1622.827392578125</v>
      </c>
      <c r="U481">
        <v>40.284332275390625</v>
      </c>
      <c r="V481">
        <v>83.564369201660156</v>
      </c>
      <c r="W481">
        <v>97.333335876464844</v>
      </c>
      <c r="X481">
        <v>76.599998474121094</v>
      </c>
      <c r="Y481">
        <f t="shared" si="41"/>
        <v>5.6748881835937501</v>
      </c>
      <c r="Z481">
        <f t="shared" si="42"/>
        <v>5.9830601806640624</v>
      </c>
      <c r="AA481">
        <f t="shared" si="43"/>
        <v>-0.30817199707031251</v>
      </c>
    </row>
    <row r="482" spans="2:27" x14ac:dyDescent="0.25">
      <c r="B482" t="s">
        <v>69</v>
      </c>
      <c r="C482" t="s">
        <v>87</v>
      </c>
      <c r="D482" t="s">
        <v>76</v>
      </c>
      <c r="E482" t="s">
        <v>40</v>
      </c>
      <c r="F482">
        <f t="shared" si="40"/>
        <v>0</v>
      </c>
      <c r="G482">
        <v>1</v>
      </c>
      <c r="H482">
        <v>942.31134033203125</v>
      </c>
      <c r="I482">
        <v>1021.2780151367187</v>
      </c>
      <c r="J482">
        <v>-78.966667175292969</v>
      </c>
      <c r="K482">
        <v>-8.3801038563251495E-2</v>
      </c>
      <c r="L482">
        <v>-154.65516662597656</v>
      </c>
      <c r="M482">
        <v>-109.93778991699219</v>
      </c>
      <c r="N482">
        <v>-78.966667175292969</v>
      </c>
      <c r="O482">
        <v>-47.99554443359375</v>
      </c>
      <c r="P482">
        <v>-3.2781662940979004</v>
      </c>
      <c r="Q482">
        <v>-176.11180114746094</v>
      </c>
      <c r="R482">
        <v>18.178472518920898</v>
      </c>
      <c r="S482">
        <v>6</v>
      </c>
      <c r="T482">
        <v>3488.089599609375</v>
      </c>
      <c r="U482">
        <v>59.060050964355469</v>
      </c>
      <c r="V482">
        <v>83.564369201660156</v>
      </c>
      <c r="W482">
        <v>97.333335876464844</v>
      </c>
      <c r="X482">
        <v>78.066665649414063</v>
      </c>
      <c r="Y482">
        <f t="shared" si="41"/>
        <v>5.6538680419921876</v>
      </c>
      <c r="Z482">
        <f t="shared" si="42"/>
        <v>6.1276680908203129</v>
      </c>
      <c r="AA482">
        <f t="shared" si="43"/>
        <v>-0.47380000305175779</v>
      </c>
    </row>
    <row r="483" spans="2:27" x14ac:dyDescent="0.25">
      <c r="B483" t="s">
        <v>69</v>
      </c>
      <c r="C483" t="s">
        <v>87</v>
      </c>
      <c r="D483" t="s">
        <v>76</v>
      </c>
      <c r="E483" t="s">
        <v>40</v>
      </c>
      <c r="F483">
        <f t="shared" si="40"/>
        <v>0</v>
      </c>
      <c r="G483">
        <v>20</v>
      </c>
      <c r="H483">
        <v>1110.0303955078125</v>
      </c>
      <c r="I483">
        <v>1155.4808349609375</v>
      </c>
      <c r="J483">
        <v>-45.450332641601563</v>
      </c>
      <c r="K483">
        <v>-4.0945123881101608E-2</v>
      </c>
      <c r="L483">
        <v>-118.75938415527344</v>
      </c>
      <c r="M483">
        <v>-75.447799682617188</v>
      </c>
      <c r="N483">
        <v>-45.450332641601563</v>
      </c>
      <c r="O483">
        <v>-15.452862739562988</v>
      </c>
      <c r="P483">
        <v>27.858720779418945</v>
      </c>
      <c r="Q483">
        <v>-139.54148864746094</v>
      </c>
      <c r="R483">
        <v>48.640819549560547</v>
      </c>
      <c r="S483">
        <v>6</v>
      </c>
      <c r="T483">
        <v>3272.22412109375</v>
      </c>
      <c r="U483">
        <v>57.203357696533203</v>
      </c>
      <c r="V483">
        <v>83.564369201660156</v>
      </c>
      <c r="W483">
        <v>97.333335876464844</v>
      </c>
      <c r="X483">
        <v>85.933326721191406</v>
      </c>
      <c r="Y483">
        <f t="shared" si="41"/>
        <v>6.660182373046875</v>
      </c>
      <c r="Z483">
        <f t="shared" si="42"/>
        <v>6.9328850097656254</v>
      </c>
      <c r="AA483">
        <f t="shared" si="43"/>
        <v>-0.27270199584960936</v>
      </c>
    </row>
    <row r="484" spans="2:27" x14ac:dyDescent="0.25">
      <c r="B484" t="s">
        <v>69</v>
      </c>
      <c r="C484" t="s">
        <v>87</v>
      </c>
      <c r="D484" t="s">
        <v>76</v>
      </c>
      <c r="E484" t="s">
        <v>40</v>
      </c>
      <c r="F484">
        <f t="shared" si="40"/>
        <v>0</v>
      </c>
      <c r="G484">
        <v>9</v>
      </c>
      <c r="H484">
        <v>1175.80126953125</v>
      </c>
      <c r="I484">
        <v>1219.6912841796875</v>
      </c>
      <c r="J484">
        <v>-43.889995574951172</v>
      </c>
      <c r="K484">
        <v>-3.7327732890844345E-2</v>
      </c>
      <c r="L484">
        <v>-122.75704956054687</v>
      </c>
      <c r="M484">
        <v>-76.161750793457031</v>
      </c>
      <c r="N484">
        <v>-43.889995574951172</v>
      </c>
      <c r="O484">
        <v>-11.618237495422363</v>
      </c>
      <c r="P484">
        <v>34.977054595947266</v>
      </c>
      <c r="Q484">
        <v>-145.11476135253906</v>
      </c>
      <c r="R484">
        <v>57.334770202636719</v>
      </c>
      <c r="S484">
        <v>6</v>
      </c>
      <c r="T484">
        <v>3787.20703125</v>
      </c>
      <c r="U484">
        <v>61.540287017822266</v>
      </c>
      <c r="V484">
        <v>83.564369201660156</v>
      </c>
      <c r="W484">
        <v>97.333335876464844</v>
      </c>
      <c r="X484">
        <v>80.666664123535156</v>
      </c>
      <c r="Y484">
        <f t="shared" si="41"/>
        <v>7.0548076171874996</v>
      </c>
      <c r="Z484">
        <f t="shared" si="42"/>
        <v>7.3181477050781254</v>
      </c>
      <c r="AA484">
        <f t="shared" si="43"/>
        <v>-0.26333997344970705</v>
      </c>
    </row>
    <row r="485" spans="2:27" x14ac:dyDescent="0.25">
      <c r="B485" t="s">
        <v>69</v>
      </c>
      <c r="C485" t="s">
        <v>87</v>
      </c>
      <c r="D485" t="s">
        <v>76</v>
      </c>
      <c r="E485" t="s">
        <v>40</v>
      </c>
      <c r="F485">
        <f t="shared" si="40"/>
        <v>0</v>
      </c>
      <c r="G485">
        <v>11</v>
      </c>
      <c r="H485">
        <v>1380.0626220703125</v>
      </c>
      <c r="I485">
        <v>1379.69140625</v>
      </c>
      <c r="J485">
        <v>0.37133190035820007</v>
      </c>
      <c r="K485">
        <v>2.6906887069344521E-4</v>
      </c>
      <c r="L485">
        <v>-55.581424713134766</v>
      </c>
      <c r="M485">
        <v>-22.524082183837891</v>
      </c>
      <c r="N485">
        <v>0.37133190035820007</v>
      </c>
      <c r="O485">
        <v>23.266746520996094</v>
      </c>
      <c r="P485">
        <v>56.324089050292969</v>
      </c>
      <c r="Q485">
        <v>-71.443252563476563</v>
      </c>
      <c r="R485">
        <v>72.185920715332031</v>
      </c>
      <c r="S485">
        <v>6</v>
      </c>
      <c r="T485">
        <v>1906.2103271484375</v>
      </c>
      <c r="U485">
        <v>43.660167694091797</v>
      </c>
      <c r="V485">
        <v>83.564369201660156</v>
      </c>
      <c r="W485">
        <v>97.333335876464844</v>
      </c>
      <c r="X485">
        <v>86.599998474121094</v>
      </c>
      <c r="Y485">
        <f t="shared" si="41"/>
        <v>8.2803757324218754</v>
      </c>
      <c r="Z485">
        <f t="shared" si="42"/>
        <v>8.2781484375000005</v>
      </c>
      <c r="AA485">
        <f t="shared" si="43"/>
        <v>2.2279914021492006E-3</v>
      </c>
    </row>
    <row r="486" spans="2:27" x14ac:dyDescent="0.25">
      <c r="B486" t="s">
        <v>69</v>
      </c>
      <c r="C486" t="s">
        <v>87</v>
      </c>
      <c r="D486" t="s">
        <v>76</v>
      </c>
      <c r="E486" t="s">
        <v>40</v>
      </c>
      <c r="F486">
        <f t="shared" si="40"/>
        <v>1</v>
      </c>
      <c r="G486">
        <v>13</v>
      </c>
      <c r="H486">
        <v>1454.125</v>
      </c>
      <c r="I486">
        <v>1364.6265869140625</v>
      </c>
      <c r="J486">
        <v>89.498329162597656</v>
      </c>
      <c r="K486">
        <v>6.1547894030809402E-2</v>
      </c>
      <c r="L486">
        <v>8.4310264587402344</v>
      </c>
      <c r="M486">
        <v>56.326244354248047</v>
      </c>
      <c r="N486">
        <v>89.498329162597656</v>
      </c>
      <c r="O486">
        <v>122.67041015625</v>
      </c>
      <c r="P486">
        <v>170.56562805175781</v>
      </c>
      <c r="Q486">
        <v>-14.550427436828613</v>
      </c>
      <c r="R486">
        <v>193.54708862304687</v>
      </c>
      <c r="S486">
        <v>6</v>
      </c>
      <c r="T486">
        <v>4001.467529296875</v>
      </c>
      <c r="U486">
        <v>63.257152557373047</v>
      </c>
      <c r="V486">
        <v>83.564369201660156</v>
      </c>
      <c r="W486">
        <v>97.333335876464844</v>
      </c>
      <c r="X486">
        <v>90.666664123535156</v>
      </c>
      <c r="Y486">
        <f t="shared" si="41"/>
        <v>8.7247500000000002</v>
      </c>
      <c r="Z486">
        <f t="shared" si="42"/>
        <v>8.1877595214843755</v>
      </c>
      <c r="AA486">
        <f t="shared" si="43"/>
        <v>0.53698997497558598</v>
      </c>
    </row>
    <row r="487" spans="2:27" x14ac:dyDescent="0.25">
      <c r="B487" t="s">
        <v>69</v>
      </c>
      <c r="C487" t="s">
        <v>71</v>
      </c>
      <c r="D487" t="s">
        <v>32</v>
      </c>
      <c r="E487" t="s">
        <v>40</v>
      </c>
      <c r="F487">
        <f t="shared" si="40"/>
        <v>0</v>
      </c>
      <c r="G487">
        <v>20</v>
      </c>
      <c r="H487">
        <v>183.96855163574219</v>
      </c>
      <c r="I487">
        <v>178.5665283203125</v>
      </c>
      <c r="J487">
        <v>5.4020223617553711</v>
      </c>
      <c r="K487">
        <v>2.9363835230469704E-2</v>
      </c>
      <c r="L487">
        <v>-1.3993871212005615</v>
      </c>
      <c r="M487">
        <v>2.6189408302307129</v>
      </c>
      <c r="N487">
        <v>5.4020223617553711</v>
      </c>
      <c r="O487">
        <v>8.1851043701171875</v>
      </c>
      <c r="P487">
        <v>12.203432083129883</v>
      </c>
      <c r="Q487">
        <v>-3.3274922370910645</v>
      </c>
      <c r="R487">
        <v>14.131536483764648</v>
      </c>
      <c r="S487">
        <v>147</v>
      </c>
      <c r="T487">
        <v>28.166032791137695</v>
      </c>
      <c r="U487">
        <v>5.3071680068969727</v>
      </c>
      <c r="V487">
        <v>83.411628723144531</v>
      </c>
      <c r="W487">
        <v>97.333335876464844</v>
      </c>
      <c r="X487">
        <v>86.479507446289063</v>
      </c>
      <c r="Y487">
        <f t="shared" si="41"/>
        <v>27.043377090454101</v>
      </c>
      <c r="Z487">
        <f t="shared" si="42"/>
        <v>26.249279663085936</v>
      </c>
      <c r="AA487">
        <f t="shared" si="43"/>
        <v>0.79409728717803951</v>
      </c>
    </row>
    <row r="488" spans="2:27" x14ac:dyDescent="0.25">
      <c r="B488" t="s">
        <v>69</v>
      </c>
      <c r="C488" t="s">
        <v>71</v>
      </c>
      <c r="D488" t="s">
        <v>32</v>
      </c>
      <c r="E488" t="s">
        <v>40</v>
      </c>
      <c r="F488">
        <f t="shared" si="40"/>
        <v>0</v>
      </c>
      <c r="G488">
        <v>19</v>
      </c>
      <c r="H488">
        <v>179.73857116699219</v>
      </c>
      <c r="I488">
        <v>154.6048583984375</v>
      </c>
      <c r="J488">
        <v>25.133710861206055</v>
      </c>
      <c r="K488">
        <v>0.13983482122421265</v>
      </c>
      <c r="L488">
        <v>18.501605987548828</v>
      </c>
      <c r="M488">
        <v>22.41990852355957</v>
      </c>
      <c r="N488">
        <v>25.133710861206055</v>
      </c>
      <c r="O488">
        <v>27.847513198852539</v>
      </c>
      <c r="P488">
        <v>31.765815734863281</v>
      </c>
      <c r="Q488">
        <v>16.621498107910156</v>
      </c>
      <c r="R488">
        <v>33.645923614501953</v>
      </c>
      <c r="S488">
        <v>147</v>
      </c>
      <c r="T488">
        <v>26.781230926513672</v>
      </c>
      <c r="U488">
        <v>5.1750583648681641</v>
      </c>
      <c r="V488">
        <v>83.411628723144531</v>
      </c>
      <c r="W488">
        <v>97.333335876464844</v>
      </c>
      <c r="X488">
        <v>88.666664123535156</v>
      </c>
      <c r="Y488">
        <f t="shared" si="41"/>
        <v>26.421569961547853</v>
      </c>
      <c r="Z488">
        <f t="shared" si="42"/>
        <v>22.726914184570312</v>
      </c>
      <c r="AA488">
        <f t="shared" si="43"/>
        <v>3.69465549659729</v>
      </c>
    </row>
    <row r="489" spans="2:27" x14ac:dyDescent="0.25">
      <c r="B489" t="s">
        <v>69</v>
      </c>
      <c r="C489" t="s">
        <v>71</v>
      </c>
      <c r="D489" t="s">
        <v>32</v>
      </c>
      <c r="E489" t="s">
        <v>40</v>
      </c>
      <c r="F489">
        <f t="shared" si="40"/>
        <v>1</v>
      </c>
      <c r="G489">
        <v>17</v>
      </c>
      <c r="H489">
        <v>179.43659973144531</v>
      </c>
      <c r="I489">
        <v>129.87542724609375</v>
      </c>
      <c r="J489">
        <v>49.5611572265625</v>
      </c>
      <c r="K489">
        <v>0.27620428800582886</v>
      </c>
      <c r="L489">
        <v>40.763561248779297</v>
      </c>
      <c r="M489">
        <v>45.961254119873047</v>
      </c>
      <c r="N489">
        <v>49.5611572265625</v>
      </c>
      <c r="O489">
        <v>53.161060333251953</v>
      </c>
      <c r="P489">
        <v>58.358753204345703</v>
      </c>
      <c r="Q489">
        <v>38.269565582275391</v>
      </c>
      <c r="R489">
        <v>60.852748870849609</v>
      </c>
      <c r="S489">
        <v>147</v>
      </c>
      <c r="T489">
        <v>47.12548828125</v>
      </c>
      <c r="U489">
        <v>6.8648004531860352</v>
      </c>
      <c r="V489">
        <v>83.411628723144531</v>
      </c>
      <c r="W489">
        <v>97.333335876464844</v>
      </c>
      <c r="X489">
        <v>91.811004638671875</v>
      </c>
      <c r="Y489">
        <f t="shared" si="41"/>
        <v>26.37718016052246</v>
      </c>
      <c r="Z489">
        <f t="shared" si="42"/>
        <v>19.091687805175781</v>
      </c>
      <c r="AA489">
        <f t="shared" si="43"/>
        <v>7.2854901123046876</v>
      </c>
    </row>
    <row r="490" spans="2:27" x14ac:dyDescent="0.25">
      <c r="B490" t="s">
        <v>69</v>
      </c>
      <c r="C490" t="s">
        <v>71</v>
      </c>
      <c r="D490" t="s">
        <v>32</v>
      </c>
      <c r="E490" t="s">
        <v>40</v>
      </c>
      <c r="F490">
        <f t="shared" si="40"/>
        <v>1</v>
      </c>
      <c r="G490">
        <v>16</v>
      </c>
      <c r="H490">
        <v>178.35968017578125</v>
      </c>
      <c r="I490">
        <v>133.66897583007812</v>
      </c>
      <c r="J490">
        <v>44.690711975097656</v>
      </c>
      <c r="K490">
        <v>0.25056511163711548</v>
      </c>
      <c r="L490">
        <v>36.543140411376953</v>
      </c>
      <c r="M490">
        <v>41.356792449951172</v>
      </c>
      <c r="N490">
        <v>44.690711975097656</v>
      </c>
      <c r="O490">
        <v>48.024631500244141</v>
      </c>
      <c r="P490">
        <v>52.838283538818359</v>
      </c>
      <c r="Q490">
        <v>34.233417510986328</v>
      </c>
      <c r="R490">
        <v>55.148006439208984</v>
      </c>
      <c r="S490">
        <v>147</v>
      </c>
      <c r="T490">
        <v>40.418861389160156</v>
      </c>
      <c r="U490">
        <v>6.3575830459594727</v>
      </c>
      <c r="V490">
        <v>83.411628723144531</v>
      </c>
      <c r="W490">
        <v>97.333335876464844</v>
      </c>
      <c r="X490">
        <v>92.179206848144531</v>
      </c>
      <c r="Y490">
        <f t="shared" si="41"/>
        <v>26.218872985839845</v>
      </c>
      <c r="Z490">
        <f t="shared" si="42"/>
        <v>19.649339447021486</v>
      </c>
      <c r="AA490">
        <f t="shared" si="43"/>
        <v>6.5695346603393556</v>
      </c>
    </row>
    <row r="491" spans="2:27" x14ac:dyDescent="0.25">
      <c r="B491" t="s">
        <v>69</v>
      </c>
      <c r="C491" t="s">
        <v>71</v>
      </c>
      <c r="D491" t="s">
        <v>32</v>
      </c>
      <c r="E491" t="s">
        <v>40</v>
      </c>
      <c r="F491">
        <f t="shared" si="40"/>
        <v>0</v>
      </c>
      <c r="G491">
        <v>24</v>
      </c>
      <c r="H491">
        <v>193.61407470703125</v>
      </c>
      <c r="I491">
        <v>200.85147094726562</v>
      </c>
      <c r="J491">
        <v>-7.2373943328857422</v>
      </c>
      <c r="K491">
        <v>-3.7380516529083252E-2</v>
      </c>
      <c r="L491">
        <v>-12.104087829589844</v>
      </c>
      <c r="M491">
        <v>-9.2288055419921875</v>
      </c>
      <c r="N491">
        <v>-7.2373943328857422</v>
      </c>
      <c r="O491">
        <v>-5.2459826469421387</v>
      </c>
      <c r="P491">
        <v>-2.3707005977630615</v>
      </c>
      <c r="Q491">
        <v>-13.483728408813477</v>
      </c>
      <c r="R491">
        <v>-0.99106049537658691</v>
      </c>
      <c r="S491">
        <v>147</v>
      </c>
      <c r="T491">
        <v>14.421015739440918</v>
      </c>
      <c r="U491">
        <v>3.7975013256072998</v>
      </c>
      <c r="V491">
        <v>83.411628723144531</v>
      </c>
      <c r="W491">
        <v>97.333335876464844</v>
      </c>
      <c r="X491">
        <v>79.292350769042969</v>
      </c>
      <c r="Y491">
        <f t="shared" si="41"/>
        <v>28.461268981933593</v>
      </c>
      <c r="Z491">
        <f t="shared" si="42"/>
        <v>29.525166229248047</v>
      </c>
      <c r="AA491">
        <f t="shared" si="43"/>
        <v>-1.063896966934204</v>
      </c>
    </row>
    <row r="492" spans="2:27" x14ac:dyDescent="0.25">
      <c r="B492" t="s">
        <v>69</v>
      </c>
      <c r="C492" t="s">
        <v>71</v>
      </c>
      <c r="D492" t="s">
        <v>32</v>
      </c>
      <c r="E492" t="s">
        <v>40</v>
      </c>
      <c r="F492">
        <f t="shared" si="40"/>
        <v>0</v>
      </c>
      <c r="G492">
        <v>9</v>
      </c>
      <c r="H492">
        <v>202.21343994140625</v>
      </c>
      <c r="I492">
        <v>201.63816833496094</v>
      </c>
      <c r="J492">
        <v>0.57528674602508545</v>
      </c>
      <c r="K492">
        <v>2.8449480887502432E-3</v>
      </c>
      <c r="L492">
        <v>-5.6338491439819336</v>
      </c>
      <c r="M492">
        <v>-1.9654413461685181</v>
      </c>
      <c r="N492">
        <v>0.57528674602508545</v>
      </c>
      <c r="O492">
        <v>3.1160149574279785</v>
      </c>
      <c r="P492">
        <v>6.7844228744506836</v>
      </c>
      <c r="Q492">
        <v>-7.3940529823303223</v>
      </c>
      <c r="R492">
        <v>8.5446262359619141</v>
      </c>
      <c r="S492">
        <v>147</v>
      </c>
      <c r="T492">
        <v>23.474164962768555</v>
      </c>
      <c r="U492">
        <v>4.8450145721435547</v>
      </c>
      <c r="V492">
        <v>83.411628723144531</v>
      </c>
      <c r="W492">
        <v>97.333335876464844</v>
      </c>
      <c r="X492">
        <v>82.112541198730469</v>
      </c>
      <c r="Y492">
        <f t="shared" si="41"/>
        <v>29.725375671386718</v>
      </c>
      <c r="Z492">
        <f t="shared" si="42"/>
        <v>29.640810745239257</v>
      </c>
      <c r="AA492">
        <f t="shared" si="43"/>
        <v>8.4567151665687568E-2</v>
      </c>
    </row>
    <row r="493" spans="2:27" x14ac:dyDescent="0.25">
      <c r="B493" t="s">
        <v>69</v>
      </c>
      <c r="C493" t="s">
        <v>71</v>
      </c>
      <c r="D493" t="s">
        <v>32</v>
      </c>
      <c r="E493" t="s">
        <v>40</v>
      </c>
      <c r="F493">
        <f t="shared" si="40"/>
        <v>0</v>
      </c>
      <c r="G493">
        <v>4</v>
      </c>
      <c r="H493">
        <v>159.46502685546875</v>
      </c>
      <c r="I493">
        <v>171.02615356445312</v>
      </c>
      <c r="J493">
        <v>-11.561129570007324</v>
      </c>
      <c r="K493">
        <v>-7.2499468922615051E-2</v>
      </c>
      <c r="L493">
        <v>-17.005332946777344</v>
      </c>
      <c r="M493">
        <v>-13.788853645324707</v>
      </c>
      <c r="N493">
        <v>-11.561129570007324</v>
      </c>
      <c r="O493">
        <v>-9.3334054946899414</v>
      </c>
      <c r="P493">
        <v>-6.1169266700744629</v>
      </c>
      <c r="Q493">
        <v>-18.548688888549805</v>
      </c>
      <c r="R493">
        <v>-4.573570728302002</v>
      </c>
      <c r="S493">
        <v>147</v>
      </c>
      <c r="T493">
        <v>18.046642303466797</v>
      </c>
      <c r="U493">
        <v>4.2481341361999512</v>
      </c>
      <c r="V493">
        <v>83.411628723144531</v>
      </c>
      <c r="W493">
        <v>97.333335876464844</v>
      </c>
      <c r="X493">
        <v>76.589607238769531</v>
      </c>
      <c r="Y493">
        <f t="shared" si="41"/>
        <v>23.441358947753905</v>
      </c>
      <c r="Z493">
        <f t="shared" si="42"/>
        <v>25.140844573974608</v>
      </c>
      <c r="AA493">
        <f t="shared" si="43"/>
        <v>-1.6994860467910766</v>
      </c>
    </row>
    <row r="494" spans="2:27" x14ac:dyDescent="0.25">
      <c r="B494" t="s">
        <v>69</v>
      </c>
      <c r="C494" t="s">
        <v>71</v>
      </c>
      <c r="D494" t="s">
        <v>32</v>
      </c>
      <c r="E494" t="s">
        <v>40</v>
      </c>
      <c r="F494">
        <f t="shared" si="40"/>
        <v>0</v>
      </c>
      <c r="G494">
        <v>3</v>
      </c>
      <c r="H494">
        <v>163.34652709960937</v>
      </c>
      <c r="I494">
        <v>180.57318115234375</v>
      </c>
      <c r="J494">
        <v>-17.226661682128906</v>
      </c>
      <c r="K494">
        <v>-0.10546083748340607</v>
      </c>
      <c r="L494">
        <v>-22.794683456420898</v>
      </c>
      <c r="M494">
        <v>-19.505050659179687</v>
      </c>
      <c r="N494">
        <v>-17.226661682128906</v>
      </c>
      <c r="O494">
        <v>-14.948272705078125</v>
      </c>
      <c r="P494">
        <v>-11.65864086151123</v>
      </c>
      <c r="Q494">
        <v>-24.373138427734375</v>
      </c>
      <c r="R494">
        <v>-10.080183982849121</v>
      </c>
      <c r="S494">
        <v>147</v>
      </c>
      <c r="T494">
        <v>18.876850128173828</v>
      </c>
      <c r="U494">
        <v>4.344749927520752</v>
      </c>
      <c r="V494">
        <v>83.411628723144531</v>
      </c>
      <c r="W494">
        <v>97.333335876464844</v>
      </c>
      <c r="X494">
        <v>76.527824401855469</v>
      </c>
      <c r="Y494">
        <f t="shared" si="41"/>
        <v>24.011939483642578</v>
      </c>
      <c r="Z494">
        <f t="shared" si="42"/>
        <v>26.544257629394533</v>
      </c>
      <c r="AA494">
        <f t="shared" si="43"/>
        <v>-2.5323192672729493</v>
      </c>
    </row>
    <row r="495" spans="2:27" x14ac:dyDescent="0.25">
      <c r="B495" t="s">
        <v>69</v>
      </c>
      <c r="C495" t="s">
        <v>71</v>
      </c>
      <c r="D495" t="s">
        <v>32</v>
      </c>
      <c r="E495" t="s">
        <v>40</v>
      </c>
      <c r="F495">
        <f t="shared" si="40"/>
        <v>0</v>
      </c>
      <c r="G495">
        <v>10</v>
      </c>
      <c r="H495">
        <v>205.1158447265625</v>
      </c>
      <c r="I495">
        <v>197.41667175292969</v>
      </c>
      <c r="J495">
        <v>7.6991710662841797</v>
      </c>
      <c r="K495">
        <v>3.7535719573497772E-2</v>
      </c>
      <c r="L495">
        <v>0.68977421522140503</v>
      </c>
      <c r="M495">
        <v>4.8309826850891113</v>
      </c>
      <c r="N495">
        <v>7.6991710662841797</v>
      </c>
      <c r="O495">
        <v>10.567359924316406</v>
      </c>
      <c r="P495">
        <v>14.70856761932373</v>
      </c>
      <c r="Q495">
        <v>-1.2972924709320068</v>
      </c>
      <c r="R495">
        <v>16.695634841918945</v>
      </c>
      <c r="S495">
        <v>147</v>
      </c>
      <c r="T495">
        <v>29.915010452270508</v>
      </c>
      <c r="U495">
        <v>5.4694614410400391</v>
      </c>
      <c r="V495">
        <v>83.411628723144531</v>
      </c>
      <c r="W495">
        <v>97.333335876464844</v>
      </c>
      <c r="X495">
        <v>85.122940063476563</v>
      </c>
      <c r="Y495">
        <f t="shared" si="41"/>
        <v>30.152029174804689</v>
      </c>
      <c r="Z495">
        <f t="shared" si="42"/>
        <v>29.020250747680663</v>
      </c>
      <c r="AA495">
        <f t="shared" si="43"/>
        <v>1.1317781467437744</v>
      </c>
    </row>
    <row r="496" spans="2:27" x14ac:dyDescent="0.25">
      <c r="B496" t="s">
        <v>69</v>
      </c>
      <c r="C496" t="s">
        <v>71</v>
      </c>
      <c r="D496" t="s">
        <v>32</v>
      </c>
      <c r="E496" t="s">
        <v>40</v>
      </c>
      <c r="F496">
        <f t="shared" si="40"/>
        <v>0</v>
      </c>
      <c r="G496">
        <v>1</v>
      </c>
      <c r="H496">
        <v>175.85665893554687</v>
      </c>
      <c r="I496">
        <v>202.89666748046875</v>
      </c>
      <c r="J496">
        <v>-27.040027618408203</v>
      </c>
      <c r="K496">
        <v>-0.15376174449920654</v>
      </c>
      <c r="L496">
        <v>-33.107635498046875</v>
      </c>
      <c r="M496">
        <v>-29.522844314575195</v>
      </c>
      <c r="N496">
        <v>-27.040027618408203</v>
      </c>
      <c r="O496">
        <v>-24.557210922241211</v>
      </c>
      <c r="P496">
        <v>-20.972419738769531</v>
      </c>
      <c r="Q496">
        <v>-34.827720642089844</v>
      </c>
      <c r="R496">
        <v>-19.252336502075195</v>
      </c>
      <c r="S496">
        <v>147</v>
      </c>
      <c r="T496">
        <v>22.416250228881836</v>
      </c>
      <c r="U496">
        <v>4.7345800399780273</v>
      </c>
      <c r="V496">
        <v>83.411628723144531</v>
      </c>
      <c r="W496">
        <v>97.333335876464844</v>
      </c>
      <c r="X496">
        <v>78.040367126464844</v>
      </c>
      <c r="Y496">
        <f t="shared" si="41"/>
        <v>25.85092886352539</v>
      </c>
      <c r="Z496">
        <f t="shared" si="42"/>
        <v>29.825810119628905</v>
      </c>
      <c r="AA496">
        <f t="shared" si="43"/>
        <v>-3.9748840599060058</v>
      </c>
    </row>
    <row r="497" spans="2:27" x14ac:dyDescent="0.25">
      <c r="B497" t="s">
        <v>69</v>
      </c>
      <c r="C497" t="s">
        <v>71</v>
      </c>
      <c r="D497" t="s">
        <v>32</v>
      </c>
      <c r="E497" t="s">
        <v>40</v>
      </c>
      <c r="F497">
        <f t="shared" si="40"/>
        <v>1</v>
      </c>
      <c r="G497">
        <v>13</v>
      </c>
      <c r="H497">
        <v>193.49131774902344</v>
      </c>
      <c r="I497">
        <v>142.39205932617188</v>
      </c>
      <c r="J497">
        <v>51.099258422851563</v>
      </c>
      <c r="K497">
        <v>0.26409071683883667</v>
      </c>
      <c r="L497">
        <v>42.105979919433594</v>
      </c>
      <c r="M497">
        <v>47.419281005859375</v>
      </c>
      <c r="N497">
        <v>51.099258422851563</v>
      </c>
      <c r="O497">
        <v>54.77923583984375</v>
      </c>
      <c r="P497">
        <v>60.092536926269531</v>
      </c>
      <c r="Q497">
        <v>39.556510925292969</v>
      </c>
      <c r="R497">
        <v>62.642005920410156</v>
      </c>
      <c r="S497">
        <v>147</v>
      </c>
      <c r="T497">
        <v>49.245212554931641</v>
      </c>
      <c r="U497">
        <v>7.0174932479858398</v>
      </c>
      <c r="V497">
        <v>83.411628723144531</v>
      </c>
      <c r="W497">
        <v>97.333335876464844</v>
      </c>
      <c r="X497">
        <v>92.626296997070312</v>
      </c>
      <c r="Y497">
        <f t="shared" si="41"/>
        <v>28.443223709106444</v>
      </c>
      <c r="Z497">
        <f t="shared" si="42"/>
        <v>20.931632720947267</v>
      </c>
      <c r="AA497">
        <f t="shared" si="43"/>
        <v>7.5115909881591794</v>
      </c>
    </row>
    <row r="498" spans="2:27" x14ac:dyDescent="0.25">
      <c r="B498" t="s">
        <v>69</v>
      </c>
      <c r="C498" t="s">
        <v>71</v>
      </c>
      <c r="D498" t="s">
        <v>32</v>
      </c>
      <c r="E498" t="s">
        <v>40</v>
      </c>
      <c r="F498">
        <f t="shared" si="40"/>
        <v>0</v>
      </c>
      <c r="G498">
        <v>21</v>
      </c>
      <c r="H498">
        <v>190.70001220703125</v>
      </c>
      <c r="I498">
        <v>194.82685852050781</v>
      </c>
      <c r="J498">
        <v>-4.1268420219421387</v>
      </c>
      <c r="K498">
        <v>-2.1640490740537643E-2</v>
      </c>
      <c r="L498">
        <v>-10.242852210998535</v>
      </c>
      <c r="M498">
        <v>-6.6294641494750977</v>
      </c>
      <c r="N498">
        <v>-4.1268420219421387</v>
      </c>
      <c r="O498">
        <v>-1.6242200136184692</v>
      </c>
      <c r="P498">
        <v>1.9891685247421265</v>
      </c>
      <c r="Q498">
        <v>-11.976656913757324</v>
      </c>
      <c r="R498">
        <v>3.7229726314544678</v>
      </c>
      <c r="S498">
        <v>147</v>
      </c>
      <c r="T498">
        <v>22.775310516357422</v>
      </c>
      <c r="U498">
        <v>4.7723484039306641</v>
      </c>
      <c r="V498">
        <v>83.411628723144531</v>
      </c>
      <c r="W498">
        <v>97.333335876464844</v>
      </c>
      <c r="X498">
        <v>84.338836669921875</v>
      </c>
      <c r="Y498">
        <f t="shared" si="41"/>
        <v>28.032901794433595</v>
      </c>
      <c r="Z498">
        <f t="shared" si="42"/>
        <v>28.63954820251465</v>
      </c>
      <c r="AA498">
        <f t="shared" si="43"/>
        <v>-0.6066457772254944</v>
      </c>
    </row>
    <row r="499" spans="2:27" x14ac:dyDescent="0.25">
      <c r="B499" t="s">
        <v>69</v>
      </c>
      <c r="C499" t="s">
        <v>71</v>
      </c>
      <c r="D499" t="s">
        <v>32</v>
      </c>
      <c r="E499" t="s">
        <v>40</v>
      </c>
      <c r="F499">
        <f t="shared" si="40"/>
        <v>0</v>
      </c>
      <c r="G499">
        <v>5</v>
      </c>
      <c r="H499">
        <v>163.47746276855469</v>
      </c>
      <c r="I499">
        <v>171.66188049316406</v>
      </c>
      <c r="J499">
        <v>-8.1844081878662109</v>
      </c>
      <c r="K499">
        <v>-5.0064444541931152E-2</v>
      </c>
      <c r="L499">
        <v>-13.47332763671875</v>
      </c>
      <c r="M499">
        <v>-10.348590850830078</v>
      </c>
      <c r="N499">
        <v>-8.1844081878662109</v>
      </c>
      <c r="O499">
        <v>-6.0202250480651855</v>
      </c>
      <c r="P499">
        <v>-2.8954885005950928</v>
      </c>
      <c r="Q499">
        <v>-14.972662925720215</v>
      </c>
      <c r="R499">
        <v>-1.3961532115936279</v>
      </c>
      <c r="S499">
        <v>147</v>
      </c>
      <c r="T499">
        <v>17.031848907470703</v>
      </c>
      <c r="U499">
        <v>4.1269659996032715</v>
      </c>
      <c r="V499">
        <v>83.411628723144531</v>
      </c>
      <c r="W499">
        <v>97.333335876464844</v>
      </c>
      <c r="X499">
        <v>76.127830505371094</v>
      </c>
      <c r="Y499">
        <f t="shared" si="41"/>
        <v>24.031187026977538</v>
      </c>
      <c r="Z499">
        <f t="shared" si="42"/>
        <v>25.234296432495118</v>
      </c>
      <c r="AA499">
        <f t="shared" si="43"/>
        <v>-1.2031080036163331</v>
      </c>
    </row>
    <row r="500" spans="2:27" x14ac:dyDescent="0.25">
      <c r="B500" t="s">
        <v>69</v>
      </c>
      <c r="C500" t="s">
        <v>71</v>
      </c>
      <c r="D500" t="s">
        <v>32</v>
      </c>
      <c r="E500" t="s">
        <v>40</v>
      </c>
      <c r="F500">
        <f t="shared" si="40"/>
        <v>0</v>
      </c>
      <c r="G500">
        <v>6</v>
      </c>
      <c r="H500">
        <v>172.79307556152344</v>
      </c>
      <c r="I500">
        <v>178.68721008300781</v>
      </c>
      <c r="J500">
        <v>-5.8941411972045898</v>
      </c>
      <c r="K500">
        <v>-3.4110981971025467E-2</v>
      </c>
      <c r="L500">
        <v>-10.967838287353516</v>
      </c>
      <c r="M500">
        <v>-7.9702568054199219</v>
      </c>
      <c r="N500">
        <v>-5.8941411972045898</v>
      </c>
      <c r="O500">
        <v>-3.8180253505706787</v>
      </c>
      <c r="P500">
        <v>-0.82044386863708496</v>
      </c>
      <c r="Q500">
        <v>-12.406161308288574</v>
      </c>
      <c r="R500">
        <v>0.61787879467010498</v>
      </c>
      <c r="S500">
        <v>147</v>
      </c>
      <c r="T500">
        <v>15.673895835876465</v>
      </c>
      <c r="U500">
        <v>3.9590270519256592</v>
      </c>
      <c r="V500">
        <v>83.411628723144531</v>
      </c>
      <c r="W500">
        <v>97.333335876464844</v>
      </c>
      <c r="X500">
        <v>76.170028686523438</v>
      </c>
      <c r="Y500">
        <f t="shared" si="41"/>
        <v>25.400582107543947</v>
      </c>
      <c r="Z500">
        <f t="shared" si="42"/>
        <v>26.267019882202149</v>
      </c>
      <c r="AA500">
        <f t="shared" si="43"/>
        <v>-0.86643875598907472</v>
      </c>
    </row>
    <row r="501" spans="2:27" x14ac:dyDescent="0.25">
      <c r="B501" t="s">
        <v>69</v>
      </c>
      <c r="C501" t="s">
        <v>71</v>
      </c>
      <c r="D501" t="s">
        <v>32</v>
      </c>
      <c r="E501" t="s">
        <v>40</v>
      </c>
      <c r="F501">
        <f t="shared" si="40"/>
        <v>1</v>
      </c>
      <c r="G501">
        <v>14</v>
      </c>
      <c r="H501">
        <v>179.94778442382812</v>
      </c>
      <c r="I501">
        <v>140.07199096679687</v>
      </c>
      <c r="J501">
        <v>39.875797271728516</v>
      </c>
      <c r="K501">
        <v>0.22159649431705475</v>
      </c>
      <c r="L501">
        <v>31.216604232788086</v>
      </c>
      <c r="M501">
        <v>36.332527160644531</v>
      </c>
      <c r="N501">
        <v>39.875797271728516</v>
      </c>
      <c r="O501">
        <v>43.4190673828125</v>
      </c>
      <c r="P501">
        <v>48.534992218017578</v>
      </c>
      <c r="Q501">
        <v>28.761842727661133</v>
      </c>
      <c r="R501">
        <v>50.989753723144531</v>
      </c>
      <c r="S501">
        <v>147</v>
      </c>
      <c r="T501">
        <v>45.654415130615234</v>
      </c>
      <c r="U501">
        <v>6.7568049430847168</v>
      </c>
      <c r="V501">
        <v>83.411628723144531</v>
      </c>
      <c r="W501">
        <v>97.333335876464844</v>
      </c>
      <c r="X501">
        <v>92.91375732421875</v>
      </c>
      <c r="Y501">
        <f t="shared" si="41"/>
        <v>26.452324310302735</v>
      </c>
      <c r="Z501">
        <f t="shared" si="42"/>
        <v>20.59058267211914</v>
      </c>
      <c r="AA501">
        <f t="shared" si="43"/>
        <v>5.8617421989440919</v>
      </c>
    </row>
    <row r="502" spans="2:27" x14ac:dyDescent="0.25">
      <c r="B502" t="s">
        <v>69</v>
      </c>
      <c r="C502" t="s">
        <v>71</v>
      </c>
      <c r="D502" t="s">
        <v>32</v>
      </c>
      <c r="E502" t="s">
        <v>40</v>
      </c>
      <c r="F502">
        <f t="shared" si="40"/>
        <v>0</v>
      </c>
      <c r="G502">
        <v>22</v>
      </c>
      <c r="H502">
        <v>190.18966674804687</v>
      </c>
      <c r="I502">
        <v>201.66250610351562</v>
      </c>
      <c r="J502">
        <v>-11.472851753234863</v>
      </c>
      <c r="K502">
        <v>-6.0323212295770645E-2</v>
      </c>
      <c r="L502">
        <v>-16.467685699462891</v>
      </c>
      <c r="M502">
        <v>-13.516696929931641</v>
      </c>
      <c r="N502">
        <v>-11.472851753234863</v>
      </c>
      <c r="O502">
        <v>-9.4290065765380859</v>
      </c>
      <c r="P502">
        <v>-6.4780178070068359</v>
      </c>
      <c r="Q502">
        <v>-17.883651733398438</v>
      </c>
      <c r="R502">
        <v>-5.0620517730712891</v>
      </c>
      <c r="S502">
        <v>147</v>
      </c>
      <c r="T502">
        <v>15.190423965454102</v>
      </c>
      <c r="U502">
        <v>3.8974895477294922</v>
      </c>
      <c r="V502">
        <v>83.411628723144531</v>
      </c>
      <c r="W502">
        <v>97.333335876464844</v>
      </c>
      <c r="X502">
        <v>82.070335388183594</v>
      </c>
      <c r="Y502">
        <f t="shared" si="41"/>
        <v>27.95788101196289</v>
      </c>
      <c r="Z502">
        <f t="shared" si="42"/>
        <v>29.644388397216797</v>
      </c>
      <c r="AA502">
        <f t="shared" si="43"/>
        <v>-1.6865092077255248</v>
      </c>
    </row>
    <row r="503" spans="2:27" x14ac:dyDescent="0.25">
      <c r="B503" t="s">
        <v>69</v>
      </c>
      <c r="C503" t="s">
        <v>71</v>
      </c>
      <c r="D503" t="s">
        <v>32</v>
      </c>
      <c r="E503" t="s">
        <v>40</v>
      </c>
      <c r="F503">
        <f t="shared" si="40"/>
        <v>1</v>
      </c>
      <c r="G503">
        <v>15</v>
      </c>
      <c r="H503">
        <v>174.98760986328125</v>
      </c>
      <c r="I503">
        <v>137.30921936035156</v>
      </c>
      <c r="J503">
        <v>37.678386688232422</v>
      </c>
      <c r="K503">
        <v>0.21532031893730164</v>
      </c>
      <c r="L503">
        <v>29.878246307373047</v>
      </c>
      <c r="M503">
        <v>34.48663330078125</v>
      </c>
      <c r="N503">
        <v>37.678386688232422</v>
      </c>
      <c r="O503">
        <v>40.870140075683594</v>
      </c>
      <c r="P503">
        <v>45.478527069091797</v>
      </c>
      <c r="Q503">
        <v>27.667015075683594</v>
      </c>
      <c r="R503">
        <v>47.68975830078125</v>
      </c>
      <c r="S503">
        <v>147</v>
      </c>
      <c r="T503">
        <v>37.045261383056641</v>
      </c>
      <c r="U503">
        <v>6.086482048034668</v>
      </c>
      <c r="V503">
        <v>83.411628723144531</v>
      </c>
      <c r="W503">
        <v>97.333335876464844</v>
      </c>
      <c r="X503">
        <v>92.649543762207031</v>
      </c>
      <c r="Y503">
        <f t="shared" si="41"/>
        <v>25.723178649902344</v>
      </c>
      <c r="Z503">
        <f t="shared" si="42"/>
        <v>20.18445524597168</v>
      </c>
      <c r="AA503">
        <f t="shared" si="43"/>
        <v>5.5387228431701656</v>
      </c>
    </row>
    <row r="504" spans="2:27" x14ac:dyDescent="0.25">
      <c r="B504" t="s">
        <v>69</v>
      </c>
      <c r="C504" t="s">
        <v>71</v>
      </c>
      <c r="D504" t="s">
        <v>32</v>
      </c>
      <c r="E504" t="s">
        <v>40</v>
      </c>
      <c r="F504">
        <f t="shared" si="40"/>
        <v>0</v>
      </c>
      <c r="G504">
        <v>8</v>
      </c>
      <c r="H504">
        <v>188.2698974609375</v>
      </c>
      <c r="I504">
        <v>198.48190307617187</v>
      </c>
      <c r="J504">
        <v>-10.212003707885742</v>
      </c>
      <c r="K504">
        <v>-5.4241299629211426E-2</v>
      </c>
      <c r="L504">
        <v>-15.653209686279297</v>
      </c>
      <c r="M504">
        <v>-12.438501358032227</v>
      </c>
      <c r="N504">
        <v>-10.212003707885742</v>
      </c>
      <c r="O504">
        <v>-7.985506534576416</v>
      </c>
      <c r="P504">
        <v>-4.7707982063293457</v>
      </c>
      <c r="Q504">
        <v>-17.195714950561523</v>
      </c>
      <c r="R504">
        <v>-3.2282919883728027</v>
      </c>
      <c r="S504">
        <v>147</v>
      </c>
      <c r="T504">
        <v>18.026775360107422</v>
      </c>
      <c r="U504">
        <v>4.2457952499389648</v>
      </c>
      <c r="V504">
        <v>83.411628723144531</v>
      </c>
      <c r="W504">
        <v>97.333335876464844</v>
      </c>
      <c r="X504">
        <v>77.834251403808594</v>
      </c>
      <c r="Y504">
        <f t="shared" si="41"/>
        <v>27.675674926757811</v>
      </c>
      <c r="Z504">
        <f t="shared" si="42"/>
        <v>29.176839752197267</v>
      </c>
      <c r="AA504">
        <f t="shared" si="43"/>
        <v>-1.5011645450592042</v>
      </c>
    </row>
    <row r="505" spans="2:27" x14ac:dyDescent="0.25">
      <c r="B505" t="s">
        <v>69</v>
      </c>
      <c r="C505" t="s">
        <v>71</v>
      </c>
      <c r="D505" t="s">
        <v>32</v>
      </c>
      <c r="E505" t="s">
        <v>40</v>
      </c>
      <c r="F505">
        <f t="shared" si="40"/>
        <v>1</v>
      </c>
      <c r="G505">
        <v>12</v>
      </c>
      <c r="H505">
        <v>206.15126037597656</v>
      </c>
      <c r="I505">
        <v>145.43669128417969</v>
      </c>
      <c r="J505">
        <v>60.714561462402344</v>
      </c>
      <c r="K505">
        <v>0.29451462626457214</v>
      </c>
      <c r="L505">
        <v>51.880222320556641</v>
      </c>
      <c r="M505">
        <v>57.099620819091797</v>
      </c>
      <c r="N505">
        <v>60.714561462402344</v>
      </c>
      <c r="O505">
        <v>64.329498291015625</v>
      </c>
      <c r="P505">
        <v>69.548904418945312</v>
      </c>
      <c r="Q505">
        <v>49.375808715820313</v>
      </c>
      <c r="R505">
        <v>72.053314208984375</v>
      </c>
      <c r="S505">
        <v>147</v>
      </c>
      <c r="T505">
        <v>47.519966125488281</v>
      </c>
      <c r="U505">
        <v>6.8934726715087891</v>
      </c>
      <c r="V505">
        <v>83.411628723144531</v>
      </c>
      <c r="W505">
        <v>97.333335876464844</v>
      </c>
      <c r="X505">
        <v>91.584716796875</v>
      </c>
      <c r="Y505">
        <f t="shared" si="41"/>
        <v>30.304235275268553</v>
      </c>
      <c r="Z505">
        <f t="shared" si="42"/>
        <v>21.379193618774416</v>
      </c>
      <c r="AA505">
        <f t="shared" si="43"/>
        <v>8.9250405349731441</v>
      </c>
    </row>
    <row r="506" spans="2:27" x14ac:dyDescent="0.25">
      <c r="B506" t="s">
        <v>69</v>
      </c>
      <c r="C506" t="s">
        <v>71</v>
      </c>
      <c r="D506" t="s">
        <v>32</v>
      </c>
      <c r="E506" t="s">
        <v>40</v>
      </c>
      <c r="F506">
        <f t="shared" si="40"/>
        <v>0</v>
      </c>
      <c r="G506">
        <v>7</v>
      </c>
      <c r="H506">
        <v>175.03303527832031</v>
      </c>
      <c r="I506">
        <v>183.46046447753906</v>
      </c>
      <c r="J506">
        <v>-8.427433967590332</v>
      </c>
      <c r="K506">
        <v>-4.8147678375244141E-2</v>
      </c>
      <c r="L506">
        <v>-14.062466621398926</v>
      </c>
      <c r="M506">
        <v>-10.733243942260742</v>
      </c>
      <c r="N506">
        <v>-8.427433967590332</v>
      </c>
      <c r="O506">
        <v>-6.1216244697570801</v>
      </c>
      <c r="P506">
        <v>-2.7924013137817383</v>
      </c>
      <c r="Q506">
        <v>-15.659919738769531</v>
      </c>
      <c r="R506">
        <v>-1.1949477195739746</v>
      </c>
      <c r="S506">
        <v>147</v>
      </c>
      <c r="T506">
        <v>19.333955764770508</v>
      </c>
      <c r="U506">
        <v>4.3970394134521484</v>
      </c>
      <c r="V506">
        <v>83.411628723144531</v>
      </c>
      <c r="W506">
        <v>97.333335876464844</v>
      </c>
      <c r="X506">
        <v>75.891136169433594</v>
      </c>
      <c r="Y506">
        <f t="shared" si="41"/>
        <v>25.729856185913086</v>
      </c>
      <c r="Z506">
        <f t="shared" si="42"/>
        <v>26.968688278198243</v>
      </c>
      <c r="AA506">
        <f t="shared" si="43"/>
        <v>-1.2388327932357788</v>
      </c>
    </row>
    <row r="507" spans="2:27" x14ac:dyDescent="0.25">
      <c r="B507" t="s">
        <v>69</v>
      </c>
      <c r="C507" t="s">
        <v>71</v>
      </c>
      <c r="D507" t="s">
        <v>32</v>
      </c>
      <c r="E507" t="s">
        <v>40</v>
      </c>
      <c r="F507">
        <f t="shared" si="40"/>
        <v>1</v>
      </c>
      <c r="G507">
        <v>18</v>
      </c>
      <c r="H507">
        <v>181.21937561035156</v>
      </c>
      <c r="I507">
        <v>133.82394409179687</v>
      </c>
      <c r="J507">
        <v>47.395427703857422</v>
      </c>
      <c r="K507">
        <v>0.26153621077537537</v>
      </c>
      <c r="L507">
        <v>38.798984527587891</v>
      </c>
      <c r="M507">
        <v>43.877834320068359</v>
      </c>
      <c r="N507">
        <v>47.395427703857422</v>
      </c>
      <c r="O507">
        <v>50.913021087646484</v>
      </c>
      <c r="P507">
        <v>55.991870880126953</v>
      </c>
      <c r="Q507">
        <v>36.362014770507813</v>
      </c>
      <c r="R507">
        <v>58.428840637207031</v>
      </c>
      <c r="S507">
        <v>147</v>
      </c>
      <c r="T507">
        <v>44.995105743408203</v>
      </c>
      <c r="U507">
        <v>6.7078390121459961</v>
      </c>
      <c r="V507">
        <v>83.411628723144531</v>
      </c>
      <c r="W507">
        <v>97.333335876464844</v>
      </c>
      <c r="X507">
        <v>90.637313842773437</v>
      </c>
      <c r="Y507">
        <f t="shared" si="41"/>
        <v>26.639248214721679</v>
      </c>
      <c r="Z507">
        <f t="shared" si="42"/>
        <v>19.672119781494139</v>
      </c>
      <c r="AA507">
        <f t="shared" si="43"/>
        <v>6.9671278724670413</v>
      </c>
    </row>
    <row r="508" spans="2:27" x14ac:dyDescent="0.25">
      <c r="B508" t="s">
        <v>69</v>
      </c>
      <c r="C508" t="s">
        <v>71</v>
      </c>
      <c r="D508" t="s">
        <v>32</v>
      </c>
      <c r="E508" t="s">
        <v>40</v>
      </c>
      <c r="F508">
        <f t="shared" si="40"/>
        <v>0</v>
      </c>
      <c r="G508">
        <v>23</v>
      </c>
      <c r="H508">
        <v>190.69929504394531</v>
      </c>
      <c r="I508">
        <v>200.42349243164062</v>
      </c>
      <c r="J508">
        <v>-9.7241992950439453</v>
      </c>
      <c r="K508">
        <v>-5.0992317497730255E-2</v>
      </c>
      <c r="L508">
        <v>-14.700835227966309</v>
      </c>
      <c r="M508">
        <v>-11.760598182678223</v>
      </c>
      <c r="N508">
        <v>-9.7241992950439453</v>
      </c>
      <c r="O508">
        <v>-7.6877999305725098</v>
      </c>
      <c r="P508">
        <v>-4.747563362121582</v>
      </c>
      <c r="Q508">
        <v>-16.111642837524414</v>
      </c>
      <c r="R508">
        <v>-3.3367559909820557</v>
      </c>
      <c r="S508">
        <v>147</v>
      </c>
      <c r="T508">
        <v>15.079939842224121</v>
      </c>
      <c r="U508">
        <v>3.8832898139953613</v>
      </c>
      <c r="V508">
        <v>83.411628723144531</v>
      </c>
      <c r="W508">
        <v>97.333335876464844</v>
      </c>
      <c r="X508">
        <v>79.904586791992188</v>
      </c>
      <c r="Y508">
        <f t="shared" si="41"/>
        <v>28.032796371459963</v>
      </c>
      <c r="Z508">
        <f t="shared" si="42"/>
        <v>29.46225338745117</v>
      </c>
      <c r="AA508">
        <f t="shared" si="43"/>
        <v>-1.42945729637146</v>
      </c>
    </row>
    <row r="509" spans="2:27" x14ac:dyDescent="0.25">
      <c r="B509" t="s">
        <v>69</v>
      </c>
      <c r="C509" t="s">
        <v>71</v>
      </c>
      <c r="D509" t="s">
        <v>32</v>
      </c>
      <c r="E509" t="s">
        <v>40</v>
      </c>
      <c r="F509">
        <f t="shared" si="40"/>
        <v>0</v>
      </c>
      <c r="G509">
        <v>11</v>
      </c>
      <c r="H509">
        <v>209.41917419433594</v>
      </c>
      <c r="I509">
        <v>174.20353698730469</v>
      </c>
      <c r="J509">
        <v>35.215633392333984</v>
      </c>
      <c r="K509">
        <v>0.16815859079360962</v>
      </c>
      <c r="L509">
        <v>27.245033264160156</v>
      </c>
      <c r="M509">
        <v>31.954128265380859</v>
      </c>
      <c r="N509">
        <v>35.215633392333984</v>
      </c>
      <c r="O509">
        <v>38.477138519287109</v>
      </c>
      <c r="P509">
        <v>43.186233520507813</v>
      </c>
      <c r="Q509">
        <v>24.985479354858398</v>
      </c>
      <c r="R509">
        <v>45.445789337158203</v>
      </c>
      <c r="S509">
        <v>147</v>
      </c>
      <c r="T509">
        <v>38.682086944580078</v>
      </c>
      <c r="U509">
        <v>6.2194924354553223</v>
      </c>
      <c r="V509">
        <v>83.411628723144531</v>
      </c>
      <c r="W509">
        <v>97.333335876464844</v>
      </c>
      <c r="X509">
        <v>88.777976989746094</v>
      </c>
      <c r="Y509">
        <f t="shared" si="41"/>
        <v>30.784618606567381</v>
      </c>
      <c r="Z509">
        <f t="shared" si="42"/>
        <v>25.60791993713379</v>
      </c>
      <c r="AA509">
        <f t="shared" si="43"/>
        <v>5.1766981086730954</v>
      </c>
    </row>
    <row r="510" spans="2:27" x14ac:dyDescent="0.25">
      <c r="B510" t="s">
        <v>69</v>
      </c>
      <c r="C510" t="s">
        <v>71</v>
      </c>
      <c r="D510" t="s">
        <v>32</v>
      </c>
      <c r="E510" t="s">
        <v>40</v>
      </c>
      <c r="F510">
        <f t="shared" si="40"/>
        <v>0</v>
      </c>
      <c r="G510">
        <v>2</v>
      </c>
      <c r="H510">
        <v>168.77090454101562</v>
      </c>
      <c r="I510">
        <v>193.07493591308594</v>
      </c>
      <c r="J510">
        <v>-24.304027557373047</v>
      </c>
      <c r="K510">
        <v>-0.14400602877140045</v>
      </c>
      <c r="L510">
        <v>-30.000980377197266</v>
      </c>
      <c r="M510">
        <v>-26.635173797607422</v>
      </c>
      <c r="N510">
        <v>-24.304027557373047</v>
      </c>
      <c r="O510">
        <v>-21.972881317138672</v>
      </c>
      <c r="P510">
        <v>-18.607074737548828</v>
      </c>
      <c r="Q510">
        <v>-31.615987777709961</v>
      </c>
      <c r="R510">
        <v>-16.992067337036133</v>
      </c>
      <c r="S510">
        <v>147</v>
      </c>
      <c r="T510">
        <v>19.761190414428711</v>
      </c>
      <c r="U510">
        <v>4.4453558921813965</v>
      </c>
      <c r="V510">
        <v>83.411628723144531</v>
      </c>
      <c r="W510">
        <v>97.333335876464844</v>
      </c>
      <c r="X510">
        <v>77.417129516601563</v>
      </c>
      <c r="Y510">
        <f t="shared" si="41"/>
        <v>24.809322967529297</v>
      </c>
      <c r="Z510">
        <f t="shared" si="42"/>
        <v>28.382015579223633</v>
      </c>
      <c r="AA510">
        <f t="shared" si="43"/>
        <v>-3.572692050933838</v>
      </c>
    </row>
    <row r="511" spans="2:27" x14ac:dyDescent="0.25">
      <c r="B511" t="s">
        <v>69</v>
      </c>
      <c r="C511" t="s">
        <v>72</v>
      </c>
      <c r="D511" t="s">
        <v>83</v>
      </c>
      <c r="E511" t="s">
        <v>40</v>
      </c>
      <c r="F511">
        <f t="shared" si="40"/>
        <v>0</v>
      </c>
      <c r="G511">
        <v>8</v>
      </c>
      <c r="H511">
        <v>118.6383056640625</v>
      </c>
      <c r="I511">
        <v>121.54560852050781</v>
      </c>
      <c r="J511">
        <v>-2.9072999954223633</v>
      </c>
      <c r="K511">
        <v>-2.4505576118826866E-2</v>
      </c>
      <c r="L511">
        <v>-10.070098876953125</v>
      </c>
      <c r="M511">
        <v>-5.838259220123291</v>
      </c>
      <c r="N511">
        <v>-2.9072999954223633</v>
      </c>
      <c r="O511">
        <v>2.3659355938434601E-2</v>
      </c>
      <c r="P511">
        <v>4.2554993629455566</v>
      </c>
      <c r="Q511">
        <v>-12.100653648376465</v>
      </c>
      <c r="R511">
        <v>6.2860531806945801</v>
      </c>
      <c r="S511">
        <v>2</v>
      </c>
      <c r="T511">
        <v>31.238731384277344</v>
      </c>
      <c r="U511">
        <v>5.5891618728637695</v>
      </c>
      <c r="V511">
        <v>83.416748046875</v>
      </c>
      <c r="W511">
        <v>97.333335876464844</v>
      </c>
      <c r="X511">
        <v>77.439994812011719</v>
      </c>
      <c r="Y511">
        <f t="shared" si="41"/>
        <v>0.237276611328125</v>
      </c>
      <c r="Z511">
        <f t="shared" si="42"/>
        <v>0.24309121704101563</v>
      </c>
      <c r="AA511">
        <f t="shared" si="43"/>
        <v>-5.8145999908447267E-3</v>
      </c>
    </row>
    <row r="512" spans="2:27" x14ac:dyDescent="0.25">
      <c r="B512" t="s">
        <v>69</v>
      </c>
      <c r="C512" t="s">
        <v>72</v>
      </c>
      <c r="D512" t="s">
        <v>83</v>
      </c>
      <c r="E512" t="s">
        <v>40</v>
      </c>
      <c r="F512">
        <f t="shared" si="40"/>
        <v>0</v>
      </c>
      <c r="G512">
        <v>7</v>
      </c>
      <c r="H512">
        <v>104.78526306152344</v>
      </c>
      <c r="I512">
        <v>106.7615966796875</v>
      </c>
      <c r="J512">
        <v>-1.9763333797454834</v>
      </c>
      <c r="K512">
        <v>-1.8860794603824615E-2</v>
      </c>
      <c r="L512">
        <v>-3.8439421653747559</v>
      </c>
      <c r="M512">
        <v>-2.7405438423156738</v>
      </c>
      <c r="N512">
        <v>-1.9763333797454834</v>
      </c>
      <c r="O512">
        <v>-1.2121230363845825</v>
      </c>
      <c r="P512">
        <v>-0.10872453451156616</v>
      </c>
      <c r="Q512">
        <v>-4.3733835220336914</v>
      </c>
      <c r="R512">
        <v>0.42071661353111267</v>
      </c>
      <c r="S512">
        <v>2</v>
      </c>
      <c r="T512">
        <v>2.1237318515777588</v>
      </c>
      <c r="U512">
        <v>1.4573029279708862</v>
      </c>
      <c r="V512">
        <v>83.416748046875</v>
      </c>
      <c r="W512">
        <v>97.333335876464844</v>
      </c>
      <c r="X512">
        <v>76.520004272460938</v>
      </c>
      <c r="Y512">
        <f t="shared" ref="Y512:Y575" si="44">H512*S512/1000</f>
        <v>0.20957052612304689</v>
      </c>
      <c r="Z512">
        <f t="shared" ref="Z512:Z575" si="45">I512*S512/1000</f>
        <v>0.213523193359375</v>
      </c>
      <c r="AA512">
        <f t="shared" ref="AA512:AA575" si="46">J512*S512/1000</f>
        <v>-3.9526667594909672E-3</v>
      </c>
    </row>
    <row r="513" spans="2:27" x14ac:dyDescent="0.25">
      <c r="B513" t="s">
        <v>69</v>
      </c>
      <c r="C513" t="s">
        <v>72</v>
      </c>
      <c r="D513" t="s">
        <v>83</v>
      </c>
      <c r="E513" t="s">
        <v>40</v>
      </c>
      <c r="F513">
        <f t="shared" si="40"/>
        <v>0</v>
      </c>
      <c r="G513">
        <v>19</v>
      </c>
      <c r="H513">
        <v>165.36465454101562</v>
      </c>
      <c r="I513">
        <v>161.41120910644531</v>
      </c>
      <c r="J513">
        <v>3.9534430503845215</v>
      </c>
      <c r="K513">
        <v>2.3907424882054329E-2</v>
      </c>
      <c r="L513">
        <v>0.46572041511535645</v>
      </c>
      <c r="M513">
        <v>2.5262951850891113</v>
      </c>
      <c r="N513">
        <v>3.9534430503845215</v>
      </c>
      <c r="O513">
        <v>5.3805909156799316</v>
      </c>
      <c r="P513">
        <v>7.4411654472351074</v>
      </c>
      <c r="Q513">
        <v>-0.52300047874450684</v>
      </c>
      <c r="R513">
        <v>8.4298868179321289</v>
      </c>
      <c r="S513">
        <v>2</v>
      </c>
      <c r="T513">
        <v>7.4064774513244629</v>
      </c>
      <c r="U513">
        <v>2.7214844226837158</v>
      </c>
      <c r="V513">
        <v>83.416748046875</v>
      </c>
      <c r="W513">
        <v>97.333335876464844</v>
      </c>
      <c r="X513">
        <v>85.520004272460938</v>
      </c>
      <c r="Y513">
        <f t="shared" si="44"/>
        <v>0.33072930908203124</v>
      </c>
      <c r="Z513">
        <f t="shared" si="45"/>
        <v>0.32282241821289065</v>
      </c>
      <c r="AA513">
        <f t="shared" si="46"/>
        <v>7.9068861007690425E-3</v>
      </c>
    </row>
    <row r="514" spans="2:27" x14ac:dyDescent="0.25">
      <c r="B514" t="s">
        <v>69</v>
      </c>
      <c r="C514" t="s">
        <v>72</v>
      </c>
      <c r="D514" t="s">
        <v>83</v>
      </c>
      <c r="E514" t="s">
        <v>40</v>
      </c>
      <c r="F514">
        <f t="shared" si="40"/>
        <v>1</v>
      </c>
      <c r="G514">
        <v>12</v>
      </c>
      <c r="H514">
        <v>173.49479675292969</v>
      </c>
      <c r="I514">
        <v>168.88639831542969</v>
      </c>
      <c r="J514">
        <v>4.608403205871582</v>
      </c>
      <c r="K514">
        <v>2.6562198996543884E-2</v>
      </c>
      <c r="L514">
        <v>0.36005938053131104</v>
      </c>
      <c r="M514">
        <v>2.8700153827667236</v>
      </c>
      <c r="N514">
        <v>4.608403205871582</v>
      </c>
      <c r="O514">
        <v>6.3467912673950195</v>
      </c>
      <c r="P514">
        <v>8.8567466735839844</v>
      </c>
      <c r="Q514">
        <v>-0.84428703784942627</v>
      </c>
      <c r="R514">
        <v>10.061093330383301</v>
      </c>
      <c r="S514">
        <v>2</v>
      </c>
      <c r="T514">
        <v>10.989227294921875</v>
      </c>
      <c r="U514">
        <v>3.3150002956390381</v>
      </c>
      <c r="V514">
        <v>83.416748046875</v>
      </c>
      <c r="W514">
        <v>97.333335876464844</v>
      </c>
      <c r="X514">
        <v>86.479995727539063</v>
      </c>
      <c r="Y514">
        <f t="shared" si="44"/>
        <v>0.34698959350585939</v>
      </c>
      <c r="Z514">
        <f t="shared" si="45"/>
        <v>0.33777279663085935</v>
      </c>
      <c r="AA514">
        <f t="shared" si="46"/>
        <v>9.2168064117431649E-3</v>
      </c>
    </row>
    <row r="515" spans="2:27" x14ac:dyDescent="0.25">
      <c r="B515" t="s">
        <v>69</v>
      </c>
      <c r="C515" t="s">
        <v>72</v>
      </c>
      <c r="D515" t="s">
        <v>83</v>
      </c>
      <c r="E515" t="s">
        <v>40</v>
      </c>
      <c r="F515">
        <f t="shared" ref="F515:F578" si="47">IF(AND(G515&gt;=12, G515&lt;=18), 1, 0)</f>
        <v>0</v>
      </c>
      <c r="G515">
        <v>2</v>
      </c>
      <c r="H515">
        <v>109.94969177246094</v>
      </c>
      <c r="I515">
        <v>109.222412109375</v>
      </c>
      <c r="J515">
        <v>0.72728794813156128</v>
      </c>
      <c r="K515">
        <v>6.6147339530289173E-3</v>
      </c>
      <c r="L515">
        <v>-2.5463058948516846</v>
      </c>
      <c r="M515">
        <v>-0.61224007606506348</v>
      </c>
      <c r="N515">
        <v>0.72728794813156128</v>
      </c>
      <c r="O515">
        <v>2.0668160915374756</v>
      </c>
      <c r="P515">
        <v>4.0008816719055176</v>
      </c>
      <c r="Q515">
        <v>-3.4743242263793945</v>
      </c>
      <c r="R515">
        <v>4.9289002418518066</v>
      </c>
      <c r="S515">
        <v>2</v>
      </c>
      <c r="T515">
        <v>6.5249528884887695</v>
      </c>
      <c r="U515">
        <v>2.554398775100708</v>
      </c>
      <c r="V515">
        <v>83.416748046875</v>
      </c>
      <c r="W515">
        <v>97.333335876464844</v>
      </c>
      <c r="X515">
        <v>77.1199951171875</v>
      </c>
      <c r="Y515">
        <f t="shared" si="44"/>
        <v>0.21989938354492186</v>
      </c>
      <c r="Z515">
        <f t="shared" si="45"/>
        <v>0.21844482421875</v>
      </c>
      <c r="AA515">
        <f t="shared" si="46"/>
        <v>1.4545758962631226E-3</v>
      </c>
    </row>
    <row r="516" spans="2:27" x14ac:dyDescent="0.25">
      <c r="B516" t="s">
        <v>69</v>
      </c>
      <c r="C516" t="s">
        <v>72</v>
      </c>
      <c r="D516" t="s">
        <v>83</v>
      </c>
      <c r="E516" t="s">
        <v>40</v>
      </c>
      <c r="F516">
        <f t="shared" si="47"/>
        <v>0</v>
      </c>
      <c r="G516">
        <v>20</v>
      </c>
      <c r="H516">
        <v>165.041259765625</v>
      </c>
      <c r="I516">
        <v>160.57438659667969</v>
      </c>
      <c r="J516">
        <v>4.4668655395507812</v>
      </c>
      <c r="K516">
        <v>2.706514485180378E-2</v>
      </c>
      <c r="L516">
        <v>1.343140721321106</v>
      </c>
      <c r="M516">
        <v>3.1886627674102783</v>
      </c>
      <c r="N516">
        <v>4.4668655395507812</v>
      </c>
      <c r="O516">
        <v>5.7450685501098633</v>
      </c>
      <c r="P516">
        <v>7.5905904769897461</v>
      </c>
      <c r="Q516">
        <v>0.45760816335678101</v>
      </c>
      <c r="R516">
        <v>8.4761228561401367</v>
      </c>
      <c r="S516">
        <v>2</v>
      </c>
      <c r="T516">
        <v>5.9411888122558594</v>
      </c>
      <c r="U516">
        <v>2.437455415725708</v>
      </c>
      <c r="V516">
        <v>83.416748046875</v>
      </c>
      <c r="W516">
        <v>97.333335876464844</v>
      </c>
      <c r="X516">
        <v>84.240005493164063</v>
      </c>
      <c r="Y516">
        <f t="shared" si="44"/>
        <v>0.33008251953125001</v>
      </c>
      <c r="Z516">
        <f t="shared" si="45"/>
        <v>0.32114877319335938</v>
      </c>
      <c r="AA516">
        <f t="shared" si="46"/>
        <v>8.9337310791015624E-3</v>
      </c>
    </row>
    <row r="517" spans="2:27" x14ac:dyDescent="0.25">
      <c r="B517" t="s">
        <v>69</v>
      </c>
      <c r="C517" t="s">
        <v>72</v>
      </c>
      <c r="D517" t="s">
        <v>83</v>
      </c>
      <c r="E517" t="s">
        <v>40</v>
      </c>
      <c r="F517">
        <f t="shared" si="47"/>
        <v>0</v>
      </c>
      <c r="G517">
        <v>10</v>
      </c>
      <c r="H517">
        <v>156.80947875976562</v>
      </c>
      <c r="I517">
        <v>152.9696044921875</v>
      </c>
      <c r="J517">
        <v>3.8398857116699219</v>
      </c>
      <c r="K517">
        <v>2.4487586691975594E-2</v>
      </c>
      <c r="L517">
        <v>-0.46080541610717773</v>
      </c>
      <c r="M517">
        <v>2.0800776481628418</v>
      </c>
      <c r="N517">
        <v>3.8398857116699219</v>
      </c>
      <c r="O517">
        <v>5.599693775177002</v>
      </c>
      <c r="P517">
        <v>8.1405773162841797</v>
      </c>
      <c r="Q517">
        <v>-1.679991602897644</v>
      </c>
      <c r="R517">
        <v>9.3597631454467773</v>
      </c>
      <c r="S517">
        <v>2</v>
      </c>
      <c r="T517">
        <v>11.261709213256836</v>
      </c>
      <c r="U517">
        <v>3.3558471202850342</v>
      </c>
      <c r="V517">
        <v>83.416748046875</v>
      </c>
      <c r="W517">
        <v>97.333335876464844</v>
      </c>
      <c r="X517">
        <v>81.279998779296875</v>
      </c>
      <c r="Y517">
        <f t="shared" si="44"/>
        <v>0.31361895751953123</v>
      </c>
      <c r="Z517">
        <f t="shared" si="45"/>
        <v>0.30593920898437499</v>
      </c>
      <c r="AA517">
        <f t="shared" si="46"/>
        <v>7.6797714233398434E-3</v>
      </c>
    </row>
    <row r="518" spans="2:27" x14ac:dyDescent="0.25">
      <c r="B518" t="s">
        <v>69</v>
      </c>
      <c r="C518" t="s">
        <v>72</v>
      </c>
      <c r="D518" t="s">
        <v>83</v>
      </c>
      <c r="E518" t="s">
        <v>40</v>
      </c>
      <c r="F518">
        <f t="shared" si="47"/>
        <v>0</v>
      </c>
      <c r="G518">
        <v>3</v>
      </c>
      <c r="H518">
        <v>105.96804046630859</v>
      </c>
      <c r="I518">
        <v>105.24800872802734</v>
      </c>
      <c r="J518">
        <v>0.7200360894203186</v>
      </c>
      <c r="K518">
        <v>6.7948419600725174E-3</v>
      </c>
      <c r="L518">
        <v>-2.3762507438659668</v>
      </c>
      <c r="M518">
        <v>-0.54693937301635742</v>
      </c>
      <c r="N518">
        <v>0.7200360894203186</v>
      </c>
      <c r="O518">
        <v>1.9870115518569946</v>
      </c>
      <c r="P518">
        <v>3.8163228034973145</v>
      </c>
      <c r="Q518">
        <v>-3.254004955291748</v>
      </c>
      <c r="R518">
        <v>4.6940770149230957</v>
      </c>
      <c r="S518">
        <v>2</v>
      </c>
      <c r="T518">
        <v>5.8372759819030762</v>
      </c>
      <c r="U518">
        <v>2.4160454273223877</v>
      </c>
      <c r="V518">
        <v>83.416748046875</v>
      </c>
      <c r="W518">
        <v>97.333335876464844</v>
      </c>
      <c r="X518">
        <v>76.759994506835938</v>
      </c>
      <c r="Y518">
        <f t="shared" si="44"/>
        <v>0.21193608093261718</v>
      </c>
      <c r="Z518">
        <f t="shared" si="45"/>
        <v>0.21049601745605467</v>
      </c>
      <c r="AA518">
        <f t="shared" si="46"/>
        <v>1.4400721788406371E-3</v>
      </c>
    </row>
    <row r="519" spans="2:27" x14ac:dyDescent="0.25">
      <c r="B519" t="s">
        <v>69</v>
      </c>
      <c r="C519" t="s">
        <v>72</v>
      </c>
      <c r="D519" t="s">
        <v>83</v>
      </c>
      <c r="E519" t="s">
        <v>40</v>
      </c>
      <c r="F519">
        <f t="shared" si="47"/>
        <v>1</v>
      </c>
      <c r="G519">
        <v>14</v>
      </c>
      <c r="H519">
        <v>174.63533020019531</v>
      </c>
      <c r="I519">
        <v>169.38240051269531</v>
      </c>
      <c r="J519">
        <v>5.2529292106628418</v>
      </c>
      <c r="K519">
        <v>3.0079418793320656E-2</v>
      </c>
      <c r="L519">
        <v>0.93237274885177612</v>
      </c>
      <c r="M519">
        <v>3.484992504119873</v>
      </c>
      <c r="N519">
        <v>5.2529292106628418</v>
      </c>
      <c r="O519">
        <v>7.0208659172058105</v>
      </c>
      <c r="P519">
        <v>9.5734853744506836</v>
      </c>
      <c r="Q519">
        <v>-0.29244500398635864</v>
      </c>
      <c r="R519">
        <v>10.798303604125977</v>
      </c>
      <c r="S519">
        <v>2</v>
      </c>
      <c r="T519">
        <v>11.365988731384277</v>
      </c>
      <c r="U519">
        <v>3.3713481426239014</v>
      </c>
      <c r="V519">
        <v>83.416748046875</v>
      </c>
      <c r="W519">
        <v>97.333335876464844</v>
      </c>
      <c r="X519">
        <v>88.360000610351563</v>
      </c>
      <c r="Y519">
        <f t="shared" si="44"/>
        <v>0.34927066040039062</v>
      </c>
      <c r="Z519">
        <f t="shared" si="45"/>
        <v>0.33876480102539064</v>
      </c>
      <c r="AA519">
        <f t="shared" si="46"/>
        <v>1.0505858421325684E-2</v>
      </c>
    </row>
    <row r="520" spans="2:27" x14ac:dyDescent="0.25">
      <c r="B520" t="s">
        <v>69</v>
      </c>
      <c r="C520" t="s">
        <v>72</v>
      </c>
      <c r="D520" t="s">
        <v>83</v>
      </c>
      <c r="E520" t="s">
        <v>40</v>
      </c>
      <c r="F520">
        <f t="shared" si="47"/>
        <v>0</v>
      </c>
      <c r="G520">
        <v>22</v>
      </c>
      <c r="H520">
        <v>148.53215026855469</v>
      </c>
      <c r="I520">
        <v>150.01438903808594</v>
      </c>
      <c r="J520">
        <v>-1.4822437763214111</v>
      </c>
      <c r="K520">
        <v>-9.9792787805199623E-3</v>
      </c>
      <c r="L520">
        <v>-4.5579237937927246</v>
      </c>
      <c r="M520">
        <v>-2.7407870292663574</v>
      </c>
      <c r="N520">
        <v>-1.4822437763214111</v>
      </c>
      <c r="O520">
        <v>-0.22370049357414246</v>
      </c>
      <c r="P520">
        <v>1.5934361219406128</v>
      </c>
      <c r="Q520">
        <v>-5.4298362731933594</v>
      </c>
      <c r="R520">
        <v>2.4653487205505371</v>
      </c>
      <c r="S520">
        <v>2</v>
      </c>
      <c r="T520">
        <v>5.7598352432250977</v>
      </c>
      <c r="U520">
        <v>2.399965763092041</v>
      </c>
      <c r="V520">
        <v>83.416748046875</v>
      </c>
      <c r="W520">
        <v>97.333335876464844</v>
      </c>
      <c r="X520">
        <v>80.720001220703125</v>
      </c>
      <c r="Y520">
        <f t="shared" si="44"/>
        <v>0.29706430053710936</v>
      </c>
      <c r="Z520">
        <f t="shared" si="45"/>
        <v>0.3000287780761719</v>
      </c>
      <c r="AA520">
        <f t="shared" si="46"/>
        <v>-2.9644875526428222E-3</v>
      </c>
    </row>
    <row r="521" spans="2:27" x14ac:dyDescent="0.25">
      <c r="B521" t="s">
        <v>69</v>
      </c>
      <c r="C521" t="s">
        <v>72</v>
      </c>
      <c r="D521" t="s">
        <v>83</v>
      </c>
      <c r="E521" t="s">
        <v>40</v>
      </c>
      <c r="F521">
        <f t="shared" si="47"/>
        <v>0</v>
      </c>
      <c r="G521">
        <v>24</v>
      </c>
      <c r="H521">
        <v>126.56931304931641</v>
      </c>
      <c r="I521">
        <v>128.25440979003906</v>
      </c>
      <c r="J521">
        <v>-1.6850950717926025</v>
      </c>
      <c r="K521">
        <v>-1.3313614763319492E-2</v>
      </c>
      <c r="L521">
        <v>-3.6764931678771973</v>
      </c>
      <c r="M521">
        <v>-2.4999589920043945</v>
      </c>
      <c r="N521">
        <v>-1.6850950717926025</v>
      </c>
      <c r="O521">
        <v>-0.87023109197616577</v>
      </c>
      <c r="P521">
        <v>0.30630302429199219</v>
      </c>
      <c r="Q521">
        <v>-4.2410268783569336</v>
      </c>
      <c r="R521">
        <v>0.87083673477172852</v>
      </c>
      <c r="S521">
        <v>2</v>
      </c>
      <c r="T521">
        <v>2.4145934581756592</v>
      </c>
      <c r="U521">
        <v>1.5538961887359619</v>
      </c>
      <c r="V521">
        <v>83.416748046875</v>
      </c>
      <c r="W521">
        <v>97.333335876464844</v>
      </c>
      <c r="X521">
        <v>79.360000610351563</v>
      </c>
      <c r="Y521">
        <f t="shared" si="44"/>
        <v>0.2531386260986328</v>
      </c>
      <c r="Z521">
        <f t="shared" si="45"/>
        <v>0.25650881958007815</v>
      </c>
      <c r="AA521">
        <f t="shared" si="46"/>
        <v>-3.3701901435852053E-3</v>
      </c>
    </row>
    <row r="522" spans="2:27" x14ac:dyDescent="0.25">
      <c r="B522" t="s">
        <v>69</v>
      </c>
      <c r="C522" t="s">
        <v>72</v>
      </c>
      <c r="D522" t="s">
        <v>83</v>
      </c>
      <c r="E522" t="s">
        <v>40</v>
      </c>
      <c r="F522">
        <f t="shared" si="47"/>
        <v>1</v>
      </c>
      <c r="G522">
        <v>13</v>
      </c>
      <c r="H522">
        <v>172.52458190917969</v>
      </c>
      <c r="I522">
        <v>168.98721313476562</v>
      </c>
      <c r="J522">
        <v>3.537384033203125</v>
      </c>
      <c r="K522">
        <v>2.0503651350736618E-2</v>
      </c>
      <c r="L522">
        <v>-0.48621198534965515</v>
      </c>
      <c r="M522">
        <v>1.8909611701965332</v>
      </c>
      <c r="N522">
        <v>3.537384033203125</v>
      </c>
      <c r="O522">
        <v>5.1838068962097168</v>
      </c>
      <c r="P522">
        <v>7.5609798431396484</v>
      </c>
      <c r="Q522">
        <v>-1.6268454790115356</v>
      </c>
      <c r="R522">
        <v>8.7016134262084961</v>
      </c>
      <c r="S522">
        <v>2</v>
      </c>
      <c r="T522">
        <v>9.8572683334350586</v>
      </c>
      <c r="U522">
        <v>3.1396286487579346</v>
      </c>
      <c r="V522">
        <v>83.416748046875</v>
      </c>
      <c r="W522">
        <v>97.333335876464844</v>
      </c>
      <c r="X522">
        <v>87.759994506835938</v>
      </c>
      <c r="Y522">
        <f t="shared" si="44"/>
        <v>0.34504916381835937</v>
      </c>
      <c r="Z522">
        <f t="shared" si="45"/>
        <v>0.33797442626953123</v>
      </c>
      <c r="AA522">
        <f t="shared" si="46"/>
        <v>7.0747680664062498E-3</v>
      </c>
    </row>
    <row r="523" spans="2:27" x14ac:dyDescent="0.25">
      <c r="B523" t="s">
        <v>69</v>
      </c>
      <c r="C523" t="s">
        <v>72</v>
      </c>
      <c r="D523" t="s">
        <v>83</v>
      </c>
      <c r="E523" t="s">
        <v>40</v>
      </c>
      <c r="F523">
        <f t="shared" si="47"/>
        <v>1</v>
      </c>
      <c r="G523">
        <v>17</v>
      </c>
      <c r="H523">
        <v>183.59700012207031</v>
      </c>
      <c r="I523">
        <v>183.30400085449219</v>
      </c>
      <c r="J523">
        <v>0.29299092292785645</v>
      </c>
      <c r="K523">
        <v>1.5958371805027127E-3</v>
      </c>
      <c r="L523">
        <v>-5.6573266983032227</v>
      </c>
      <c r="M523">
        <v>-2.1418306827545166</v>
      </c>
      <c r="N523">
        <v>0.29299092292785645</v>
      </c>
      <c r="O523">
        <v>2.7278125286102295</v>
      </c>
      <c r="P523">
        <v>6.2433085441589355</v>
      </c>
      <c r="Q523">
        <v>-7.3441586494445801</v>
      </c>
      <c r="R523">
        <v>7.930140495300293</v>
      </c>
      <c r="S523">
        <v>2</v>
      </c>
      <c r="T523">
        <v>21.5579833984375</v>
      </c>
      <c r="U523">
        <v>4.6430573463439941</v>
      </c>
      <c r="V523">
        <v>83.416748046875</v>
      </c>
      <c r="W523">
        <v>97.333335876464844</v>
      </c>
      <c r="X523">
        <v>87.919998168945313</v>
      </c>
      <c r="Y523">
        <f t="shared" si="44"/>
        <v>0.36719400024414062</v>
      </c>
      <c r="Z523">
        <f t="shared" si="45"/>
        <v>0.36660800170898439</v>
      </c>
      <c r="AA523">
        <f t="shared" si="46"/>
        <v>5.859818458557129E-4</v>
      </c>
    </row>
    <row r="524" spans="2:27" x14ac:dyDescent="0.25">
      <c r="B524" t="s">
        <v>69</v>
      </c>
      <c r="C524" t="s">
        <v>72</v>
      </c>
      <c r="D524" t="s">
        <v>83</v>
      </c>
      <c r="E524" t="s">
        <v>40</v>
      </c>
      <c r="F524">
        <f t="shared" si="47"/>
        <v>0</v>
      </c>
      <c r="G524">
        <v>5</v>
      </c>
      <c r="H524">
        <v>104.08164978027344</v>
      </c>
      <c r="I524">
        <v>106.11201477050781</v>
      </c>
      <c r="J524">
        <v>-2.0303535461425781</v>
      </c>
      <c r="K524">
        <v>-1.9507315009832382E-2</v>
      </c>
      <c r="L524">
        <v>-4.0788483619689941</v>
      </c>
      <c r="M524">
        <v>-2.8685810565948486</v>
      </c>
      <c r="N524">
        <v>-2.0303535461425781</v>
      </c>
      <c r="O524">
        <v>-1.1921260356903076</v>
      </c>
      <c r="P524">
        <v>1.8141262233257294E-2</v>
      </c>
      <c r="Q524">
        <v>-4.6595683097839355</v>
      </c>
      <c r="R524">
        <v>0.59886109828948975</v>
      </c>
      <c r="S524">
        <v>2</v>
      </c>
      <c r="T524">
        <v>2.5550391674041748</v>
      </c>
      <c r="U524">
        <v>1.5984489917755127</v>
      </c>
      <c r="V524">
        <v>83.416748046875</v>
      </c>
      <c r="W524">
        <v>97.333335876464844</v>
      </c>
      <c r="X524">
        <v>76.360000610351563</v>
      </c>
      <c r="Y524">
        <f t="shared" si="44"/>
        <v>0.20816329956054688</v>
      </c>
      <c r="Z524">
        <f t="shared" si="45"/>
        <v>0.21222402954101563</v>
      </c>
      <c r="AA524">
        <f t="shared" si="46"/>
        <v>-4.0607070922851563E-3</v>
      </c>
    </row>
    <row r="525" spans="2:27" x14ac:dyDescent="0.25">
      <c r="B525" t="s">
        <v>69</v>
      </c>
      <c r="C525" t="s">
        <v>72</v>
      </c>
      <c r="D525" t="s">
        <v>83</v>
      </c>
      <c r="E525" t="s">
        <v>40</v>
      </c>
      <c r="F525">
        <f t="shared" si="47"/>
        <v>0</v>
      </c>
      <c r="G525">
        <v>9</v>
      </c>
      <c r="H525">
        <v>149.236572265625</v>
      </c>
      <c r="I525">
        <v>150.44320678710937</v>
      </c>
      <c r="J525">
        <v>-1.2066249847412109</v>
      </c>
      <c r="K525">
        <v>-8.0853169783949852E-3</v>
      </c>
      <c r="L525">
        <v>-7.8400969505310059</v>
      </c>
      <c r="M525">
        <v>-3.9209878444671631</v>
      </c>
      <c r="N525">
        <v>-1.2066249847412109</v>
      </c>
      <c r="O525">
        <v>1.5077378749847412</v>
      </c>
      <c r="P525">
        <v>5.426846981048584</v>
      </c>
      <c r="Q525">
        <v>-9.7205934524536133</v>
      </c>
      <c r="R525">
        <v>7.3073439598083496</v>
      </c>
      <c r="S525">
        <v>2</v>
      </c>
      <c r="T525">
        <v>26.792274475097656</v>
      </c>
      <c r="U525">
        <v>5.1761255264282227</v>
      </c>
      <c r="V525">
        <v>83.416748046875</v>
      </c>
      <c r="W525">
        <v>97.333335876464844</v>
      </c>
      <c r="X525">
        <v>79.479995727539062</v>
      </c>
      <c r="Y525">
        <f t="shared" si="44"/>
        <v>0.29847314453125001</v>
      </c>
      <c r="Z525">
        <f t="shared" si="45"/>
        <v>0.30088641357421875</v>
      </c>
      <c r="AA525">
        <f t="shared" si="46"/>
        <v>-2.413249969482422E-3</v>
      </c>
    </row>
    <row r="526" spans="2:27" x14ac:dyDescent="0.25">
      <c r="B526" t="s">
        <v>69</v>
      </c>
      <c r="C526" t="s">
        <v>72</v>
      </c>
      <c r="D526" t="s">
        <v>83</v>
      </c>
      <c r="E526" t="s">
        <v>40</v>
      </c>
      <c r="F526">
        <f t="shared" si="47"/>
        <v>0</v>
      </c>
      <c r="G526">
        <v>23</v>
      </c>
      <c r="H526">
        <v>142.99931335449219</v>
      </c>
      <c r="I526">
        <v>143.44639587402344</v>
      </c>
      <c r="J526">
        <v>-0.44708329439163208</v>
      </c>
      <c r="K526">
        <v>-3.1264715362340212E-3</v>
      </c>
      <c r="L526">
        <v>-2.6148514747619629</v>
      </c>
      <c r="M526">
        <v>-1.3341164588928223</v>
      </c>
      <c r="N526">
        <v>-0.44708329439163208</v>
      </c>
      <c r="O526">
        <v>0.43994984030723572</v>
      </c>
      <c r="P526">
        <v>1.7206847667694092</v>
      </c>
      <c r="Q526">
        <v>-3.2293834686279297</v>
      </c>
      <c r="R526">
        <v>2.3352169990539551</v>
      </c>
      <c r="S526">
        <v>2</v>
      </c>
      <c r="T526">
        <v>2.8612344264984131</v>
      </c>
      <c r="U526">
        <v>1.6915184259414673</v>
      </c>
      <c r="V526">
        <v>83.416748046875</v>
      </c>
      <c r="W526">
        <v>97.333335876464844</v>
      </c>
      <c r="X526">
        <v>79.599998474121094</v>
      </c>
      <c r="Y526">
        <f t="shared" si="44"/>
        <v>0.28599862670898435</v>
      </c>
      <c r="Z526">
        <f t="shared" si="45"/>
        <v>0.28689279174804688</v>
      </c>
      <c r="AA526">
        <f t="shared" si="46"/>
        <v>-8.9416658878326417E-4</v>
      </c>
    </row>
    <row r="527" spans="2:27" x14ac:dyDescent="0.25">
      <c r="B527" t="s">
        <v>69</v>
      </c>
      <c r="C527" t="s">
        <v>72</v>
      </c>
      <c r="D527" t="s">
        <v>83</v>
      </c>
      <c r="E527" t="s">
        <v>40</v>
      </c>
      <c r="F527">
        <f t="shared" si="47"/>
        <v>1</v>
      </c>
      <c r="G527">
        <v>16</v>
      </c>
      <c r="H527">
        <v>174.51138305664062</v>
      </c>
      <c r="I527">
        <v>171.95359802246094</v>
      </c>
      <c r="J527">
        <v>2.5577752590179443</v>
      </c>
      <c r="K527">
        <v>1.4656782150268555E-2</v>
      </c>
      <c r="L527">
        <v>-3.5036075115203857</v>
      </c>
      <c r="M527">
        <v>7.7506601810455322E-2</v>
      </c>
      <c r="N527">
        <v>2.5577752590179443</v>
      </c>
      <c r="O527">
        <v>5.0380439758300781</v>
      </c>
      <c r="P527">
        <v>8.6191577911376953</v>
      </c>
      <c r="Q527">
        <v>-5.2219252586364746</v>
      </c>
      <c r="R527">
        <v>10.337475776672363</v>
      </c>
      <c r="S527">
        <v>2</v>
      </c>
      <c r="T527">
        <v>22.370271682739258</v>
      </c>
      <c r="U527">
        <v>4.7297220230102539</v>
      </c>
      <c r="V527">
        <v>83.416748046875</v>
      </c>
      <c r="W527">
        <v>97.333335876464844</v>
      </c>
      <c r="X527">
        <v>88</v>
      </c>
      <c r="Y527">
        <f t="shared" si="44"/>
        <v>0.34902276611328126</v>
      </c>
      <c r="Z527">
        <f t="shared" si="45"/>
        <v>0.34390719604492187</v>
      </c>
      <c r="AA527">
        <f t="shared" si="46"/>
        <v>5.1155505180358884E-3</v>
      </c>
    </row>
    <row r="528" spans="2:27" x14ac:dyDescent="0.25">
      <c r="B528" t="s">
        <v>69</v>
      </c>
      <c r="C528" t="s">
        <v>72</v>
      </c>
      <c r="D528" t="s">
        <v>83</v>
      </c>
      <c r="E528" t="s">
        <v>40</v>
      </c>
      <c r="F528">
        <f t="shared" si="47"/>
        <v>0</v>
      </c>
      <c r="G528">
        <v>11</v>
      </c>
      <c r="H528">
        <v>172.85568237304687</v>
      </c>
      <c r="I528">
        <v>167.60639953613281</v>
      </c>
      <c r="J528">
        <v>5.2492871284484863</v>
      </c>
      <c r="K528">
        <v>3.0368033796548843E-2</v>
      </c>
      <c r="L528">
        <v>0.9566459059715271</v>
      </c>
      <c r="M528">
        <v>3.4927730560302734</v>
      </c>
      <c r="N528">
        <v>5.2492871284484863</v>
      </c>
      <c r="O528">
        <v>7.0058012008666992</v>
      </c>
      <c r="P528">
        <v>9.5419282913208008</v>
      </c>
      <c r="Q528">
        <v>-0.26025822758674622</v>
      </c>
      <c r="R528">
        <v>10.758832931518555</v>
      </c>
      <c r="S528">
        <v>2</v>
      </c>
      <c r="T528">
        <v>11.21959114074707</v>
      </c>
      <c r="U528">
        <v>3.3495657444000244</v>
      </c>
      <c r="V528">
        <v>83.416748046875</v>
      </c>
      <c r="W528">
        <v>97.333335876464844</v>
      </c>
      <c r="X528">
        <v>84.439994812011719</v>
      </c>
      <c r="Y528">
        <f t="shared" si="44"/>
        <v>0.34571136474609376</v>
      </c>
      <c r="Z528">
        <f t="shared" si="45"/>
        <v>0.33521279907226564</v>
      </c>
      <c r="AA528">
        <f t="shared" si="46"/>
        <v>1.0498574256896973E-2</v>
      </c>
    </row>
    <row r="529" spans="2:27" x14ac:dyDescent="0.25">
      <c r="B529" t="s">
        <v>69</v>
      </c>
      <c r="C529" t="s">
        <v>72</v>
      </c>
      <c r="D529" t="s">
        <v>83</v>
      </c>
      <c r="E529" t="s">
        <v>40</v>
      </c>
      <c r="F529">
        <f t="shared" si="47"/>
        <v>1</v>
      </c>
      <c r="G529">
        <v>18</v>
      </c>
      <c r="H529">
        <v>176.47232055664062</v>
      </c>
      <c r="I529">
        <v>176.56320190429687</v>
      </c>
      <c r="J529">
        <v>-9.0877532958984375E-2</v>
      </c>
      <c r="K529">
        <v>-5.1496765809133649E-4</v>
      </c>
      <c r="L529">
        <v>-3.5460987091064453</v>
      </c>
      <c r="M529">
        <v>-1.5047260522842407</v>
      </c>
      <c r="N529">
        <v>-9.0877532958984375E-2</v>
      </c>
      <c r="O529">
        <v>1.322970986366272</v>
      </c>
      <c r="P529">
        <v>3.3643436431884766</v>
      </c>
      <c r="Q529">
        <v>-4.5256056785583496</v>
      </c>
      <c r="R529">
        <v>4.3438506126403809</v>
      </c>
      <c r="S529">
        <v>2</v>
      </c>
      <c r="T529">
        <v>7.269080638885498</v>
      </c>
      <c r="U529">
        <v>2.6961233615875244</v>
      </c>
      <c r="V529">
        <v>83.416748046875</v>
      </c>
      <c r="W529">
        <v>97.333335876464844</v>
      </c>
      <c r="X529">
        <v>87.240005493164063</v>
      </c>
      <c r="Y529">
        <f t="shared" si="44"/>
        <v>0.35294464111328128</v>
      </c>
      <c r="Z529">
        <f t="shared" si="45"/>
        <v>0.35312640380859373</v>
      </c>
      <c r="AA529">
        <f t="shared" si="46"/>
        <v>-1.8175506591796875E-4</v>
      </c>
    </row>
    <row r="530" spans="2:27" x14ac:dyDescent="0.25">
      <c r="B530" t="s">
        <v>69</v>
      </c>
      <c r="C530" t="s">
        <v>72</v>
      </c>
      <c r="D530" t="s">
        <v>83</v>
      </c>
      <c r="E530" t="s">
        <v>40</v>
      </c>
      <c r="F530">
        <f t="shared" si="47"/>
        <v>0</v>
      </c>
      <c r="G530">
        <v>21</v>
      </c>
      <c r="H530">
        <v>162.92782592773437</v>
      </c>
      <c r="I530">
        <v>161.50399780273437</v>
      </c>
      <c r="J530">
        <v>1.4238277673721313</v>
      </c>
      <c r="K530">
        <v>8.7390094995498657E-3</v>
      </c>
      <c r="L530">
        <v>-0.98749887943267822</v>
      </c>
      <c r="M530">
        <v>0.43713244795799255</v>
      </c>
      <c r="N530">
        <v>1.4238277673721313</v>
      </c>
      <c r="O530">
        <v>2.4105231761932373</v>
      </c>
      <c r="P530">
        <v>3.8351545333862305</v>
      </c>
      <c r="Q530">
        <v>-1.6710765361785889</v>
      </c>
      <c r="R530">
        <v>4.5187320709228516</v>
      </c>
      <c r="S530">
        <v>2</v>
      </c>
      <c r="T530">
        <v>3.5402987003326416</v>
      </c>
      <c r="U530">
        <v>1.8815681934356689</v>
      </c>
      <c r="V530">
        <v>83.416748046875</v>
      </c>
      <c r="W530">
        <v>97.333335876464844</v>
      </c>
      <c r="X530">
        <v>83.080001831054688</v>
      </c>
      <c r="Y530">
        <f t="shared" si="44"/>
        <v>0.32585565185546878</v>
      </c>
      <c r="Z530">
        <f t="shared" si="45"/>
        <v>0.32300799560546872</v>
      </c>
      <c r="AA530">
        <f t="shared" si="46"/>
        <v>2.8476555347442629E-3</v>
      </c>
    </row>
    <row r="531" spans="2:27" x14ac:dyDescent="0.25">
      <c r="B531" t="s">
        <v>69</v>
      </c>
      <c r="C531" t="s">
        <v>72</v>
      </c>
      <c r="D531" t="s">
        <v>83</v>
      </c>
      <c r="E531" t="s">
        <v>40</v>
      </c>
      <c r="F531">
        <f t="shared" si="47"/>
        <v>0</v>
      </c>
      <c r="G531">
        <v>1</v>
      </c>
      <c r="H531">
        <v>116.86635589599609</v>
      </c>
      <c r="I531">
        <v>114.76960754394531</v>
      </c>
      <c r="J531">
        <v>2.0967535972595215</v>
      </c>
      <c r="K531">
        <v>1.7941465601325035E-2</v>
      </c>
      <c r="L531">
        <v>-1.9485502243041992</v>
      </c>
      <c r="M531">
        <v>0.44144806265830994</v>
      </c>
      <c r="N531">
        <v>2.0967535972595215</v>
      </c>
      <c r="O531">
        <v>3.7520592212677002</v>
      </c>
      <c r="P531">
        <v>6.1420574188232422</v>
      </c>
      <c r="Q531">
        <v>-3.0953376293182373</v>
      </c>
      <c r="R531">
        <v>7.2888450622558594</v>
      </c>
      <c r="S531">
        <v>2</v>
      </c>
      <c r="T531">
        <v>9.9639167785644531</v>
      </c>
      <c r="U531">
        <v>3.1565673351287842</v>
      </c>
      <c r="V531">
        <v>83.416748046875</v>
      </c>
      <c r="W531">
        <v>97.333335876464844</v>
      </c>
      <c r="X531">
        <v>77.839996337890625</v>
      </c>
      <c r="Y531">
        <f t="shared" si="44"/>
        <v>0.23373271179199218</v>
      </c>
      <c r="Z531">
        <f t="shared" si="45"/>
        <v>0.22953921508789063</v>
      </c>
      <c r="AA531">
        <f t="shared" si="46"/>
        <v>4.1935071945190432E-3</v>
      </c>
    </row>
    <row r="532" spans="2:27" x14ac:dyDescent="0.25">
      <c r="B532" t="s">
        <v>69</v>
      </c>
      <c r="C532" t="s">
        <v>72</v>
      </c>
      <c r="D532" t="s">
        <v>83</v>
      </c>
      <c r="E532" t="s">
        <v>40</v>
      </c>
      <c r="F532">
        <f t="shared" si="47"/>
        <v>1</v>
      </c>
      <c r="G532">
        <v>15</v>
      </c>
      <c r="H532">
        <v>174.42434692382812</v>
      </c>
      <c r="I532">
        <v>171.97599792480469</v>
      </c>
      <c r="J532">
        <v>2.4483482837677002</v>
      </c>
      <c r="K532">
        <v>1.4036734588444233E-2</v>
      </c>
      <c r="L532">
        <v>-2.3182990550994873</v>
      </c>
      <c r="M532">
        <v>0.49787479639053345</v>
      </c>
      <c r="N532">
        <v>2.4483482837677002</v>
      </c>
      <c r="O532">
        <v>4.3988218307495117</v>
      </c>
      <c r="P532">
        <v>7.2149958610534668</v>
      </c>
      <c r="Q532">
        <v>-3.6695773601531982</v>
      </c>
      <c r="R532">
        <v>8.5662736892700195</v>
      </c>
      <c r="S532">
        <v>2</v>
      </c>
      <c r="T532">
        <v>13.834195137023926</v>
      </c>
      <c r="U532">
        <v>3.7194347381591797</v>
      </c>
      <c r="V532">
        <v>83.416748046875</v>
      </c>
      <c r="W532">
        <v>97.333335876464844</v>
      </c>
      <c r="X532">
        <v>88.159996032714844</v>
      </c>
      <c r="Y532">
        <f t="shared" si="44"/>
        <v>0.34884869384765627</v>
      </c>
      <c r="Z532">
        <f t="shared" si="45"/>
        <v>0.34395199584960939</v>
      </c>
      <c r="AA532">
        <f t="shared" si="46"/>
        <v>4.8966965675354005E-3</v>
      </c>
    </row>
    <row r="533" spans="2:27" x14ac:dyDescent="0.25">
      <c r="B533" t="s">
        <v>69</v>
      </c>
      <c r="C533" t="s">
        <v>72</v>
      </c>
      <c r="D533" t="s">
        <v>83</v>
      </c>
      <c r="E533" t="s">
        <v>40</v>
      </c>
      <c r="F533">
        <f t="shared" si="47"/>
        <v>0</v>
      </c>
      <c r="G533">
        <v>6</v>
      </c>
      <c r="H533">
        <v>106.48197937011719</v>
      </c>
      <c r="I533">
        <v>107.06240081787109</v>
      </c>
      <c r="J533">
        <v>-0.58041632175445557</v>
      </c>
      <c r="K533">
        <v>-5.4508410394191742E-3</v>
      </c>
      <c r="L533">
        <v>-2.4965152740478516</v>
      </c>
      <c r="M533">
        <v>-1.3644684553146362</v>
      </c>
      <c r="N533">
        <v>-0.58041632175445557</v>
      </c>
      <c r="O533">
        <v>0.20363584160804749</v>
      </c>
      <c r="P533">
        <v>1.3356826305389404</v>
      </c>
      <c r="Q533">
        <v>-3.0397026538848877</v>
      </c>
      <c r="R533">
        <v>1.8788700103759766</v>
      </c>
      <c r="S533">
        <v>2</v>
      </c>
      <c r="T533">
        <v>2.2354435920715332</v>
      </c>
      <c r="U533">
        <v>1.4951399564743042</v>
      </c>
      <c r="V533">
        <v>83.416748046875</v>
      </c>
      <c r="W533">
        <v>97.333335876464844</v>
      </c>
      <c r="X533">
        <v>76.240005493164062</v>
      </c>
      <c r="Y533">
        <f t="shared" si="44"/>
        <v>0.21296395874023438</v>
      </c>
      <c r="Z533">
        <f t="shared" si="45"/>
        <v>0.21412480163574218</v>
      </c>
      <c r="AA533">
        <f t="shared" si="46"/>
        <v>-1.1608326435089112E-3</v>
      </c>
    </row>
    <row r="534" spans="2:27" x14ac:dyDescent="0.25">
      <c r="B534" t="s">
        <v>69</v>
      </c>
      <c r="C534" t="s">
        <v>72</v>
      </c>
      <c r="D534" t="s">
        <v>83</v>
      </c>
      <c r="E534" t="s">
        <v>40</v>
      </c>
      <c r="F534">
        <f t="shared" si="47"/>
        <v>0</v>
      </c>
      <c r="G534">
        <v>4</v>
      </c>
      <c r="H534">
        <v>102.84257507324219</v>
      </c>
      <c r="I534">
        <v>103.41279602050781</v>
      </c>
      <c r="J534">
        <v>-0.57021921873092651</v>
      </c>
      <c r="K534">
        <v>-5.5445833131670952E-3</v>
      </c>
      <c r="L534">
        <v>-3.1347854137420654</v>
      </c>
      <c r="M534">
        <v>-1.6196188926696777</v>
      </c>
      <c r="N534">
        <v>-0.57021921873092651</v>
      </c>
      <c r="O534">
        <v>0.47918042540550232</v>
      </c>
      <c r="P534">
        <v>1.9943468570709229</v>
      </c>
      <c r="Q534">
        <v>-3.8618042469024658</v>
      </c>
      <c r="R534">
        <v>2.7213656902313232</v>
      </c>
      <c r="S534">
        <v>2</v>
      </c>
      <c r="T534">
        <v>4.0045671463012695</v>
      </c>
      <c r="U534">
        <v>2.0011415481567383</v>
      </c>
      <c r="V534">
        <v>83.416748046875</v>
      </c>
      <c r="W534">
        <v>97.333335876464844</v>
      </c>
      <c r="X534">
        <v>76.55999755859375</v>
      </c>
      <c r="Y534">
        <f t="shared" si="44"/>
        <v>0.20568515014648436</v>
      </c>
      <c r="Z534">
        <f t="shared" si="45"/>
        <v>0.20682559204101564</v>
      </c>
      <c r="AA534">
        <f t="shared" si="46"/>
        <v>-1.1404384374618531E-3</v>
      </c>
    </row>
    <row r="535" spans="2:27" x14ac:dyDescent="0.25">
      <c r="B535" t="s">
        <v>69</v>
      </c>
      <c r="C535" t="s">
        <v>72</v>
      </c>
      <c r="D535" t="s">
        <v>77</v>
      </c>
      <c r="E535" t="s">
        <v>40</v>
      </c>
      <c r="F535">
        <f t="shared" si="47"/>
        <v>1</v>
      </c>
      <c r="G535">
        <v>14</v>
      </c>
    </row>
    <row r="536" spans="2:27" x14ac:dyDescent="0.25">
      <c r="B536" t="s">
        <v>69</v>
      </c>
      <c r="C536" t="s">
        <v>72</v>
      </c>
      <c r="D536" t="s">
        <v>77</v>
      </c>
      <c r="E536" t="s">
        <v>40</v>
      </c>
      <c r="F536">
        <f t="shared" si="47"/>
        <v>0</v>
      </c>
      <c r="G536">
        <v>20</v>
      </c>
    </row>
    <row r="537" spans="2:27" x14ac:dyDescent="0.25">
      <c r="B537" t="s">
        <v>69</v>
      </c>
      <c r="C537" t="s">
        <v>72</v>
      </c>
      <c r="D537" t="s">
        <v>77</v>
      </c>
      <c r="E537" t="s">
        <v>40</v>
      </c>
      <c r="F537">
        <f t="shared" si="47"/>
        <v>1</v>
      </c>
      <c r="G537">
        <v>12</v>
      </c>
    </row>
    <row r="538" spans="2:27" x14ac:dyDescent="0.25">
      <c r="B538" t="s">
        <v>69</v>
      </c>
      <c r="C538" t="s">
        <v>72</v>
      </c>
      <c r="D538" t="s">
        <v>77</v>
      </c>
      <c r="E538" t="s">
        <v>40</v>
      </c>
      <c r="F538">
        <f t="shared" si="47"/>
        <v>0</v>
      </c>
      <c r="G538">
        <v>21</v>
      </c>
    </row>
    <row r="539" spans="2:27" x14ac:dyDescent="0.25">
      <c r="B539" t="s">
        <v>69</v>
      </c>
      <c r="C539" t="s">
        <v>72</v>
      </c>
      <c r="D539" t="s">
        <v>77</v>
      </c>
      <c r="E539" t="s">
        <v>40</v>
      </c>
      <c r="F539">
        <f t="shared" si="47"/>
        <v>0</v>
      </c>
      <c r="G539">
        <v>23</v>
      </c>
    </row>
    <row r="540" spans="2:27" x14ac:dyDescent="0.25">
      <c r="B540" t="s">
        <v>69</v>
      </c>
      <c r="C540" t="s">
        <v>72</v>
      </c>
      <c r="D540" t="s">
        <v>77</v>
      </c>
      <c r="E540" t="s">
        <v>40</v>
      </c>
      <c r="F540">
        <f t="shared" si="47"/>
        <v>0</v>
      </c>
      <c r="G540">
        <v>8</v>
      </c>
    </row>
    <row r="541" spans="2:27" x14ac:dyDescent="0.25">
      <c r="B541" t="s">
        <v>69</v>
      </c>
      <c r="C541" t="s">
        <v>72</v>
      </c>
      <c r="D541" t="s">
        <v>77</v>
      </c>
      <c r="E541" t="s">
        <v>40</v>
      </c>
      <c r="F541">
        <f t="shared" si="47"/>
        <v>1</v>
      </c>
      <c r="G541">
        <v>13</v>
      </c>
    </row>
    <row r="542" spans="2:27" x14ac:dyDescent="0.25">
      <c r="B542" t="s">
        <v>69</v>
      </c>
      <c r="C542" t="s">
        <v>72</v>
      </c>
      <c r="D542" t="s">
        <v>77</v>
      </c>
      <c r="E542" t="s">
        <v>40</v>
      </c>
      <c r="F542">
        <f t="shared" si="47"/>
        <v>1</v>
      </c>
      <c r="G542">
        <v>16</v>
      </c>
    </row>
    <row r="543" spans="2:27" x14ac:dyDescent="0.25">
      <c r="B543" t="s">
        <v>69</v>
      </c>
      <c r="C543" t="s">
        <v>72</v>
      </c>
      <c r="D543" t="s">
        <v>77</v>
      </c>
      <c r="E543" t="s">
        <v>40</v>
      </c>
      <c r="F543">
        <f t="shared" si="47"/>
        <v>0</v>
      </c>
      <c r="G543">
        <v>22</v>
      </c>
    </row>
    <row r="544" spans="2:27" x14ac:dyDescent="0.25">
      <c r="B544" t="s">
        <v>69</v>
      </c>
      <c r="C544" t="s">
        <v>72</v>
      </c>
      <c r="D544" t="s">
        <v>77</v>
      </c>
      <c r="E544" t="s">
        <v>40</v>
      </c>
      <c r="F544">
        <f t="shared" si="47"/>
        <v>0</v>
      </c>
      <c r="G544">
        <v>9</v>
      </c>
    </row>
    <row r="545" spans="2:27" x14ac:dyDescent="0.25">
      <c r="B545" t="s">
        <v>69</v>
      </c>
      <c r="C545" t="s">
        <v>72</v>
      </c>
      <c r="D545" t="s">
        <v>77</v>
      </c>
      <c r="E545" t="s">
        <v>40</v>
      </c>
      <c r="F545">
        <f t="shared" si="47"/>
        <v>0</v>
      </c>
      <c r="G545">
        <v>10</v>
      </c>
    </row>
    <row r="546" spans="2:27" x14ac:dyDescent="0.25">
      <c r="B546" t="s">
        <v>69</v>
      </c>
      <c r="C546" t="s">
        <v>72</v>
      </c>
      <c r="D546" t="s">
        <v>77</v>
      </c>
      <c r="E546" t="s">
        <v>40</v>
      </c>
      <c r="F546">
        <f t="shared" si="47"/>
        <v>1</v>
      </c>
      <c r="G546">
        <v>15</v>
      </c>
    </row>
    <row r="547" spans="2:27" x14ac:dyDescent="0.25">
      <c r="B547" t="s">
        <v>69</v>
      </c>
      <c r="C547" t="s">
        <v>72</v>
      </c>
      <c r="D547" t="s">
        <v>77</v>
      </c>
      <c r="E547" t="s">
        <v>40</v>
      </c>
      <c r="F547">
        <f t="shared" si="47"/>
        <v>0</v>
      </c>
      <c r="G547">
        <v>19</v>
      </c>
    </row>
    <row r="548" spans="2:27" x14ac:dyDescent="0.25">
      <c r="B548" t="s">
        <v>69</v>
      </c>
      <c r="C548" t="s">
        <v>72</v>
      </c>
      <c r="D548" t="s">
        <v>77</v>
      </c>
      <c r="E548" t="s">
        <v>40</v>
      </c>
      <c r="F548">
        <f t="shared" si="47"/>
        <v>1</v>
      </c>
      <c r="G548">
        <v>17</v>
      </c>
    </row>
    <row r="549" spans="2:27" x14ac:dyDescent="0.25">
      <c r="B549" t="s">
        <v>69</v>
      </c>
      <c r="C549" t="s">
        <v>72</v>
      </c>
      <c r="D549" t="s">
        <v>77</v>
      </c>
      <c r="E549" t="s">
        <v>40</v>
      </c>
      <c r="F549">
        <f t="shared" si="47"/>
        <v>0</v>
      </c>
      <c r="G549">
        <v>24</v>
      </c>
    </row>
    <row r="550" spans="2:27" x14ac:dyDescent="0.25">
      <c r="B550" t="s">
        <v>69</v>
      </c>
      <c r="C550" t="s">
        <v>72</v>
      </c>
      <c r="D550" t="s">
        <v>77</v>
      </c>
      <c r="E550" t="s">
        <v>40</v>
      </c>
      <c r="F550">
        <f t="shared" si="47"/>
        <v>0</v>
      </c>
      <c r="G550">
        <v>11</v>
      </c>
    </row>
    <row r="551" spans="2:27" x14ac:dyDescent="0.25">
      <c r="B551" t="s">
        <v>69</v>
      </c>
      <c r="C551" t="s">
        <v>72</v>
      </c>
      <c r="D551" t="s">
        <v>77</v>
      </c>
      <c r="E551" t="s">
        <v>40</v>
      </c>
      <c r="F551">
        <f t="shared" si="47"/>
        <v>0</v>
      </c>
      <c r="G551">
        <v>2</v>
      </c>
    </row>
    <row r="552" spans="2:27" x14ac:dyDescent="0.25">
      <c r="B552" t="s">
        <v>69</v>
      </c>
      <c r="C552" t="s">
        <v>72</v>
      </c>
      <c r="D552" t="s">
        <v>77</v>
      </c>
      <c r="E552" t="s">
        <v>40</v>
      </c>
      <c r="F552">
        <f t="shared" si="47"/>
        <v>0</v>
      </c>
      <c r="G552">
        <v>7</v>
      </c>
    </row>
    <row r="553" spans="2:27" x14ac:dyDescent="0.25">
      <c r="B553" t="s">
        <v>69</v>
      </c>
      <c r="C553" t="s">
        <v>72</v>
      </c>
      <c r="D553" t="s">
        <v>77</v>
      </c>
      <c r="E553" t="s">
        <v>40</v>
      </c>
      <c r="F553">
        <f t="shared" si="47"/>
        <v>0</v>
      </c>
      <c r="G553">
        <v>3</v>
      </c>
    </row>
    <row r="554" spans="2:27" x14ac:dyDescent="0.25">
      <c r="B554" t="s">
        <v>69</v>
      </c>
      <c r="C554" t="s">
        <v>72</v>
      </c>
      <c r="D554" t="s">
        <v>77</v>
      </c>
      <c r="E554" t="s">
        <v>40</v>
      </c>
      <c r="F554">
        <f t="shared" si="47"/>
        <v>0</v>
      </c>
      <c r="G554">
        <v>1</v>
      </c>
    </row>
    <row r="555" spans="2:27" x14ac:dyDescent="0.25">
      <c r="B555" t="s">
        <v>69</v>
      </c>
      <c r="C555" t="s">
        <v>72</v>
      </c>
      <c r="D555" t="s">
        <v>77</v>
      </c>
      <c r="E555" t="s">
        <v>40</v>
      </c>
      <c r="F555">
        <f t="shared" si="47"/>
        <v>0</v>
      </c>
      <c r="G555">
        <v>5</v>
      </c>
    </row>
    <row r="556" spans="2:27" x14ac:dyDescent="0.25">
      <c r="B556" t="s">
        <v>69</v>
      </c>
      <c r="C556" t="s">
        <v>72</v>
      </c>
      <c r="D556" t="s">
        <v>77</v>
      </c>
      <c r="E556" t="s">
        <v>40</v>
      </c>
      <c r="F556">
        <f t="shared" si="47"/>
        <v>0</v>
      </c>
      <c r="G556">
        <v>4</v>
      </c>
    </row>
    <row r="557" spans="2:27" x14ac:dyDescent="0.25">
      <c r="B557" t="s">
        <v>69</v>
      </c>
      <c r="C557" t="s">
        <v>72</v>
      </c>
      <c r="D557" t="s">
        <v>77</v>
      </c>
      <c r="E557" t="s">
        <v>40</v>
      </c>
      <c r="F557">
        <f t="shared" si="47"/>
        <v>0</v>
      </c>
      <c r="G557">
        <v>6</v>
      </c>
    </row>
    <row r="558" spans="2:27" x14ac:dyDescent="0.25">
      <c r="B558" t="s">
        <v>69</v>
      </c>
      <c r="C558" t="s">
        <v>72</v>
      </c>
      <c r="D558" t="s">
        <v>77</v>
      </c>
      <c r="E558" t="s">
        <v>40</v>
      </c>
      <c r="F558">
        <f t="shared" si="47"/>
        <v>1</v>
      </c>
      <c r="G558">
        <v>18</v>
      </c>
    </row>
    <row r="559" spans="2:27" x14ac:dyDescent="0.25">
      <c r="B559" t="s">
        <v>69</v>
      </c>
      <c r="C559" t="s">
        <v>73</v>
      </c>
      <c r="D559" t="s">
        <v>64</v>
      </c>
      <c r="E559" s="86">
        <v>42243</v>
      </c>
      <c r="F559">
        <f t="shared" si="47"/>
        <v>0</v>
      </c>
      <c r="G559">
        <v>10</v>
      </c>
      <c r="H559">
        <v>22.290115356445313</v>
      </c>
      <c r="I559">
        <v>19.134452819824219</v>
      </c>
      <c r="J559">
        <v>3.1556642055511475</v>
      </c>
      <c r="K559">
        <v>0.14157235622406006</v>
      </c>
      <c r="L559">
        <v>1.3811752796173096</v>
      </c>
      <c r="M559">
        <v>2.4295578002929687</v>
      </c>
      <c r="N559">
        <v>3.1556642055511475</v>
      </c>
      <c r="O559">
        <v>3.8817706108093262</v>
      </c>
      <c r="P559">
        <v>4.9301528930664062</v>
      </c>
      <c r="Q559">
        <v>0.87813234329223633</v>
      </c>
      <c r="R559">
        <v>5.4331960678100586</v>
      </c>
      <c r="S559">
        <v>236</v>
      </c>
      <c r="T559">
        <v>1.9172308444976807</v>
      </c>
      <c r="U559">
        <v>1.3846410512924194</v>
      </c>
      <c r="V559">
        <v>80.110137939453125</v>
      </c>
      <c r="W559">
        <v>93.142860412597656</v>
      </c>
      <c r="X559">
        <v>80.382522583007813</v>
      </c>
      <c r="Y559">
        <f t="shared" si="44"/>
        <v>5.2604672241210935</v>
      </c>
      <c r="Z559">
        <f t="shared" si="45"/>
        <v>4.515730865478516</v>
      </c>
      <c r="AA559">
        <f t="shared" si="46"/>
        <v>0.74473675251007077</v>
      </c>
    </row>
    <row r="560" spans="2:27" x14ac:dyDescent="0.25">
      <c r="B560" t="s">
        <v>69</v>
      </c>
      <c r="C560" t="s">
        <v>73</v>
      </c>
      <c r="D560" t="s">
        <v>64</v>
      </c>
      <c r="E560" s="86">
        <v>42243</v>
      </c>
      <c r="F560">
        <f t="shared" si="47"/>
        <v>1</v>
      </c>
      <c r="G560">
        <v>15</v>
      </c>
      <c r="H560">
        <v>22.726869583129883</v>
      </c>
      <c r="I560">
        <v>19.727533340454102</v>
      </c>
      <c r="J560">
        <v>2.9993348121643066</v>
      </c>
      <c r="K560">
        <v>0.13197307288646698</v>
      </c>
      <c r="L560">
        <v>1.4519674777984619</v>
      </c>
      <c r="M560">
        <v>2.3661646842956543</v>
      </c>
      <c r="N560">
        <v>2.9993348121643066</v>
      </c>
      <c r="O560">
        <v>3.632504940032959</v>
      </c>
      <c r="P560">
        <v>4.5467019081115723</v>
      </c>
      <c r="Q560">
        <v>1.0133103132247925</v>
      </c>
      <c r="R560">
        <v>4.9853591918945313</v>
      </c>
      <c r="S560">
        <v>236</v>
      </c>
      <c r="T560">
        <v>1.4578560590744019</v>
      </c>
      <c r="U560">
        <v>1.2074171304702759</v>
      </c>
      <c r="V560">
        <v>80.110137939453125</v>
      </c>
      <c r="W560">
        <v>93.142860412597656</v>
      </c>
      <c r="X560">
        <v>88.752532958984375</v>
      </c>
      <c r="Y560">
        <f t="shared" si="44"/>
        <v>5.363541221618652</v>
      </c>
      <c r="Z560">
        <f t="shared" si="45"/>
        <v>4.6556978683471684</v>
      </c>
      <c r="AA560">
        <f t="shared" si="46"/>
        <v>0.70784301567077634</v>
      </c>
    </row>
    <row r="561" spans="2:27" x14ac:dyDescent="0.25">
      <c r="B561" t="s">
        <v>69</v>
      </c>
      <c r="C561" t="s">
        <v>73</v>
      </c>
      <c r="D561" t="s">
        <v>64</v>
      </c>
      <c r="E561" s="86">
        <v>42243</v>
      </c>
      <c r="F561">
        <f t="shared" si="47"/>
        <v>1</v>
      </c>
      <c r="G561">
        <v>13</v>
      </c>
      <c r="H561">
        <v>23.574542999267578</v>
      </c>
      <c r="I561">
        <v>20.320951461791992</v>
      </c>
      <c r="J561">
        <v>3.2535915374755859</v>
      </c>
      <c r="K561">
        <v>0.13801291584968567</v>
      </c>
      <c r="L561">
        <v>1.3501323461532593</v>
      </c>
      <c r="M561">
        <v>2.4747114181518555</v>
      </c>
      <c r="N561">
        <v>3.2535915374755859</v>
      </c>
      <c r="O561">
        <v>4.0324716567993164</v>
      </c>
      <c r="P561">
        <v>5.157050609588623</v>
      </c>
      <c r="Q561">
        <v>0.81052815914154053</v>
      </c>
      <c r="R561">
        <v>5.6966547966003418</v>
      </c>
      <c r="S561">
        <v>236</v>
      </c>
      <c r="T561">
        <v>2.2060480117797852</v>
      </c>
      <c r="U561">
        <v>1.4852770566940308</v>
      </c>
      <c r="V561">
        <v>80.110137939453125</v>
      </c>
      <c r="W561">
        <v>93.142860412597656</v>
      </c>
      <c r="X561">
        <v>87.251609802246094</v>
      </c>
      <c r="Y561">
        <f t="shared" si="44"/>
        <v>5.5635921478271486</v>
      </c>
      <c r="Z561">
        <f t="shared" si="45"/>
        <v>4.7957445449829104</v>
      </c>
      <c r="AA561">
        <f t="shared" si="46"/>
        <v>0.76784760284423825</v>
      </c>
    </row>
    <row r="562" spans="2:27" x14ac:dyDescent="0.25">
      <c r="B562" t="s">
        <v>69</v>
      </c>
      <c r="C562" t="s">
        <v>73</v>
      </c>
      <c r="D562" t="s">
        <v>64</v>
      </c>
      <c r="E562" s="86">
        <v>42243</v>
      </c>
      <c r="F562">
        <f t="shared" si="47"/>
        <v>1</v>
      </c>
      <c r="G562">
        <v>14</v>
      </c>
      <c r="H562">
        <v>23.302169799804688</v>
      </c>
      <c r="I562">
        <v>20.651996612548828</v>
      </c>
      <c r="J562">
        <v>2.6501731872558594</v>
      </c>
      <c r="K562">
        <v>0.11373075097799301</v>
      </c>
      <c r="L562">
        <v>0.86534076929092407</v>
      </c>
      <c r="M562">
        <v>1.9198342561721802</v>
      </c>
      <c r="N562">
        <v>2.6501731872558594</v>
      </c>
      <c r="O562">
        <v>3.3805122375488281</v>
      </c>
      <c r="P562">
        <v>4.4350056648254395</v>
      </c>
      <c r="Q562">
        <v>0.35936561226844788</v>
      </c>
      <c r="R562">
        <v>4.9409809112548828</v>
      </c>
      <c r="S562">
        <v>236</v>
      </c>
      <c r="T562">
        <v>1.9396469593048096</v>
      </c>
      <c r="U562">
        <v>1.3927121162414551</v>
      </c>
      <c r="V562">
        <v>80.110137939453125</v>
      </c>
      <c r="W562">
        <v>93.142860412597656</v>
      </c>
      <c r="X562">
        <v>88.0626220703125</v>
      </c>
      <c r="Y562">
        <f t="shared" si="44"/>
        <v>5.4993120727539067</v>
      </c>
      <c r="Z562">
        <f t="shared" si="45"/>
        <v>4.8738712005615232</v>
      </c>
      <c r="AA562">
        <f t="shared" si="46"/>
        <v>0.62544087219238276</v>
      </c>
    </row>
    <row r="563" spans="2:27" x14ac:dyDescent="0.25">
      <c r="B563" t="s">
        <v>69</v>
      </c>
      <c r="C563" t="s">
        <v>73</v>
      </c>
      <c r="D563" t="s">
        <v>64</v>
      </c>
      <c r="E563" s="86">
        <v>42243</v>
      </c>
      <c r="F563">
        <f t="shared" si="47"/>
        <v>0</v>
      </c>
      <c r="G563">
        <v>11</v>
      </c>
      <c r="H563">
        <v>24.154558181762695</v>
      </c>
      <c r="I563">
        <v>19.819675445556641</v>
      </c>
      <c r="J563">
        <v>4.3348832130432129</v>
      </c>
      <c r="K563">
        <v>0.17946439981460571</v>
      </c>
      <c r="L563">
        <v>2.56587815284729</v>
      </c>
      <c r="M563">
        <v>3.611020565032959</v>
      </c>
      <c r="N563">
        <v>4.3348832130432129</v>
      </c>
      <c r="O563">
        <v>5.0587458610534668</v>
      </c>
      <c r="P563">
        <v>6.1038885116577148</v>
      </c>
      <c r="Q563">
        <v>2.064389705657959</v>
      </c>
      <c r="R563">
        <v>6.6053767204284668</v>
      </c>
      <c r="S563">
        <v>236</v>
      </c>
      <c r="T563">
        <v>1.9053992033004761</v>
      </c>
      <c r="U563">
        <v>1.3803620338439941</v>
      </c>
      <c r="V563">
        <v>80.110137939453125</v>
      </c>
      <c r="W563">
        <v>93.142860412597656</v>
      </c>
      <c r="X563">
        <v>84.701789855957031</v>
      </c>
      <c r="Y563">
        <f t="shared" si="44"/>
        <v>5.7004757308959961</v>
      </c>
      <c r="Z563">
        <f t="shared" si="45"/>
        <v>4.6774434051513669</v>
      </c>
      <c r="AA563">
        <f t="shared" si="46"/>
        <v>1.0230324382781983</v>
      </c>
    </row>
    <row r="564" spans="2:27" x14ac:dyDescent="0.25">
      <c r="B564" t="s">
        <v>69</v>
      </c>
      <c r="C564" t="s">
        <v>73</v>
      </c>
      <c r="D564" t="s">
        <v>64</v>
      </c>
      <c r="E564" s="86">
        <v>42243</v>
      </c>
      <c r="F564">
        <f t="shared" si="47"/>
        <v>0</v>
      </c>
      <c r="G564">
        <v>23</v>
      </c>
      <c r="H564">
        <v>14.153205871582031</v>
      </c>
      <c r="I564">
        <v>14.411416053771973</v>
      </c>
      <c r="J564">
        <v>-0.2582099437713623</v>
      </c>
      <c r="K564">
        <v>-1.8243920058012009E-2</v>
      </c>
      <c r="L564">
        <v>-1.15324866771698</v>
      </c>
      <c r="M564">
        <v>-0.62445253133773804</v>
      </c>
      <c r="N564">
        <v>-0.2582099437713623</v>
      </c>
      <c r="O564">
        <v>0.10803263634443283</v>
      </c>
      <c r="P564">
        <v>0.63682878017425537</v>
      </c>
      <c r="Q564">
        <v>-1.4069796800613403</v>
      </c>
      <c r="R564">
        <v>0.89055979251861572</v>
      </c>
      <c r="S564">
        <v>236</v>
      </c>
      <c r="T564">
        <v>0.48776590824127197</v>
      </c>
      <c r="U564">
        <v>0.69840240478515625</v>
      </c>
      <c r="V564">
        <v>80.110137939453125</v>
      </c>
      <c r="W564">
        <v>93.142860412597656</v>
      </c>
      <c r="X564">
        <v>76.527687072753906</v>
      </c>
      <c r="Y564">
        <f t="shared" si="44"/>
        <v>3.3401565856933595</v>
      </c>
      <c r="Z564">
        <f t="shared" si="45"/>
        <v>3.4010941886901858</v>
      </c>
      <c r="AA564">
        <f t="shared" si="46"/>
        <v>-6.0937546730041502E-2</v>
      </c>
    </row>
    <row r="565" spans="2:27" x14ac:dyDescent="0.25">
      <c r="B565" t="s">
        <v>69</v>
      </c>
      <c r="C565" t="s">
        <v>73</v>
      </c>
      <c r="D565" t="s">
        <v>64</v>
      </c>
      <c r="E565" s="86">
        <v>42243</v>
      </c>
      <c r="F565">
        <f t="shared" si="47"/>
        <v>0</v>
      </c>
      <c r="G565">
        <v>9</v>
      </c>
      <c r="H565">
        <v>18.968069076538086</v>
      </c>
      <c r="I565">
        <v>17.107135772705078</v>
      </c>
      <c r="J565">
        <v>1.8609333038330078</v>
      </c>
      <c r="K565">
        <v>9.8108738660812378E-2</v>
      </c>
      <c r="L565">
        <v>0.40291702747344971</v>
      </c>
      <c r="M565">
        <v>1.2643249034881592</v>
      </c>
      <c r="N565">
        <v>1.8609333038330078</v>
      </c>
      <c r="O565">
        <v>2.4575417041778564</v>
      </c>
      <c r="P565">
        <v>3.3189496994018555</v>
      </c>
      <c r="Q565">
        <v>-1.0410330258309841E-2</v>
      </c>
      <c r="R565">
        <v>3.7322769165039062</v>
      </c>
      <c r="S565">
        <v>236</v>
      </c>
      <c r="T565">
        <v>1.2943525314331055</v>
      </c>
      <c r="U565">
        <v>1.1376961469650269</v>
      </c>
      <c r="V565">
        <v>80.110137939453125</v>
      </c>
      <c r="W565">
        <v>93.142860412597656</v>
      </c>
      <c r="X565">
        <v>76.794929504394531</v>
      </c>
      <c r="Y565">
        <f t="shared" si="44"/>
        <v>4.476464302062988</v>
      </c>
      <c r="Z565">
        <f t="shared" si="45"/>
        <v>4.0372840423583982</v>
      </c>
      <c r="AA565">
        <f t="shared" si="46"/>
        <v>0.43918025970458985</v>
      </c>
    </row>
    <row r="566" spans="2:27" x14ac:dyDescent="0.25">
      <c r="B566" t="s">
        <v>69</v>
      </c>
      <c r="C566" t="s">
        <v>73</v>
      </c>
      <c r="D566" t="s">
        <v>64</v>
      </c>
      <c r="E566" s="86">
        <v>42243</v>
      </c>
      <c r="F566">
        <f t="shared" si="47"/>
        <v>1</v>
      </c>
      <c r="G566">
        <v>12</v>
      </c>
      <c r="H566">
        <v>24.97877311706543</v>
      </c>
      <c r="I566">
        <v>19.712629318237305</v>
      </c>
      <c r="J566">
        <v>5.2661442756652832</v>
      </c>
      <c r="K566">
        <v>0.21082477271556854</v>
      </c>
      <c r="L566">
        <v>3.3002698421478271</v>
      </c>
      <c r="M566">
        <v>4.4617242813110352</v>
      </c>
      <c r="N566">
        <v>5.2661442756652832</v>
      </c>
      <c r="O566">
        <v>6.0705642700195313</v>
      </c>
      <c r="P566">
        <v>7.2320189476013184</v>
      </c>
      <c r="Q566">
        <v>2.742971658706665</v>
      </c>
      <c r="R566">
        <v>7.7893166542053223</v>
      </c>
      <c r="S566">
        <v>236</v>
      </c>
      <c r="T566">
        <v>2.3530945777893066</v>
      </c>
      <c r="U566">
        <v>1.5339800119400024</v>
      </c>
      <c r="V566">
        <v>80.110137939453125</v>
      </c>
      <c r="W566">
        <v>93.142860412597656</v>
      </c>
      <c r="X566">
        <v>86.251609802246094</v>
      </c>
      <c r="Y566">
        <f t="shared" si="44"/>
        <v>5.8949904556274415</v>
      </c>
      <c r="Z566">
        <f t="shared" si="45"/>
        <v>4.6521805191040038</v>
      </c>
      <c r="AA566">
        <f t="shared" si="46"/>
        <v>1.2428100490570069</v>
      </c>
    </row>
    <row r="567" spans="2:27" x14ac:dyDescent="0.25">
      <c r="B567" t="s">
        <v>69</v>
      </c>
      <c r="C567" t="s">
        <v>73</v>
      </c>
      <c r="D567" t="s">
        <v>64</v>
      </c>
      <c r="E567" s="86">
        <v>42243</v>
      </c>
      <c r="F567">
        <f t="shared" si="47"/>
        <v>0</v>
      </c>
      <c r="G567">
        <v>2</v>
      </c>
      <c r="H567">
        <v>10.777671813964844</v>
      </c>
      <c r="I567">
        <v>10.779417991638184</v>
      </c>
      <c r="J567">
        <v>-1.7458160873502493E-3</v>
      </c>
      <c r="K567">
        <v>-1.6198452794924378E-4</v>
      </c>
      <c r="L567">
        <v>-1.047533392906189</v>
      </c>
      <c r="M567">
        <v>-0.42967361211776733</v>
      </c>
      <c r="N567">
        <v>-1.7458160873502493E-3</v>
      </c>
      <c r="O567">
        <v>0.42618197202682495</v>
      </c>
      <c r="P567">
        <v>1.0440417528152466</v>
      </c>
      <c r="Q567">
        <v>-1.3439996242523193</v>
      </c>
      <c r="R567">
        <v>1.340507984161377</v>
      </c>
      <c r="S567">
        <v>236</v>
      </c>
      <c r="T567">
        <v>0.6659088134765625</v>
      </c>
      <c r="U567">
        <v>0.81603235006332397</v>
      </c>
      <c r="V567">
        <v>80.110137939453125</v>
      </c>
      <c r="W567">
        <v>93.142860412597656</v>
      </c>
      <c r="X567">
        <v>73.593734741210937</v>
      </c>
      <c r="Y567">
        <f t="shared" si="44"/>
        <v>2.5435305480957031</v>
      </c>
      <c r="Z567">
        <f t="shared" si="45"/>
        <v>2.5439426460266112</v>
      </c>
      <c r="AA567">
        <f t="shared" si="46"/>
        <v>-4.1201259661465884E-4</v>
      </c>
    </row>
    <row r="568" spans="2:27" x14ac:dyDescent="0.25">
      <c r="B568" t="s">
        <v>69</v>
      </c>
      <c r="C568" t="s">
        <v>73</v>
      </c>
      <c r="D568" t="s">
        <v>64</v>
      </c>
      <c r="E568" s="86">
        <v>42243</v>
      </c>
      <c r="F568">
        <f t="shared" si="47"/>
        <v>0</v>
      </c>
      <c r="G568">
        <v>1</v>
      </c>
      <c r="H568">
        <v>11.237180709838867</v>
      </c>
      <c r="I568">
        <v>11.323546409606934</v>
      </c>
      <c r="J568">
        <v>-8.636542409658432E-2</v>
      </c>
      <c r="K568">
        <v>-7.6856841333210468E-3</v>
      </c>
      <c r="L568">
        <v>-1.1226757764816284</v>
      </c>
      <c r="M568">
        <v>-0.51041519641876221</v>
      </c>
      <c r="N568">
        <v>-8.636542409658432E-2</v>
      </c>
      <c r="O568">
        <v>0.33768436312675476</v>
      </c>
      <c r="P568">
        <v>0.94994491338729858</v>
      </c>
      <c r="Q568">
        <v>-1.4164553880691528</v>
      </c>
      <c r="R568">
        <v>1.2437244653701782</v>
      </c>
      <c r="S568">
        <v>236</v>
      </c>
      <c r="T568">
        <v>0.65389424562454224</v>
      </c>
      <c r="U568">
        <v>0.80863726139068604</v>
      </c>
      <c r="V568">
        <v>80.110137939453125</v>
      </c>
      <c r="W568">
        <v>93.142860412597656</v>
      </c>
      <c r="X568">
        <v>73.933944702148438</v>
      </c>
      <c r="Y568">
        <f t="shared" si="44"/>
        <v>2.6519746475219725</v>
      </c>
      <c r="Z568">
        <f t="shared" si="45"/>
        <v>2.6723569526672364</v>
      </c>
      <c r="AA568">
        <f t="shared" si="46"/>
        <v>-2.0382240086793898E-2</v>
      </c>
    </row>
    <row r="569" spans="2:27" x14ac:dyDescent="0.25">
      <c r="B569" t="s">
        <v>69</v>
      </c>
      <c r="C569" t="s">
        <v>73</v>
      </c>
      <c r="D569" t="s">
        <v>64</v>
      </c>
      <c r="E569" s="86">
        <v>42243</v>
      </c>
      <c r="F569">
        <f t="shared" si="47"/>
        <v>1</v>
      </c>
      <c r="G569">
        <v>16</v>
      </c>
      <c r="H569">
        <v>21.483871459960938</v>
      </c>
      <c r="I569">
        <v>17.890363693237305</v>
      </c>
      <c r="J569">
        <v>3.5935089588165283</v>
      </c>
      <c r="K569">
        <v>0.16726543009281158</v>
      </c>
      <c r="L569">
        <v>2.3471190929412842</v>
      </c>
      <c r="M569">
        <v>3.0834963321685791</v>
      </c>
      <c r="N569">
        <v>3.5935089588165283</v>
      </c>
      <c r="O569">
        <v>4.1035213470458984</v>
      </c>
      <c r="P569">
        <v>4.8398985862731934</v>
      </c>
      <c r="Q569">
        <v>1.9937849044799805</v>
      </c>
      <c r="R569">
        <v>5.1932330131530762</v>
      </c>
      <c r="S569">
        <v>236</v>
      </c>
      <c r="T569">
        <v>0.94587904214859009</v>
      </c>
      <c r="U569">
        <v>0.97256314754486084</v>
      </c>
      <c r="V569">
        <v>80.110137939453125</v>
      </c>
      <c r="W569">
        <v>93.142860412597656</v>
      </c>
      <c r="X569">
        <v>91.344429016113281</v>
      </c>
      <c r="Y569">
        <f t="shared" si="44"/>
        <v>5.0701936645507812</v>
      </c>
      <c r="Z569">
        <f t="shared" si="45"/>
        <v>4.2221258316040036</v>
      </c>
      <c r="AA569">
        <f t="shared" si="46"/>
        <v>0.84806811428070072</v>
      </c>
    </row>
    <row r="570" spans="2:27" x14ac:dyDescent="0.25">
      <c r="B570" t="s">
        <v>69</v>
      </c>
      <c r="C570" t="s">
        <v>73</v>
      </c>
      <c r="D570" t="s">
        <v>64</v>
      </c>
      <c r="E570" s="86">
        <v>42243</v>
      </c>
      <c r="F570">
        <f t="shared" si="47"/>
        <v>1</v>
      </c>
      <c r="G570">
        <v>17</v>
      </c>
      <c r="H570">
        <v>19.742712020874023</v>
      </c>
      <c r="I570">
        <v>15.939125061035156</v>
      </c>
      <c r="J570">
        <v>3.8035876750946045</v>
      </c>
      <c r="K570">
        <v>0.19265781342983246</v>
      </c>
      <c r="L570">
        <v>2.7316865921020508</v>
      </c>
      <c r="M570">
        <v>3.3649744987487793</v>
      </c>
      <c r="N570">
        <v>3.8035876750946045</v>
      </c>
      <c r="O570">
        <v>4.2422008514404297</v>
      </c>
      <c r="P570">
        <v>4.8754887580871582</v>
      </c>
      <c r="Q570">
        <v>2.4278175830841064</v>
      </c>
      <c r="R570">
        <v>5.1793575286865234</v>
      </c>
      <c r="S570">
        <v>236</v>
      </c>
      <c r="T570">
        <v>0.69957971572875977</v>
      </c>
      <c r="U570">
        <v>0.83640879392623901</v>
      </c>
      <c r="V570">
        <v>80.110137939453125</v>
      </c>
      <c r="W570">
        <v>93.142860412597656</v>
      </c>
      <c r="X570">
        <v>89.930511474609375</v>
      </c>
      <c r="Y570">
        <f t="shared" si="44"/>
        <v>4.6592800369262699</v>
      </c>
      <c r="Z570">
        <f t="shared" si="45"/>
        <v>3.7616335144042967</v>
      </c>
      <c r="AA570">
        <f t="shared" si="46"/>
        <v>0.89764669132232666</v>
      </c>
    </row>
    <row r="571" spans="2:27" x14ac:dyDescent="0.25">
      <c r="B571" t="s">
        <v>69</v>
      </c>
      <c r="C571" t="s">
        <v>73</v>
      </c>
      <c r="D571" t="s">
        <v>64</v>
      </c>
      <c r="E571" s="86">
        <v>42243</v>
      </c>
      <c r="F571">
        <f t="shared" si="47"/>
        <v>0</v>
      </c>
      <c r="G571">
        <v>8</v>
      </c>
      <c r="H571">
        <v>15.612041473388672</v>
      </c>
      <c r="I571">
        <v>14.476802825927734</v>
      </c>
      <c r="J571">
        <v>1.1352381706237793</v>
      </c>
      <c r="K571">
        <v>7.2715550661087036E-2</v>
      </c>
      <c r="L571">
        <v>-4.4303294271230698E-2</v>
      </c>
      <c r="M571">
        <v>0.65257936716079712</v>
      </c>
      <c r="N571">
        <v>1.1352381706237793</v>
      </c>
      <c r="O571">
        <v>1.6178970336914062</v>
      </c>
      <c r="P571">
        <v>2.31477952003479</v>
      </c>
      <c r="Q571">
        <v>-0.37868690490722656</v>
      </c>
      <c r="R571">
        <v>2.6491632461547852</v>
      </c>
      <c r="S571">
        <v>236</v>
      </c>
      <c r="T571">
        <v>0.84713822603225708</v>
      </c>
      <c r="U571">
        <v>0.92040109634399414</v>
      </c>
      <c r="V571">
        <v>80.110137939453125</v>
      </c>
      <c r="W571">
        <v>93.142860412597656</v>
      </c>
      <c r="X571">
        <v>73.235939025878906</v>
      </c>
      <c r="Y571">
        <f t="shared" si="44"/>
        <v>3.6844417877197264</v>
      </c>
      <c r="Z571">
        <f t="shared" si="45"/>
        <v>3.4165254669189453</v>
      </c>
      <c r="AA571">
        <f t="shared" si="46"/>
        <v>0.26791620826721191</v>
      </c>
    </row>
    <row r="572" spans="2:27" x14ac:dyDescent="0.25">
      <c r="B572" t="s">
        <v>69</v>
      </c>
      <c r="C572" t="s">
        <v>73</v>
      </c>
      <c r="D572" t="s">
        <v>64</v>
      </c>
      <c r="E572" s="86">
        <v>42243</v>
      </c>
      <c r="F572">
        <f t="shared" si="47"/>
        <v>0</v>
      </c>
      <c r="G572">
        <v>19</v>
      </c>
      <c r="H572">
        <v>15.138727188110352</v>
      </c>
      <c r="I572">
        <v>13.58627986907959</v>
      </c>
      <c r="J572">
        <v>1.5524474382400513</v>
      </c>
      <c r="K572">
        <v>0.10254808515310287</v>
      </c>
      <c r="L572">
        <v>0.63045930862426758</v>
      </c>
      <c r="M572">
        <v>1.1751773357391357</v>
      </c>
      <c r="N572">
        <v>1.5524474382400513</v>
      </c>
      <c r="O572">
        <v>1.9297175407409668</v>
      </c>
      <c r="P572">
        <v>2.474435567855835</v>
      </c>
      <c r="Q572">
        <v>0.36908847093582153</v>
      </c>
      <c r="R572">
        <v>2.7358064651489258</v>
      </c>
      <c r="S572">
        <v>236</v>
      </c>
      <c r="T572">
        <v>0.51758122444152832</v>
      </c>
      <c r="U572">
        <v>0.71943116188049316</v>
      </c>
      <c r="V572">
        <v>80.110137939453125</v>
      </c>
      <c r="W572">
        <v>93.142860412597656</v>
      </c>
      <c r="X572">
        <v>86.83282470703125</v>
      </c>
      <c r="Y572">
        <f t="shared" si="44"/>
        <v>3.5727396163940428</v>
      </c>
      <c r="Z572">
        <f t="shared" si="45"/>
        <v>3.2063620491027831</v>
      </c>
      <c r="AA572">
        <f t="shared" si="46"/>
        <v>0.36637759542465209</v>
      </c>
    </row>
    <row r="573" spans="2:27" x14ac:dyDescent="0.25">
      <c r="B573" t="s">
        <v>69</v>
      </c>
      <c r="C573" t="s">
        <v>73</v>
      </c>
      <c r="D573" t="s">
        <v>64</v>
      </c>
      <c r="E573" s="86">
        <v>42243</v>
      </c>
      <c r="F573">
        <f t="shared" si="47"/>
        <v>0</v>
      </c>
      <c r="G573">
        <v>3</v>
      </c>
      <c r="H573">
        <v>9.6539678573608398</v>
      </c>
      <c r="I573">
        <v>10.190369606018066</v>
      </c>
      <c r="J573">
        <v>-0.53640156984329224</v>
      </c>
      <c r="K573">
        <v>-5.5562809109687805E-2</v>
      </c>
      <c r="L573">
        <v>-1.3137832880020142</v>
      </c>
      <c r="M573">
        <v>-0.85449987649917603</v>
      </c>
      <c r="N573">
        <v>-0.53640156984329224</v>
      </c>
      <c r="O573">
        <v>-0.21830329298973083</v>
      </c>
      <c r="P573">
        <v>0.24098010361194611</v>
      </c>
      <c r="Q573">
        <v>-1.5341601371765137</v>
      </c>
      <c r="R573">
        <v>0.4613569974899292</v>
      </c>
      <c r="S573">
        <v>236</v>
      </c>
      <c r="T573">
        <v>0.36795642971992493</v>
      </c>
      <c r="U573">
        <v>0.60659414529800415</v>
      </c>
      <c r="V573">
        <v>80.110137939453125</v>
      </c>
      <c r="W573">
        <v>93.142860412597656</v>
      </c>
      <c r="X573">
        <v>73.593734741210937</v>
      </c>
      <c r="Y573">
        <f t="shared" si="44"/>
        <v>2.2783364143371583</v>
      </c>
      <c r="Z573">
        <f t="shared" si="45"/>
        <v>2.4049272270202637</v>
      </c>
      <c r="AA573">
        <f t="shared" si="46"/>
        <v>-0.12659077048301698</v>
      </c>
    </row>
    <row r="574" spans="2:27" x14ac:dyDescent="0.25">
      <c r="B574" t="s">
        <v>69</v>
      </c>
      <c r="C574" t="s">
        <v>73</v>
      </c>
      <c r="D574" t="s">
        <v>64</v>
      </c>
      <c r="E574" s="86">
        <v>42243</v>
      </c>
      <c r="F574">
        <f t="shared" si="47"/>
        <v>0</v>
      </c>
      <c r="G574">
        <v>7</v>
      </c>
      <c r="H574">
        <v>12.802718162536621</v>
      </c>
      <c r="I574">
        <v>12.244391441345215</v>
      </c>
      <c r="J574">
        <v>0.5583270788192749</v>
      </c>
      <c r="K574">
        <v>4.3610043823719025E-2</v>
      </c>
      <c r="L574">
        <v>-0.43505018949508667</v>
      </c>
      <c r="M574">
        <v>0.15184514224529266</v>
      </c>
      <c r="N574">
        <v>0.5583270788192749</v>
      </c>
      <c r="O574">
        <v>0.96480900049209595</v>
      </c>
      <c r="P574">
        <v>1.5517044067382813</v>
      </c>
      <c r="Q574">
        <v>-0.7166588306427002</v>
      </c>
      <c r="R574">
        <v>1.83331298828125</v>
      </c>
      <c r="S574">
        <v>236</v>
      </c>
      <c r="T574">
        <v>0.60083645582199097</v>
      </c>
      <c r="U574">
        <v>0.77513641119003296</v>
      </c>
      <c r="V574">
        <v>80.110137939453125</v>
      </c>
      <c r="W574">
        <v>93.142860412597656</v>
      </c>
      <c r="X574">
        <v>72.933944702148438</v>
      </c>
      <c r="Y574">
        <f t="shared" si="44"/>
        <v>3.0214414863586425</v>
      </c>
      <c r="Z574">
        <f t="shared" si="45"/>
        <v>2.8896763801574705</v>
      </c>
      <c r="AA574">
        <f t="shared" si="46"/>
        <v>0.13176519060134886</v>
      </c>
    </row>
    <row r="575" spans="2:27" x14ac:dyDescent="0.25">
      <c r="B575" t="s">
        <v>69</v>
      </c>
      <c r="C575" t="s">
        <v>73</v>
      </c>
      <c r="D575" t="s">
        <v>64</v>
      </c>
      <c r="E575" s="86">
        <v>42243</v>
      </c>
      <c r="F575">
        <f t="shared" si="47"/>
        <v>1</v>
      </c>
      <c r="G575">
        <v>18</v>
      </c>
      <c r="H575">
        <v>16.176586151123047</v>
      </c>
      <c r="I575">
        <v>13.938349723815918</v>
      </c>
      <c r="J575">
        <v>2.2382359504699707</v>
      </c>
      <c r="K575">
        <v>0.13836269080638885</v>
      </c>
      <c r="L575">
        <v>1.3172776699066162</v>
      </c>
      <c r="M575">
        <v>1.8613872528076172</v>
      </c>
      <c r="N575">
        <v>2.2382359504699707</v>
      </c>
      <c r="O575">
        <v>2.6150846481323242</v>
      </c>
      <c r="P575">
        <v>3.1591942310333252</v>
      </c>
      <c r="Q575">
        <v>1.0561988353729248</v>
      </c>
      <c r="R575">
        <v>3.4202730655670166</v>
      </c>
      <c r="S575">
        <v>236</v>
      </c>
      <c r="T575">
        <v>0.51642560958862305</v>
      </c>
      <c r="U575">
        <v>0.71862757205963135</v>
      </c>
      <c r="V575">
        <v>80.110137939453125</v>
      </c>
      <c r="W575">
        <v>93.142860412597656</v>
      </c>
      <c r="X575">
        <v>88.995048522949219</v>
      </c>
      <c r="Y575">
        <f t="shared" si="44"/>
        <v>3.8176743316650392</v>
      </c>
      <c r="Z575">
        <f t="shared" si="45"/>
        <v>3.2894505348205567</v>
      </c>
      <c r="AA575">
        <f t="shared" si="46"/>
        <v>0.52822368431091304</v>
      </c>
    </row>
    <row r="576" spans="2:27" x14ac:dyDescent="0.25">
      <c r="B576" t="s">
        <v>69</v>
      </c>
      <c r="C576" t="s">
        <v>73</v>
      </c>
      <c r="D576" t="s">
        <v>64</v>
      </c>
      <c r="E576" s="86">
        <v>42243</v>
      </c>
      <c r="F576">
        <f t="shared" si="47"/>
        <v>0</v>
      </c>
      <c r="G576">
        <v>21</v>
      </c>
      <c r="H576">
        <v>16.637624740600586</v>
      </c>
      <c r="I576">
        <v>16.226715087890625</v>
      </c>
      <c r="J576">
        <v>0.41090986132621765</v>
      </c>
      <c r="K576">
        <v>2.4697627872228622E-2</v>
      </c>
      <c r="L576">
        <v>-0.41849029064178467</v>
      </c>
      <c r="M576">
        <v>7.1526043117046356E-2</v>
      </c>
      <c r="N576">
        <v>0.41090986132621765</v>
      </c>
      <c r="O576">
        <v>0.75029367208480835</v>
      </c>
      <c r="P576">
        <v>1.2403099536895752</v>
      </c>
      <c r="Q576">
        <v>-0.65361368656158447</v>
      </c>
      <c r="R576">
        <v>1.4754334688186646</v>
      </c>
      <c r="S576">
        <v>236</v>
      </c>
      <c r="T576">
        <v>0.41884762048721313</v>
      </c>
      <c r="U576">
        <v>0.64718437194824219</v>
      </c>
      <c r="V576">
        <v>80.110137939453125</v>
      </c>
      <c r="W576">
        <v>93.142860412597656</v>
      </c>
      <c r="X576">
        <v>78.963737487792969</v>
      </c>
      <c r="Y576">
        <f t="shared" ref="Y576:Y639" si="48">H576*S576/1000</f>
        <v>3.9264794387817381</v>
      </c>
      <c r="Z576">
        <f t="shared" ref="Z576:Z639" si="49">I576*S576/1000</f>
        <v>3.8295047607421875</v>
      </c>
      <c r="AA576">
        <f t="shared" ref="AA576:AA639" si="50">J576*S576/1000</f>
        <v>9.6974727272987366E-2</v>
      </c>
    </row>
    <row r="577" spans="2:27" x14ac:dyDescent="0.25">
      <c r="B577" t="s">
        <v>69</v>
      </c>
      <c r="C577" t="s">
        <v>73</v>
      </c>
      <c r="D577" t="s">
        <v>64</v>
      </c>
      <c r="E577" s="86">
        <v>42243</v>
      </c>
      <c r="F577">
        <f t="shared" si="47"/>
        <v>0</v>
      </c>
      <c r="G577">
        <v>4</v>
      </c>
      <c r="H577">
        <v>9.0047225952148437</v>
      </c>
      <c r="I577">
        <v>9.2773017883300781</v>
      </c>
      <c r="J577">
        <v>-0.27257910370826721</v>
      </c>
      <c r="K577">
        <v>-3.0270682647824287E-2</v>
      </c>
      <c r="L577">
        <v>-1.0136392116546631</v>
      </c>
      <c r="M577">
        <v>-0.57581490278244019</v>
      </c>
      <c r="N577">
        <v>-0.27257910370826721</v>
      </c>
      <c r="O577">
        <v>3.065667487680912E-2</v>
      </c>
      <c r="P577">
        <v>0.46848097443580627</v>
      </c>
      <c r="Q577">
        <v>-1.2237194776535034</v>
      </c>
      <c r="R577">
        <v>0.67856121063232422</v>
      </c>
      <c r="S577">
        <v>236</v>
      </c>
      <c r="T577">
        <v>0.33437564969062805</v>
      </c>
      <c r="U577">
        <v>0.57825225591659546</v>
      </c>
      <c r="V577">
        <v>80.110137939453125</v>
      </c>
      <c r="W577">
        <v>93.142860412597656</v>
      </c>
      <c r="X577">
        <v>73.404754638671875</v>
      </c>
      <c r="Y577">
        <f t="shared" si="48"/>
        <v>2.125114532470703</v>
      </c>
      <c r="Z577">
        <f t="shared" si="49"/>
        <v>2.1894432220458984</v>
      </c>
      <c r="AA577">
        <f t="shared" si="50"/>
        <v>-6.4328668475151063E-2</v>
      </c>
    </row>
    <row r="578" spans="2:27" x14ac:dyDescent="0.25">
      <c r="B578" t="s">
        <v>69</v>
      </c>
      <c r="C578" t="s">
        <v>73</v>
      </c>
      <c r="D578" t="s">
        <v>64</v>
      </c>
      <c r="E578" s="86">
        <v>42243</v>
      </c>
      <c r="F578">
        <f t="shared" si="47"/>
        <v>0</v>
      </c>
      <c r="G578">
        <v>5</v>
      </c>
      <c r="H578">
        <v>9.4344730377197266</v>
      </c>
      <c r="I578">
        <v>9.1247482299804687</v>
      </c>
      <c r="J578">
        <v>0.30972418189048767</v>
      </c>
      <c r="K578">
        <v>3.2828986644744873E-2</v>
      </c>
      <c r="L578">
        <v>-0.5148589015007019</v>
      </c>
      <c r="M578">
        <v>-2.7688523754477501E-2</v>
      </c>
      <c r="N578">
        <v>0.30972418189048767</v>
      </c>
      <c r="O578">
        <v>0.6471368670463562</v>
      </c>
      <c r="P578">
        <v>1.1343072652816772</v>
      </c>
      <c r="Q578">
        <v>-0.74861669540405273</v>
      </c>
      <c r="R578">
        <v>1.3680651187896729</v>
      </c>
      <c r="S578">
        <v>236</v>
      </c>
      <c r="T578">
        <v>0.41399648785591125</v>
      </c>
      <c r="U578">
        <v>0.6434255838394165</v>
      </c>
      <c r="V578">
        <v>80.110137939453125</v>
      </c>
      <c r="W578">
        <v>93.142860412597656</v>
      </c>
      <c r="X578">
        <v>72.725845336914063</v>
      </c>
      <c r="Y578">
        <f t="shared" si="48"/>
        <v>2.2265356369018554</v>
      </c>
      <c r="Z578">
        <f t="shared" si="49"/>
        <v>2.1534405822753908</v>
      </c>
      <c r="AA578">
        <f t="shared" si="50"/>
        <v>7.3094906926155084E-2</v>
      </c>
    </row>
    <row r="579" spans="2:27" x14ac:dyDescent="0.25">
      <c r="B579" t="s">
        <v>69</v>
      </c>
      <c r="C579" t="s">
        <v>73</v>
      </c>
      <c r="D579" t="s">
        <v>64</v>
      </c>
      <c r="E579" s="86">
        <v>42243</v>
      </c>
      <c r="F579">
        <f t="shared" ref="F579:F642" si="51">IF(AND(G579&gt;=12, G579&lt;=18), 1, 0)</f>
        <v>0</v>
      </c>
      <c r="G579">
        <v>20</v>
      </c>
      <c r="H579">
        <v>16.878944396972656</v>
      </c>
      <c r="I579">
        <v>15.988652229309082</v>
      </c>
      <c r="J579">
        <v>0.89029133319854736</v>
      </c>
      <c r="K579">
        <v>5.2745677530765533E-2</v>
      </c>
      <c r="L579">
        <v>-4.1298039257526398E-2</v>
      </c>
      <c r="M579">
        <v>0.50909250974655151</v>
      </c>
      <c r="N579">
        <v>0.89029133319854736</v>
      </c>
      <c r="O579">
        <v>1.2714900970458984</v>
      </c>
      <c r="P579">
        <v>1.8218806982040405</v>
      </c>
      <c r="Q579">
        <v>-0.30539068579673767</v>
      </c>
      <c r="R579">
        <v>2.0859732627868652</v>
      </c>
      <c r="S579">
        <v>236</v>
      </c>
      <c r="T579">
        <v>0.52841711044311523</v>
      </c>
      <c r="U579">
        <v>0.72692304849624634</v>
      </c>
      <c r="V579">
        <v>80.110137939453125</v>
      </c>
      <c r="W579">
        <v>93.142860412597656</v>
      </c>
      <c r="X579">
        <v>81.861427307128906</v>
      </c>
      <c r="Y579">
        <f t="shared" si="48"/>
        <v>3.9834308776855467</v>
      </c>
      <c r="Z579">
        <f t="shared" si="49"/>
        <v>3.7733219261169433</v>
      </c>
      <c r="AA579">
        <f t="shared" si="50"/>
        <v>0.21010875463485718</v>
      </c>
    </row>
    <row r="580" spans="2:27" x14ac:dyDescent="0.25">
      <c r="B580" t="s">
        <v>69</v>
      </c>
      <c r="C580" t="s">
        <v>73</v>
      </c>
      <c r="D580" t="s">
        <v>64</v>
      </c>
      <c r="E580" s="86">
        <v>42243</v>
      </c>
      <c r="F580">
        <f t="shared" si="51"/>
        <v>0</v>
      </c>
      <c r="G580">
        <v>6</v>
      </c>
      <c r="H580">
        <v>11.616940498352051</v>
      </c>
      <c r="I580">
        <v>10.152546882629395</v>
      </c>
      <c r="J580">
        <v>1.464393138885498</v>
      </c>
      <c r="K580">
        <v>0.12605670094490051</v>
      </c>
      <c r="L580">
        <v>0.48139393329620361</v>
      </c>
      <c r="M580">
        <v>1.0621578693389893</v>
      </c>
      <c r="N580">
        <v>1.464393138885498</v>
      </c>
      <c r="O580">
        <v>1.8666284084320068</v>
      </c>
      <c r="P580">
        <v>2.4473922252655029</v>
      </c>
      <c r="Q580">
        <v>0.20272733271121979</v>
      </c>
      <c r="R580">
        <v>2.7260589599609375</v>
      </c>
      <c r="S580">
        <v>236</v>
      </c>
      <c r="T580">
        <v>0.58834785223007202</v>
      </c>
      <c r="U580">
        <v>0.76703834533691406</v>
      </c>
      <c r="V580">
        <v>80.110137939453125</v>
      </c>
      <c r="W580">
        <v>93.142860412597656</v>
      </c>
      <c r="X580">
        <v>73.3402099609375</v>
      </c>
      <c r="Y580">
        <f t="shared" si="48"/>
        <v>2.7415979576110838</v>
      </c>
      <c r="Z580">
        <f t="shared" si="49"/>
        <v>2.3960010643005369</v>
      </c>
      <c r="AA580">
        <f t="shared" si="50"/>
        <v>0.34559678077697753</v>
      </c>
    </row>
    <row r="581" spans="2:27" x14ac:dyDescent="0.25">
      <c r="B581" t="s">
        <v>69</v>
      </c>
      <c r="C581" t="s">
        <v>73</v>
      </c>
      <c r="D581" t="s">
        <v>64</v>
      </c>
      <c r="E581" s="86">
        <v>42243</v>
      </c>
      <c r="F581">
        <f t="shared" si="51"/>
        <v>0</v>
      </c>
      <c r="G581">
        <v>22</v>
      </c>
      <c r="H581">
        <v>15.410141944885254</v>
      </c>
      <c r="I581">
        <v>15.574110984802246</v>
      </c>
      <c r="J581">
        <v>-0.16396965086460114</v>
      </c>
      <c r="K581">
        <v>-1.0640372522175312E-2</v>
      </c>
      <c r="L581">
        <v>-1.1018525362014771</v>
      </c>
      <c r="M581">
        <v>-0.54774373769760132</v>
      </c>
      <c r="N581">
        <v>-0.16396965086460114</v>
      </c>
      <c r="O581">
        <v>0.21980440616607666</v>
      </c>
      <c r="P581">
        <v>0.77391320466995239</v>
      </c>
      <c r="Q581">
        <v>-1.3677293062210083</v>
      </c>
      <c r="R581">
        <v>1.0397899150848389</v>
      </c>
      <c r="S581">
        <v>236</v>
      </c>
      <c r="T581">
        <v>0.53558081388473511</v>
      </c>
      <c r="U581">
        <v>0.73183387517929077</v>
      </c>
      <c r="V581">
        <v>80.110137939453125</v>
      </c>
      <c r="W581">
        <v>93.142860412597656</v>
      </c>
      <c r="X581">
        <v>77.614364624023438</v>
      </c>
      <c r="Y581">
        <f t="shared" si="48"/>
        <v>3.6367934989929198</v>
      </c>
      <c r="Z581">
        <f t="shared" si="49"/>
        <v>3.6754901924133301</v>
      </c>
      <c r="AA581">
        <f t="shared" si="50"/>
        <v>-3.8696837604045867E-2</v>
      </c>
    </row>
    <row r="582" spans="2:27" x14ac:dyDescent="0.25">
      <c r="B582" t="s">
        <v>69</v>
      </c>
      <c r="C582" t="s">
        <v>73</v>
      </c>
      <c r="D582" t="s">
        <v>64</v>
      </c>
      <c r="E582" s="86">
        <v>42243</v>
      </c>
      <c r="F582">
        <f t="shared" si="51"/>
        <v>0</v>
      </c>
      <c r="G582">
        <v>24</v>
      </c>
      <c r="H582">
        <v>13.651540756225586</v>
      </c>
      <c r="I582">
        <v>14.482401847839355</v>
      </c>
      <c r="J582">
        <v>-0.83086144924163818</v>
      </c>
      <c r="K582">
        <v>-6.086210161447525E-2</v>
      </c>
      <c r="L582">
        <v>-1.8441767692565918</v>
      </c>
      <c r="M582">
        <v>-1.2455018758773804</v>
      </c>
      <c r="N582">
        <v>-0.83086144924163818</v>
      </c>
      <c r="O582">
        <v>-0.416221022605896</v>
      </c>
      <c r="P582">
        <v>0.18245391547679901</v>
      </c>
      <c r="Q582">
        <v>-2.1314375400543213</v>
      </c>
      <c r="R582">
        <v>0.46971473097801208</v>
      </c>
      <c r="S582">
        <v>236</v>
      </c>
      <c r="T582">
        <v>0.62519729137420654</v>
      </c>
      <c r="U582">
        <v>0.79069417715072632</v>
      </c>
      <c r="V582">
        <v>80.110137939453125</v>
      </c>
      <c r="W582">
        <v>93.142860412597656</v>
      </c>
      <c r="X582">
        <v>76.130599975585937</v>
      </c>
      <c r="Y582">
        <f t="shared" si="48"/>
        <v>3.2217636184692382</v>
      </c>
      <c r="Z582">
        <f t="shared" si="49"/>
        <v>3.4178468360900878</v>
      </c>
      <c r="AA582">
        <f t="shared" si="50"/>
        <v>-0.19608330202102661</v>
      </c>
    </row>
    <row r="583" spans="2:27" x14ac:dyDescent="0.25">
      <c r="B583" t="s">
        <v>69</v>
      </c>
      <c r="C583" t="s">
        <v>73</v>
      </c>
      <c r="D583" t="s">
        <v>65</v>
      </c>
      <c r="E583" s="86">
        <v>42243</v>
      </c>
      <c r="F583">
        <f t="shared" si="51"/>
        <v>0</v>
      </c>
      <c r="G583">
        <v>21</v>
      </c>
      <c r="H583">
        <v>51.802024841308594</v>
      </c>
      <c r="I583">
        <v>55.853107452392578</v>
      </c>
      <c r="J583">
        <v>-4.0510802268981934</v>
      </c>
      <c r="K583">
        <v>-7.8203126788139343E-2</v>
      </c>
      <c r="L583">
        <v>-5.8003506660461426</v>
      </c>
      <c r="M583">
        <v>-4.7668676376342773</v>
      </c>
      <c r="N583">
        <v>-4.0510802268981934</v>
      </c>
      <c r="O583">
        <v>-3.3352930545806885</v>
      </c>
      <c r="P583">
        <v>-2.3018100261688232</v>
      </c>
      <c r="Q583">
        <v>-6.2962441444396973</v>
      </c>
      <c r="R583">
        <v>-1.8059161901473999</v>
      </c>
      <c r="S583">
        <v>241</v>
      </c>
      <c r="T583">
        <v>1.8631234169006348</v>
      </c>
      <c r="U583">
        <v>1.3649628162384033</v>
      </c>
      <c r="V583">
        <v>80.11700439453125</v>
      </c>
      <c r="W583">
        <v>93.142860412597656</v>
      </c>
      <c r="X583">
        <v>79.176895141601563</v>
      </c>
      <c r="Y583">
        <f t="shared" si="48"/>
        <v>12.484287986755371</v>
      </c>
      <c r="Z583">
        <f t="shared" si="49"/>
        <v>13.460598896026612</v>
      </c>
      <c r="AA583">
        <f t="shared" si="50"/>
        <v>-0.97631033468246464</v>
      </c>
    </row>
    <row r="584" spans="2:27" x14ac:dyDescent="0.25">
      <c r="B584" t="s">
        <v>69</v>
      </c>
      <c r="C584" t="s">
        <v>73</v>
      </c>
      <c r="D584" t="s">
        <v>65</v>
      </c>
      <c r="E584" s="86">
        <v>42243</v>
      </c>
      <c r="F584">
        <f t="shared" si="51"/>
        <v>0</v>
      </c>
      <c r="G584">
        <v>19</v>
      </c>
      <c r="H584">
        <v>54.353328704833984</v>
      </c>
      <c r="I584">
        <v>52.953144073486328</v>
      </c>
      <c r="J584">
        <v>1.4001864194869995</v>
      </c>
      <c r="K584">
        <v>2.5760821998119354E-2</v>
      </c>
      <c r="L584">
        <v>-1.5661182403564453</v>
      </c>
      <c r="M584">
        <v>0.18639862537384033</v>
      </c>
      <c r="N584">
        <v>1.4001864194869995</v>
      </c>
      <c r="O584">
        <v>2.6139743328094482</v>
      </c>
      <c r="P584">
        <v>4.3664908409118652</v>
      </c>
      <c r="Q584">
        <v>-2.4070243835449219</v>
      </c>
      <c r="R584">
        <v>5.2073969841003418</v>
      </c>
      <c r="S584">
        <v>241</v>
      </c>
      <c r="T584">
        <v>5.3574643135070801</v>
      </c>
      <c r="U584">
        <v>2.314619779586792</v>
      </c>
      <c r="V584">
        <v>80.11700439453125</v>
      </c>
      <c r="W584">
        <v>93.142860412597656</v>
      </c>
      <c r="X584">
        <v>87.4404296875</v>
      </c>
      <c r="Y584">
        <f t="shared" si="48"/>
        <v>13.09915221786499</v>
      </c>
      <c r="Z584">
        <f t="shared" si="49"/>
        <v>12.761707721710206</v>
      </c>
      <c r="AA584">
        <f t="shared" si="50"/>
        <v>0.33744492709636686</v>
      </c>
    </row>
    <row r="585" spans="2:27" x14ac:dyDescent="0.25">
      <c r="B585" t="s">
        <v>69</v>
      </c>
      <c r="C585" t="s">
        <v>73</v>
      </c>
      <c r="D585" t="s">
        <v>65</v>
      </c>
      <c r="E585" s="86">
        <v>42243</v>
      </c>
      <c r="F585">
        <f t="shared" si="51"/>
        <v>0</v>
      </c>
      <c r="G585">
        <v>5</v>
      </c>
      <c r="H585">
        <v>35.565593719482422</v>
      </c>
      <c r="I585">
        <v>34.198665618896484</v>
      </c>
      <c r="J585">
        <v>1.3669295310974121</v>
      </c>
      <c r="K585">
        <v>3.8434043526649475E-2</v>
      </c>
      <c r="L585">
        <v>5.076972022652626E-2</v>
      </c>
      <c r="M585">
        <v>0.82836759090423584</v>
      </c>
      <c r="N585">
        <v>1.3669295310974121</v>
      </c>
      <c r="O585">
        <v>1.9054914712905884</v>
      </c>
      <c r="P585">
        <v>2.6830892562866211</v>
      </c>
      <c r="Q585">
        <v>-0.32234328985214233</v>
      </c>
      <c r="R585">
        <v>3.0562024116516113</v>
      </c>
      <c r="S585">
        <v>241</v>
      </c>
      <c r="T585">
        <v>1.054739236831665</v>
      </c>
      <c r="U585">
        <v>1.0270049571990967</v>
      </c>
      <c r="V585">
        <v>80.11700439453125</v>
      </c>
      <c r="W585">
        <v>93.142860412597656</v>
      </c>
      <c r="X585">
        <v>72.669677734375</v>
      </c>
      <c r="Y585">
        <f t="shared" si="48"/>
        <v>8.5713080863952644</v>
      </c>
      <c r="Z585">
        <f t="shared" si="49"/>
        <v>8.2418784141540531</v>
      </c>
      <c r="AA585">
        <f t="shared" si="50"/>
        <v>0.32943001699447633</v>
      </c>
    </row>
    <row r="586" spans="2:27" x14ac:dyDescent="0.25">
      <c r="B586" t="s">
        <v>69</v>
      </c>
      <c r="C586" t="s">
        <v>73</v>
      </c>
      <c r="D586" t="s">
        <v>65</v>
      </c>
      <c r="E586" s="86">
        <v>42243</v>
      </c>
      <c r="F586">
        <f t="shared" si="51"/>
        <v>1</v>
      </c>
      <c r="G586">
        <v>15</v>
      </c>
      <c r="H586">
        <v>81.982475280761719</v>
      </c>
      <c r="I586">
        <v>80.833854675292969</v>
      </c>
      <c r="J586">
        <v>1.1486209630966187</v>
      </c>
      <c r="K586">
        <v>1.4010567218065262E-2</v>
      </c>
      <c r="L586">
        <v>-2.6175599098205566</v>
      </c>
      <c r="M586">
        <v>-0.39246967434883118</v>
      </c>
      <c r="N586">
        <v>1.1486209630966187</v>
      </c>
      <c r="O586">
        <v>2.6897115707397461</v>
      </c>
      <c r="P586">
        <v>4.9148015975952148</v>
      </c>
      <c r="Q586">
        <v>-3.6852197647094727</v>
      </c>
      <c r="R586">
        <v>5.9824614524841309</v>
      </c>
      <c r="S586">
        <v>241</v>
      </c>
      <c r="T586">
        <v>8.636347770690918</v>
      </c>
      <c r="U586">
        <v>2.9387664794921875</v>
      </c>
      <c r="V586">
        <v>80.11700439453125</v>
      </c>
      <c r="W586">
        <v>93.142860412597656</v>
      </c>
      <c r="X586">
        <v>89.164260864257812</v>
      </c>
      <c r="Y586">
        <f t="shared" si="48"/>
        <v>19.757776542663574</v>
      </c>
      <c r="Z586">
        <f t="shared" si="49"/>
        <v>19.480958976745605</v>
      </c>
      <c r="AA586">
        <f t="shared" si="50"/>
        <v>0.27681765210628512</v>
      </c>
    </row>
    <row r="587" spans="2:27" x14ac:dyDescent="0.25">
      <c r="B587" t="s">
        <v>69</v>
      </c>
      <c r="C587" t="s">
        <v>73</v>
      </c>
      <c r="D587" t="s">
        <v>65</v>
      </c>
      <c r="E587" s="86">
        <v>42243</v>
      </c>
      <c r="F587">
        <f t="shared" si="51"/>
        <v>0</v>
      </c>
      <c r="G587">
        <v>20</v>
      </c>
      <c r="H587">
        <v>55.817718505859375</v>
      </c>
      <c r="I587">
        <v>56.8626708984375</v>
      </c>
      <c r="J587">
        <v>-1.0449542999267578</v>
      </c>
      <c r="K587">
        <v>-1.8720835447311401E-2</v>
      </c>
      <c r="L587">
        <v>-3.1932148933410645</v>
      </c>
      <c r="M587">
        <v>-1.9240051507949829</v>
      </c>
      <c r="N587">
        <v>-1.0449542999267578</v>
      </c>
      <c r="O587">
        <v>-0.16590350866317749</v>
      </c>
      <c r="P587">
        <v>1.1033061742782593</v>
      </c>
      <c r="Q587">
        <v>-3.8022167682647705</v>
      </c>
      <c r="R587">
        <v>1.7123082876205444</v>
      </c>
      <c r="S587">
        <v>241</v>
      </c>
      <c r="T587">
        <v>2.8099701404571533</v>
      </c>
      <c r="U587">
        <v>1.676296591758728</v>
      </c>
      <c r="V587">
        <v>80.11700439453125</v>
      </c>
      <c r="W587">
        <v>93.142860412597656</v>
      </c>
      <c r="X587">
        <v>82.287002563476563</v>
      </c>
      <c r="Y587">
        <f t="shared" si="48"/>
        <v>13.452070159912109</v>
      </c>
      <c r="Z587">
        <f t="shared" si="49"/>
        <v>13.703903686523438</v>
      </c>
      <c r="AA587">
        <f t="shared" si="50"/>
        <v>-0.25183398628234865</v>
      </c>
    </row>
    <row r="588" spans="2:27" x14ac:dyDescent="0.25">
      <c r="B588" t="s">
        <v>69</v>
      </c>
      <c r="C588" t="s">
        <v>73</v>
      </c>
      <c r="D588" t="s">
        <v>65</v>
      </c>
      <c r="E588" s="86">
        <v>42243</v>
      </c>
      <c r="F588">
        <f t="shared" si="51"/>
        <v>0</v>
      </c>
      <c r="G588">
        <v>24</v>
      </c>
      <c r="H588">
        <v>46.520027160644531</v>
      </c>
      <c r="I588">
        <v>48.078479766845703</v>
      </c>
      <c r="J588">
        <v>-1.5584526062011719</v>
      </c>
      <c r="K588">
        <v>-3.3500682562589645E-2</v>
      </c>
      <c r="L588">
        <v>-3.7895855903625488</v>
      </c>
      <c r="M588">
        <v>-2.4714140892028809</v>
      </c>
      <c r="N588">
        <v>-1.5584526062011719</v>
      </c>
      <c r="O588">
        <v>-0.64549106359481812</v>
      </c>
      <c r="P588">
        <v>0.67268043756484985</v>
      </c>
      <c r="Q588">
        <v>-4.4220809936523437</v>
      </c>
      <c r="R588">
        <v>1.3051756620407104</v>
      </c>
      <c r="S588">
        <v>241</v>
      </c>
      <c r="T588">
        <v>3.0309498310089111</v>
      </c>
      <c r="U588">
        <v>1.7409623861312866</v>
      </c>
      <c r="V588">
        <v>80.11700439453125</v>
      </c>
      <c r="W588">
        <v>93.142860412597656</v>
      </c>
      <c r="X588">
        <v>76.057762145996094</v>
      </c>
      <c r="Y588">
        <f t="shared" si="48"/>
        <v>11.211326545715332</v>
      </c>
      <c r="Z588">
        <f t="shared" si="49"/>
        <v>11.586913623809814</v>
      </c>
      <c r="AA588">
        <f t="shared" si="50"/>
        <v>-0.37558707809448244</v>
      </c>
    </row>
    <row r="589" spans="2:27" x14ac:dyDescent="0.25">
      <c r="B589" t="s">
        <v>69</v>
      </c>
      <c r="C589" t="s">
        <v>73</v>
      </c>
      <c r="D589" t="s">
        <v>65</v>
      </c>
      <c r="E589" s="86">
        <v>42243</v>
      </c>
      <c r="F589">
        <f t="shared" si="51"/>
        <v>0</v>
      </c>
      <c r="G589">
        <v>1</v>
      </c>
      <c r="H589">
        <v>42.737651824951172</v>
      </c>
      <c r="I589">
        <v>41.881229400634766</v>
      </c>
      <c r="J589">
        <v>0.85642200708389282</v>
      </c>
      <c r="K589">
        <v>2.003905177116394E-2</v>
      </c>
      <c r="L589">
        <v>-0.69853061437606812</v>
      </c>
      <c r="M589">
        <v>0.2201479971408844</v>
      </c>
      <c r="N589">
        <v>0.85642200708389282</v>
      </c>
      <c r="O589">
        <v>1.4926960468292236</v>
      </c>
      <c r="P589">
        <v>2.411374568939209</v>
      </c>
      <c r="Q589">
        <v>-1.1393381357192993</v>
      </c>
      <c r="R589">
        <v>2.852182149887085</v>
      </c>
      <c r="S589">
        <v>241</v>
      </c>
      <c r="T589">
        <v>1.4721843004226685</v>
      </c>
      <c r="U589">
        <v>1.2133359909057617</v>
      </c>
      <c r="V589">
        <v>80.11700439453125</v>
      </c>
      <c r="W589">
        <v>93.142860412597656</v>
      </c>
      <c r="X589">
        <v>73.933212280273438</v>
      </c>
      <c r="Y589">
        <f t="shared" si="48"/>
        <v>10.299774089813232</v>
      </c>
      <c r="Z589">
        <f t="shared" si="49"/>
        <v>10.093376285552978</v>
      </c>
      <c r="AA589">
        <f t="shared" si="50"/>
        <v>0.20639770370721816</v>
      </c>
    </row>
    <row r="590" spans="2:27" x14ac:dyDescent="0.25">
      <c r="B590" t="s">
        <v>69</v>
      </c>
      <c r="C590" t="s">
        <v>73</v>
      </c>
      <c r="D590" t="s">
        <v>65</v>
      </c>
      <c r="E590" s="86">
        <v>42243</v>
      </c>
      <c r="F590">
        <f t="shared" si="51"/>
        <v>0</v>
      </c>
      <c r="G590">
        <v>9</v>
      </c>
      <c r="H590">
        <v>72.996017456054688</v>
      </c>
      <c r="I590">
        <v>77.3306884765625</v>
      </c>
      <c r="J590">
        <v>-4.3346748352050781</v>
      </c>
      <c r="K590">
        <v>-5.9382345527410507E-2</v>
      </c>
      <c r="L590">
        <v>-7.730440616607666</v>
      </c>
      <c r="M590">
        <v>-5.7241945266723633</v>
      </c>
      <c r="N590">
        <v>-4.3346748352050781</v>
      </c>
      <c r="O590">
        <v>-2.945155143737793</v>
      </c>
      <c r="P590">
        <v>-0.93890923261642456</v>
      </c>
      <c r="Q590">
        <v>-8.6930923461914062</v>
      </c>
      <c r="R590">
        <v>2.374311164021492E-2</v>
      </c>
      <c r="S590">
        <v>241</v>
      </c>
      <c r="T590">
        <v>7.0210690498352051</v>
      </c>
      <c r="U590">
        <v>2.6497299671173096</v>
      </c>
      <c r="V590">
        <v>80.11700439453125</v>
      </c>
      <c r="W590">
        <v>93.142860412597656</v>
      </c>
      <c r="X590">
        <v>76.888084411621094</v>
      </c>
      <c r="Y590">
        <f t="shared" si="48"/>
        <v>17.592040206909179</v>
      </c>
      <c r="Z590">
        <f t="shared" si="49"/>
        <v>18.636695922851562</v>
      </c>
      <c r="AA590">
        <f t="shared" si="50"/>
        <v>-1.0446566352844238</v>
      </c>
    </row>
    <row r="591" spans="2:27" x14ac:dyDescent="0.25">
      <c r="B591" t="s">
        <v>69</v>
      </c>
      <c r="C591" t="s">
        <v>73</v>
      </c>
      <c r="D591" t="s">
        <v>65</v>
      </c>
      <c r="E591" s="86">
        <v>42243</v>
      </c>
      <c r="F591">
        <f t="shared" si="51"/>
        <v>1</v>
      </c>
      <c r="G591">
        <v>16</v>
      </c>
      <c r="H591">
        <v>77.372848510742187</v>
      </c>
      <c r="I591">
        <v>71.279815673828125</v>
      </c>
      <c r="J591">
        <v>6.0930337905883789</v>
      </c>
      <c r="K591">
        <v>7.8748993575572968E-2</v>
      </c>
      <c r="L591">
        <v>3.0718994140625</v>
      </c>
      <c r="M591">
        <v>4.8568100929260254</v>
      </c>
      <c r="N591">
        <v>6.0930337905883789</v>
      </c>
      <c r="O591">
        <v>7.3292574882507324</v>
      </c>
      <c r="P591">
        <v>9.1141681671142578</v>
      </c>
      <c r="Q591">
        <v>2.2154495716094971</v>
      </c>
      <c r="R591">
        <v>9.9706182479858398</v>
      </c>
      <c r="S591">
        <v>241</v>
      </c>
      <c r="T591">
        <v>5.5573530197143555</v>
      </c>
      <c r="U591">
        <v>2.3574037551879883</v>
      </c>
      <c r="V591">
        <v>80.11700439453125</v>
      </c>
      <c r="W591">
        <v>93.142860412597656</v>
      </c>
      <c r="X591">
        <v>91.945846557617187</v>
      </c>
      <c r="Y591">
        <f t="shared" si="48"/>
        <v>18.646856491088869</v>
      </c>
      <c r="Z591">
        <f t="shared" si="49"/>
        <v>17.178435577392577</v>
      </c>
      <c r="AA591">
        <f t="shared" si="50"/>
        <v>1.4684211435317993</v>
      </c>
    </row>
    <row r="592" spans="2:27" x14ac:dyDescent="0.25">
      <c r="B592" t="s">
        <v>69</v>
      </c>
      <c r="C592" t="s">
        <v>73</v>
      </c>
      <c r="D592" t="s">
        <v>65</v>
      </c>
      <c r="E592" s="86">
        <v>42243</v>
      </c>
      <c r="F592">
        <f t="shared" si="51"/>
        <v>1</v>
      </c>
      <c r="G592">
        <v>18</v>
      </c>
      <c r="H592">
        <v>55.944232940673828</v>
      </c>
      <c r="I592">
        <v>54.154872894287109</v>
      </c>
      <c r="J592">
        <v>1.7893611192703247</v>
      </c>
      <c r="K592">
        <v>3.1984727829694748E-2</v>
      </c>
      <c r="L592">
        <v>-0.5607297420501709</v>
      </c>
      <c r="M592">
        <v>0.82772296667098999</v>
      </c>
      <c r="N592">
        <v>1.7893611192703247</v>
      </c>
      <c r="O592">
        <v>2.7509992122650146</v>
      </c>
      <c r="P592">
        <v>4.1394519805908203</v>
      </c>
      <c r="Q592">
        <v>-1.2269479036331177</v>
      </c>
      <c r="R592">
        <v>4.8056702613830566</v>
      </c>
      <c r="S592">
        <v>241</v>
      </c>
      <c r="T592">
        <v>3.3627698421478271</v>
      </c>
      <c r="U592">
        <v>1.8337856531143188</v>
      </c>
      <c r="V592">
        <v>80.11700439453125</v>
      </c>
      <c r="W592">
        <v>93.142860412597656</v>
      </c>
      <c r="X592">
        <v>89.496391296386719</v>
      </c>
      <c r="Y592">
        <f t="shared" si="48"/>
        <v>13.482560138702393</v>
      </c>
      <c r="Z592">
        <f t="shared" si="49"/>
        <v>13.051324367523193</v>
      </c>
      <c r="AA592">
        <f t="shared" si="50"/>
        <v>0.43123602974414826</v>
      </c>
    </row>
    <row r="593" spans="2:27" x14ac:dyDescent="0.25">
      <c r="B593" t="s">
        <v>69</v>
      </c>
      <c r="C593" t="s">
        <v>73</v>
      </c>
      <c r="D593" t="s">
        <v>65</v>
      </c>
      <c r="E593" s="86">
        <v>42243</v>
      </c>
      <c r="F593">
        <f t="shared" si="51"/>
        <v>0</v>
      </c>
      <c r="G593">
        <v>7</v>
      </c>
      <c r="H593">
        <v>49.606700897216797</v>
      </c>
      <c r="I593">
        <v>52.038410186767578</v>
      </c>
      <c r="J593">
        <v>-2.4317116737365723</v>
      </c>
      <c r="K593">
        <v>-4.9019820988178253E-2</v>
      </c>
      <c r="L593">
        <v>-4.6409382820129395</v>
      </c>
      <c r="M593">
        <v>-3.3357093334197998</v>
      </c>
      <c r="N593">
        <v>-2.4317116737365723</v>
      </c>
      <c r="O593">
        <v>-1.5277141332626343</v>
      </c>
      <c r="P593">
        <v>-0.22248515486717224</v>
      </c>
      <c r="Q593">
        <v>-5.2672233581542969</v>
      </c>
      <c r="R593">
        <v>0.40379986166954041</v>
      </c>
      <c r="S593">
        <v>241</v>
      </c>
      <c r="T593">
        <v>2.9717228412628174</v>
      </c>
      <c r="U593">
        <v>1.7238686084747314</v>
      </c>
      <c r="V593">
        <v>80.11700439453125</v>
      </c>
      <c r="W593">
        <v>93.142860412597656</v>
      </c>
      <c r="X593">
        <v>72.933212280273437</v>
      </c>
      <c r="Y593">
        <f t="shared" si="48"/>
        <v>11.955214916229249</v>
      </c>
      <c r="Z593">
        <f t="shared" si="49"/>
        <v>12.541256855010987</v>
      </c>
      <c r="AA593">
        <f t="shared" si="50"/>
        <v>-0.58604251337051394</v>
      </c>
    </row>
    <row r="594" spans="2:27" x14ac:dyDescent="0.25">
      <c r="B594" t="s">
        <v>69</v>
      </c>
      <c r="C594" t="s">
        <v>73</v>
      </c>
      <c r="D594" t="s">
        <v>65</v>
      </c>
      <c r="E594" s="86">
        <v>42243</v>
      </c>
      <c r="F594">
        <f t="shared" si="51"/>
        <v>1</v>
      </c>
      <c r="G594">
        <v>13</v>
      </c>
      <c r="H594">
        <v>83.3658447265625</v>
      </c>
      <c r="I594">
        <v>81.544837951660156</v>
      </c>
      <c r="J594">
        <v>1.8210104703903198</v>
      </c>
      <c r="K594">
        <v>2.1843602880835533E-2</v>
      </c>
      <c r="L594">
        <v>-2.0180790424346924</v>
      </c>
      <c r="M594">
        <v>0.25008615851402283</v>
      </c>
      <c r="N594">
        <v>1.8210104703903198</v>
      </c>
      <c r="O594">
        <v>3.391934871673584</v>
      </c>
      <c r="P594">
        <v>5.660099983215332</v>
      </c>
      <c r="Q594">
        <v>-3.106407642364502</v>
      </c>
      <c r="R594">
        <v>6.7484283447265625</v>
      </c>
      <c r="S594">
        <v>241</v>
      </c>
      <c r="T594">
        <v>8.973963737487793</v>
      </c>
      <c r="U594">
        <v>2.9956574440002441</v>
      </c>
      <c r="V594">
        <v>80.11700439453125</v>
      </c>
      <c r="W594">
        <v>93.142860412597656</v>
      </c>
      <c r="X594">
        <v>87.787002563476562</v>
      </c>
      <c r="Y594">
        <f t="shared" si="48"/>
        <v>20.091168579101563</v>
      </c>
      <c r="Z594">
        <f t="shared" si="49"/>
        <v>19.652305946350097</v>
      </c>
      <c r="AA594">
        <f t="shared" si="50"/>
        <v>0.43886352336406709</v>
      </c>
    </row>
    <row r="595" spans="2:27" x14ac:dyDescent="0.25">
      <c r="B595" t="s">
        <v>69</v>
      </c>
      <c r="C595" t="s">
        <v>73</v>
      </c>
      <c r="D595" t="s">
        <v>65</v>
      </c>
      <c r="E595" s="86">
        <v>42243</v>
      </c>
      <c r="F595">
        <f t="shared" si="51"/>
        <v>1</v>
      </c>
      <c r="G595">
        <v>14</v>
      </c>
      <c r="H595">
        <v>82.726791381835938</v>
      </c>
      <c r="I595">
        <v>81.775238037109375</v>
      </c>
      <c r="J595">
        <v>0.95156043767929077</v>
      </c>
      <c r="K595">
        <v>1.1502445675432682E-2</v>
      </c>
      <c r="L595">
        <v>-2.7985727787017822</v>
      </c>
      <c r="M595">
        <v>-0.58296370506286621</v>
      </c>
      <c r="N595">
        <v>0.95156043767929077</v>
      </c>
      <c r="O595">
        <v>2.4860844612121582</v>
      </c>
      <c r="P595">
        <v>4.7016935348510742</v>
      </c>
      <c r="Q595">
        <v>-3.8616833686828613</v>
      </c>
      <c r="R595">
        <v>5.7648043632507324</v>
      </c>
      <c r="S595">
        <v>241</v>
      </c>
      <c r="T595">
        <v>8.5629072189331055</v>
      </c>
      <c r="U595">
        <v>2.9262444972991943</v>
      </c>
      <c r="V595">
        <v>80.11700439453125</v>
      </c>
      <c r="W595">
        <v>93.142860412597656</v>
      </c>
      <c r="X595">
        <v>88.638992309570313</v>
      </c>
      <c r="Y595">
        <f t="shared" si="48"/>
        <v>19.937156723022461</v>
      </c>
      <c r="Z595">
        <f t="shared" si="49"/>
        <v>19.707832366943361</v>
      </c>
      <c r="AA595">
        <f t="shared" si="50"/>
        <v>0.22932606548070908</v>
      </c>
    </row>
    <row r="596" spans="2:27" x14ac:dyDescent="0.25">
      <c r="B596" t="s">
        <v>69</v>
      </c>
      <c r="C596" t="s">
        <v>73</v>
      </c>
      <c r="D596" t="s">
        <v>65</v>
      </c>
      <c r="E596" s="86">
        <v>42243</v>
      </c>
      <c r="F596">
        <f t="shared" si="51"/>
        <v>1</v>
      </c>
      <c r="G596">
        <v>12</v>
      </c>
      <c r="H596">
        <v>85.127426147460938</v>
      </c>
      <c r="I596">
        <v>82.91278076171875</v>
      </c>
      <c r="J596">
        <v>2.2146477699279785</v>
      </c>
      <c r="K596">
        <v>2.601567842066288E-2</v>
      </c>
      <c r="L596">
        <v>-1.94694983959198</v>
      </c>
      <c r="M596">
        <v>0.51175576448440552</v>
      </c>
      <c r="N596">
        <v>2.2146477699279785</v>
      </c>
      <c r="O596">
        <v>3.9175398349761963</v>
      </c>
      <c r="P596">
        <v>6.3762454986572266</v>
      </c>
      <c r="Q596">
        <v>-3.1267049312591553</v>
      </c>
      <c r="R596">
        <v>7.5560002326965332</v>
      </c>
      <c r="S596">
        <v>241</v>
      </c>
      <c r="T596">
        <v>10.545034408569336</v>
      </c>
      <c r="U596">
        <v>3.2473118305206299</v>
      </c>
      <c r="V596">
        <v>80.11700439453125</v>
      </c>
      <c r="W596">
        <v>93.142860412597656</v>
      </c>
      <c r="X596">
        <v>86.787002563476563</v>
      </c>
      <c r="Y596">
        <f t="shared" si="48"/>
        <v>20.515709701538086</v>
      </c>
      <c r="Z596">
        <f t="shared" si="49"/>
        <v>19.981980163574217</v>
      </c>
      <c r="AA596">
        <f t="shared" si="50"/>
        <v>0.5337301125526428</v>
      </c>
    </row>
    <row r="597" spans="2:27" x14ac:dyDescent="0.25">
      <c r="B597" t="s">
        <v>69</v>
      </c>
      <c r="C597" t="s">
        <v>73</v>
      </c>
      <c r="D597" t="s">
        <v>65</v>
      </c>
      <c r="E597" s="86">
        <v>42243</v>
      </c>
      <c r="F597">
        <f t="shared" si="51"/>
        <v>0</v>
      </c>
      <c r="G597">
        <v>11</v>
      </c>
      <c r="H597">
        <v>84.662971496582031</v>
      </c>
      <c r="I597">
        <v>84.429023742675781</v>
      </c>
      <c r="J597">
        <v>0.23394240438938141</v>
      </c>
      <c r="K597">
        <v>2.7632198762148619E-3</v>
      </c>
      <c r="L597">
        <v>-3.6346797943115234</v>
      </c>
      <c r="M597">
        <v>-1.3490664958953857</v>
      </c>
      <c r="N597">
        <v>0.23394240438938141</v>
      </c>
      <c r="O597">
        <v>1.8169512748718262</v>
      </c>
      <c r="P597">
        <v>4.102564811706543</v>
      </c>
      <c r="Q597">
        <v>-4.7313804626464844</v>
      </c>
      <c r="R597">
        <v>5.1992654800415039</v>
      </c>
      <c r="S597">
        <v>241</v>
      </c>
      <c r="T597">
        <v>9.1125621795654297</v>
      </c>
      <c r="U597">
        <v>3.0187020301818848</v>
      </c>
      <c r="V597">
        <v>80.11700439453125</v>
      </c>
      <c r="W597">
        <v>93.142860412597656</v>
      </c>
      <c r="X597">
        <v>85.050544738769531</v>
      </c>
      <c r="Y597">
        <f t="shared" si="48"/>
        <v>20.40377613067627</v>
      </c>
      <c r="Z597">
        <f t="shared" si="49"/>
        <v>20.347394721984863</v>
      </c>
      <c r="AA597">
        <f t="shared" si="50"/>
        <v>5.6380119457840917E-2</v>
      </c>
    </row>
    <row r="598" spans="2:27" x14ac:dyDescent="0.25">
      <c r="B598" t="s">
        <v>69</v>
      </c>
      <c r="C598" t="s">
        <v>73</v>
      </c>
      <c r="D598" t="s">
        <v>65</v>
      </c>
      <c r="E598" s="86">
        <v>42243</v>
      </c>
      <c r="F598">
        <f t="shared" si="51"/>
        <v>1</v>
      </c>
      <c r="G598">
        <v>17</v>
      </c>
      <c r="H598">
        <v>65.262992858886719</v>
      </c>
      <c r="I598">
        <v>59.340610504150391</v>
      </c>
      <c r="J598">
        <v>5.9223799705505371</v>
      </c>
      <c r="K598">
        <v>9.0746372938156128E-2</v>
      </c>
      <c r="L598">
        <v>3.6348316669464111</v>
      </c>
      <c r="M598">
        <v>4.9863338470458984</v>
      </c>
      <c r="N598">
        <v>5.9223799705505371</v>
      </c>
      <c r="O598">
        <v>6.8584260940551758</v>
      </c>
      <c r="P598">
        <v>8.2099285125732422</v>
      </c>
      <c r="Q598">
        <v>2.9863433837890625</v>
      </c>
      <c r="R598">
        <v>8.8584165573120117</v>
      </c>
      <c r="S598">
        <v>241</v>
      </c>
      <c r="T598">
        <v>3.1861662864685059</v>
      </c>
      <c r="U598">
        <v>1.7849835157394409</v>
      </c>
      <c r="V598">
        <v>80.11700439453125</v>
      </c>
      <c r="W598">
        <v>93.142860412597656</v>
      </c>
      <c r="X598">
        <v>90.505416870117187</v>
      </c>
      <c r="Y598">
        <f t="shared" si="48"/>
        <v>15.7283812789917</v>
      </c>
      <c r="Z598">
        <f t="shared" si="49"/>
        <v>14.301087131500244</v>
      </c>
      <c r="AA598">
        <f t="shared" si="50"/>
        <v>1.4272935729026794</v>
      </c>
    </row>
    <row r="599" spans="2:27" x14ac:dyDescent="0.25">
      <c r="B599" t="s">
        <v>69</v>
      </c>
      <c r="C599" t="s">
        <v>73</v>
      </c>
      <c r="D599" t="s">
        <v>65</v>
      </c>
      <c r="E599" s="86">
        <v>42243</v>
      </c>
      <c r="F599">
        <f t="shared" si="51"/>
        <v>0</v>
      </c>
      <c r="G599">
        <v>10</v>
      </c>
      <c r="H599">
        <v>79.159355163574219</v>
      </c>
      <c r="I599">
        <v>83.353828430175781</v>
      </c>
      <c r="J599">
        <v>-4.1944746971130371</v>
      </c>
      <c r="K599">
        <v>-5.2987731993198395E-2</v>
      </c>
      <c r="L599">
        <v>-8.019073486328125</v>
      </c>
      <c r="M599">
        <v>-5.7594695091247559</v>
      </c>
      <c r="N599">
        <v>-4.1944746971130371</v>
      </c>
      <c r="O599">
        <v>-2.6294798851013184</v>
      </c>
      <c r="P599">
        <v>-0.36987602710723877</v>
      </c>
      <c r="Q599">
        <v>-9.1032943725585938</v>
      </c>
      <c r="R599">
        <v>0.7143445611000061</v>
      </c>
      <c r="S599">
        <v>241</v>
      </c>
      <c r="T599">
        <v>8.906346321105957</v>
      </c>
      <c r="U599">
        <v>2.9843502044677734</v>
      </c>
      <c r="V599">
        <v>80.11700439453125</v>
      </c>
      <c r="W599">
        <v>93.142860412597656</v>
      </c>
      <c r="X599">
        <v>80.523468017578125</v>
      </c>
      <c r="Y599">
        <f t="shared" si="48"/>
        <v>19.077404594421388</v>
      </c>
      <c r="Z599">
        <f t="shared" si="49"/>
        <v>20.088272651672362</v>
      </c>
      <c r="AA599">
        <f t="shared" si="50"/>
        <v>-1.010868402004242</v>
      </c>
    </row>
    <row r="600" spans="2:27" x14ac:dyDescent="0.25">
      <c r="B600" t="s">
        <v>69</v>
      </c>
      <c r="C600" t="s">
        <v>73</v>
      </c>
      <c r="D600" t="s">
        <v>65</v>
      </c>
      <c r="E600" s="86">
        <v>42243</v>
      </c>
      <c r="F600">
        <f t="shared" si="51"/>
        <v>0</v>
      </c>
      <c r="G600">
        <v>2</v>
      </c>
      <c r="H600">
        <v>39.629421234130859</v>
      </c>
      <c r="I600">
        <v>38.617439270019531</v>
      </c>
      <c r="J600">
        <v>1.0119833946228027</v>
      </c>
      <c r="K600">
        <v>2.553616464138031E-2</v>
      </c>
      <c r="L600">
        <v>-0.40887776017189026</v>
      </c>
      <c r="M600">
        <v>0.43057852983474731</v>
      </c>
      <c r="N600">
        <v>1.0119833946228027</v>
      </c>
      <c r="O600">
        <v>1.5933883190155029</v>
      </c>
      <c r="P600">
        <v>2.4328446388244629</v>
      </c>
      <c r="Q600">
        <v>-0.8116721510887146</v>
      </c>
      <c r="R600">
        <v>2.8356389999389648</v>
      </c>
      <c r="S600">
        <v>241</v>
      </c>
      <c r="T600">
        <v>1.2292242050170898</v>
      </c>
      <c r="U600">
        <v>1.1087038516998291</v>
      </c>
      <c r="V600">
        <v>80.11700439453125</v>
      </c>
      <c r="W600">
        <v>93.142860412597656</v>
      </c>
      <c r="X600">
        <v>73.536102294921875</v>
      </c>
      <c r="Y600">
        <f t="shared" si="48"/>
        <v>9.5506905174255365</v>
      </c>
      <c r="Z600">
        <f t="shared" si="49"/>
        <v>9.3068028640747062</v>
      </c>
      <c r="AA600">
        <f t="shared" si="50"/>
        <v>0.24388799810409545</v>
      </c>
    </row>
    <row r="601" spans="2:27" x14ac:dyDescent="0.25">
      <c r="B601" t="s">
        <v>69</v>
      </c>
      <c r="C601" t="s">
        <v>73</v>
      </c>
      <c r="D601" t="s">
        <v>65</v>
      </c>
      <c r="E601" s="86">
        <v>42243</v>
      </c>
      <c r="F601">
        <f t="shared" si="51"/>
        <v>0</v>
      </c>
      <c r="G601">
        <v>3</v>
      </c>
      <c r="H601">
        <v>36.348056793212891</v>
      </c>
      <c r="I601">
        <v>34.811225891113281</v>
      </c>
      <c r="J601">
        <v>1.5368314981460571</v>
      </c>
      <c r="K601">
        <v>4.2280979454517365E-2</v>
      </c>
      <c r="L601">
        <v>0.36812016367912292</v>
      </c>
      <c r="M601">
        <v>1.0586042404174805</v>
      </c>
      <c r="N601">
        <v>1.5368314981460571</v>
      </c>
      <c r="O601">
        <v>2.0150587558746338</v>
      </c>
      <c r="P601">
        <v>2.7055428028106689</v>
      </c>
      <c r="Q601">
        <v>3.6806754767894745E-2</v>
      </c>
      <c r="R601">
        <v>3.0368561744689941</v>
      </c>
      <c r="S601">
        <v>241</v>
      </c>
      <c r="T601">
        <v>0.83165335655212402</v>
      </c>
      <c r="U601">
        <v>0.91195029020309448</v>
      </c>
      <c r="V601">
        <v>80.11700439453125</v>
      </c>
      <c r="W601">
        <v>93.142860412597656</v>
      </c>
      <c r="X601">
        <v>73.536102294921875</v>
      </c>
      <c r="Y601">
        <f t="shared" si="48"/>
        <v>8.7598816871643059</v>
      </c>
      <c r="Z601">
        <f t="shared" si="49"/>
        <v>8.3895054397583007</v>
      </c>
      <c r="AA601">
        <f t="shared" si="50"/>
        <v>0.37037639105319975</v>
      </c>
    </row>
    <row r="602" spans="2:27" x14ac:dyDescent="0.25">
      <c r="B602" t="s">
        <v>69</v>
      </c>
      <c r="C602" t="s">
        <v>73</v>
      </c>
      <c r="D602" t="s">
        <v>65</v>
      </c>
      <c r="E602" s="86">
        <v>42243</v>
      </c>
      <c r="F602">
        <f t="shared" si="51"/>
        <v>0</v>
      </c>
      <c r="G602">
        <v>22</v>
      </c>
      <c r="H602">
        <v>47.551521301269531</v>
      </c>
      <c r="I602">
        <v>51.992889404296875</v>
      </c>
      <c r="J602">
        <v>-4.4413676261901855</v>
      </c>
      <c r="K602">
        <v>-9.3401171267032623E-2</v>
      </c>
      <c r="L602">
        <v>-6.0817527770996094</v>
      </c>
      <c r="M602">
        <v>-5.1125998497009277</v>
      </c>
      <c r="N602">
        <v>-4.4413676261901855</v>
      </c>
      <c r="O602">
        <v>-3.7701354026794434</v>
      </c>
      <c r="P602">
        <v>-2.8009824752807617</v>
      </c>
      <c r="Q602">
        <v>-6.5467791557312012</v>
      </c>
      <c r="R602">
        <v>-2.3359560966491699</v>
      </c>
      <c r="S602">
        <v>241</v>
      </c>
      <c r="T602">
        <v>1.6383981704711914</v>
      </c>
      <c r="U602">
        <v>1.2799992561340332</v>
      </c>
      <c r="V602">
        <v>80.11700439453125</v>
      </c>
      <c r="W602">
        <v>93.142860412597656</v>
      </c>
      <c r="X602">
        <v>77.727439880371094</v>
      </c>
      <c r="Y602">
        <f t="shared" si="48"/>
        <v>11.459916633605957</v>
      </c>
      <c r="Z602">
        <f t="shared" si="49"/>
        <v>12.530286346435547</v>
      </c>
      <c r="AA602">
        <f t="shared" si="50"/>
        <v>-1.0703695979118346</v>
      </c>
    </row>
    <row r="603" spans="2:27" x14ac:dyDescent="0.25">
      <c r="B603" t="s">
        <v>69</v>
      </c>
      <c r="C603" t="s">
        <v>73</v>
      </c>
      <c r="D603" t="s">
        <v>65</v>
      </c>
      <c r="E603" s="86">
        <v>42243</v>
      </c>
      <c r="F603">
        <f t="shared" si="51"/>
        <v>0</v>
      </c>
      <c r="G603">
        <v>23</v>
      </c>
      <c r="H603">
        <v>47.987648010253906</v>
      </c>
      <c r="I603">
        <v>50.340904235839844</v>
      </c>
      <c r="J603">
        <v>-2.3532583713531494</v>
      </c>
      <c r="K603">
        <v>-4.9038834869861603E-2</v>
      </c>
      <c r="L603">
        <v>-4.4776949882507324</v>
      </c>
      <c r="M603">
        <v>-3.2225606441497803</v>
      </c>
      <c r="N603">
        <v>-2.3532583713531494</v>
      </c>
      <c r="O603">
        <v>-1.4839560985565186</v>
      </c>
      <c r="P603">
        <v>-0.22882156074047089</v>
      </c>
      <c r="Q603">
        <v>-5.0799436569213867</v>
      </c>
      <c r="R603">
        <v>0.37342676520347595</v>
      </c>
      <c r="S603">
        <v>241</v>
      </c>
      <c r="T603">
        <v>2.7479920387268066</v>
      </c>
      <c r="U603">
        <v>1.6577068567276001</v>
      </c>
      <c r="V603">
        <v>80.11700439453125</v>
      </c>
      <c r="W603">
        <v>93.142860412597656</v>
      </c>
      <c r="X603">
        <v>76.469314575195313</v>
      </c>
      <c r="Y603">
        <f t="shared" si="48"/>
        <v>11.565023170471191</v>
      </c>
      <c r="Z603">
        <f t="shared" si="49"/>
        <v>12.132157920837402</v>
      </c>
      <c r="AA603">
        <f t="shared" si="50"/>
        <v>-0.56713526749610899</v>
      </c>
    </row>
    <row r="604" spans="2:27" x14ac:dyDescent="0.25">
      <c r="B604" t="s">
        <v>69</v>
      </c>
      <c r="C604" t="s">
        <v>73</v>
      </c>
      <c r="D604" t="s">
        <v>65</v>
      </c>
      <c r="E604" s="86">
        <v>42243</v>
      </c>
      <c r="F604">
        <f t="shared" si="51"/>
        <v>0</v>
      </c>
      <c r="G604">
        <v>6</v>
      </c>
      <c r="H604">
        <v>40.874843597412109</v>
      </c>
      <c r="I604">
        <v>39.479606628417969</v>
      </c>
      <c r="J604">
        <v>1.3952411413192749</v>
      </c>
      <c r="K604">
        <v>3.4134469926357269E-2</v>
      </c>
      <c r="L604">
        <v>-0.93626415729522705</v>
      </c>
      <c r="M604">
        <v>0.44120806455612183</v>
      </c>
      <c r="N604">
        <v>1.3952411413192749</v>
      </c>
      <c r="O604">
        <v>2.3492741584777832</v>
      </c>
      <c r="P604">
        <v>3.7267463207244873</v>
      </c>
      <c r="Q604">
        <v>-1.5972135066986084</v>
      </c>
      <c r="R604">
        <v>4.3876957893371582</v>
      </c>
      <c r="S604">
        <v>241</v>
      </c>
      <c r="T604">
        <v>3.3097915649414062</v>
      </c>
      <c r="U604">
        <v>1.8192832469940186</v>
      </c>
      <c r="V604">
        <v>80.11700439453125</v>
      </c>
      <c r="W604">
        <v>93.142860412597656</v>
      </c>
      <c r="X604">
        <v>73.397109985351563</v>
      </c>
      <c r="Y604">
        <f t="shared" si="48"/>
        <v>9.8508373069763184</v>
      </c>
      <c r="Z604">
        <f t="shared" si="49"/>
        <v>9.5145851974487297</v>
      </c>
      <c r="AA604">
        <f t="shared" si="50"/>
        <v>0.33625311505794525</v>
      </c>
    </row>
    <row r="605" spans="2:27" x14ac:dyDescent="0.25">
      <c r="B605" t="s">
        <v>69</v>
      </c>
      <c r="C605" t="s">
        <v>73</v>
      </c>
      <c r="D605" t="s">
        <v>65</v>
      </c>
      <c r="E605" s="86">
        <v>42243</v>
      </c>
      <c r="F605">
        <f t="shared" si="51"/>
        <v>0</v>
      </c>
      <c r="G605">
        <v>4</v>
      </c>
      <c r="H605">
        <v>34.571659088134766</v>
      </c>
      <c r="I605">
        <v>33.715740203857422</v>
      </c>
      <c r="J605">
        <v>0.85591965913772583</v>
      </c>
      <c r="K605">
        <v>2.4757841601967812E-2</v>
      </c>
      <c r="L605">
        <v>-0.44636929035186768</v>
      </c>
      <c r="M605">
        <v>0.32303357124328613</v>
      </c>
      <c r="N605">
        <v>0.85591965913772583</v>
      </c>
      <c r="O605">
        <v>1.3888057470321655</v>
      </c>
      <c r="P605">
        <v>2.1582086086273193</v>
      </c>
      <c r="Q605">
        <v>-0.81555008888244629</v>
      </c>
      <c r="R605">
        <v>2.5273895263671875</v>
      </c>
      <c r="S605">
        <v>241</v>
      </c>
      <c r="T605">
        <v>1.0326247215270996</v>
      </c>
      <c r="U605">
        <v>1.016181468963623</v>
      </c>
      <c r="V605">
        <v>80.11700439453125</v>
      </c>
      <c r="W605">
        <v>93.142860412597656</v>
      </c>
      <c r="X605">
        <v>73.388084411621094</v>
      </c>
      <c r="Y605">
        <f t="shared" si="48"/>
        <v>8.3317698402404794</v>
      </c>
      <c r="Z605">
        <f t="shared" si="49"/>
        <v>8.1254933891296393</v>
      </c>
      <c r="AA605">
        <f t="shared" si="50"/>
        <v>0.20627663785219191</v>
      </c>
    </row>
    <row r="606" spans="2:27" x14ac:dyDescent="0.25">
      <c r="B606" t="s">
        <v>69</v>
      </c>
      <c r="C606" t="s">
        <v>73</v>
      </c>
      <c r="D606" t="s">
        <v>65</v>
      </c>
      <c r="E606" s="86">
        <v>42243</v>
      </c>
      <c r="F606">
        <f t="shared" si="51"/>
        <v>0</v>
      </c>
      <c r="G606">
        <v>8</v>
      </c>
      <c r="H606">
        <v>61.712623596191406</v>
      </c>
      <c r="I606">
        <v>67.316535949707031</v>
      </c>
      <c r="J606">
        <v>-5.603907585144043</v>
      </c>
      <c r="K606">
        <v>-9.08065065741539E-2</v>
      </c>
      <c r="L606">
        <v>-8.6248016357421875</v>
      </c>
      <c r="M606">
        <v>-6.8400330543518066</v>
      </c>
      <c r="N606">
        <v>-5.603907585144043</v>
      </c>
      <c r="O606">
        <v>-4.3677821159362793</v>
      </c>
      <c r="P606">
        <v>-2.5830132961273193</v>
      </c>
      <c r="Q606">
        <v>-9.4811830520629883</v>
      </c>
      <c r="R606">
        <v>-1.726631760597229</v>
      </c>
      <c r="S606">
        <v>241</v>
      </c>
      <c r="T606">
        <v>5.5564689636230469</v>
      </c>
      <c r="U606">
        <v>2.3572163581848145</v>
      </c>
      <c r="V606">
        <v>80.11700439453125</v>
      </c>
      <c r="W606">
        <v>93.142860412597656</v>
      </c>
      <c r="X606">
        <v>73.099281311035156</v>
      </c>
      <c r="Y606">
        <f t="shared" si="48"/>
        <v>14.872742286682129</v>
      </c>
      <c r="Z606">
        <f t="shared" si="49"/>
        <v>16.223285163879396</v>
      </c>
      <c r="AA606">
        <f t="shared" si="50"/>
        <v>-1.3505417280197143</v>
      </c>
    </row>
    <row r="607" spans="2:27" x14ac:dyDescent="0.25">
      <c r="B607" t="s">
        <v>69</v>
      </c>
      <c r="C607" t="s">
        <v>73</v>
      </c>
      <c r="D607" t="s">
        <v>66</v>
      </c>
      <c r="E607" s="86">
        <v>42243</v>
      </c>
      <c r="F607">
        <f t="shared" si="51"/>
        <v>1</v>
      </c>
      <c r="G607">
        <v>12</v>
      </c>
      <c r="H607">
        <v>158.71437072753906</v>
      </c>
      <c r="I607">
        <v>157.53022766113281</v>
      </c>
      <c r="J607">
        <v>1.1841415166854858</v>
      </c>
      <c r="K607">
        <v>7.4608335271477699E-3</v>
      </c>
      <c r="L607">
        <v>-2.5519359111785889</v>
      </c>
      <c r="M607">
        <v>-0.34463110566139221</v>
      </c>
      <c r="N607">
        <v>1.1841415166854858</v>
      </c>
      <c r="O607">
        <v>2.7129142284393311</v>
      </c>
      <c r="P607">
        <v>4.9202189445495605</v>
      </c>
      <c r="Q607">
        <v>-3.6110620498657227</v>
      </c>
      <c r="R607">
        <v>5.9793448448181152</v>
      </c>
      <c r="S607">
        <v>242</v>
      </c>
      <c r="T607">
        <v>8.4988384246826172</v>
      </c>
      <c r="U607">
        <v>2.9152767658233643</v>
      </c>
      <c r="V607">
        <v>80.115646362304688</v>
      </c>
      <c r="W607">
        <v>93.142860412597656</v>
      </c>
      <c r="X607">
        <v>86.553573608398438</v>
      </c>
      <c r="Y607">
        <f t="shared" si="48"/>
        <v>38.408877716064453</v>
      </c>
      <c r="Z607">
        <f t="shared" si="49"/>
        <v>38.122315093994139</v>
      </c>
      <c r="AA607">
        <f t="shared" si="50"/>
        <v>0.28656224703788757</v>
      </c>
    </row>
    <row r="608" spans="2:27" x14ac:dyDescent="0.25">
      <c r="B608" t="s">
        <v>69</v>
      </c>
      <c r="C608" t="s">
        <v>73</v>
      </c>
      <c r="D608" t="s">
        <v>66</v>
      </c>
      <c r="E608" s="86">
        <v>42243</v>
      </c>
      <c r="F608">
        <f t="shared" si="51"/>
        <v>0</v>
      </c>
      <c r="G608">
        <v>10</v>
      </c>
      <c r="H608">
        <v>145.65083312988281</v>
      </c>
      <c r="I608">
        <v>150.22842407226562</v>
      </c>
      <c r="J608">
        <v>-4.5775823593139648</v>
      </c>
      <c r="K608">
        <v>-3.1428467482328415E-2</v>
      </c>
      <c r="L608">
        <v>-7.9242463111877441</v>
      </c>
      <c r="M608">
        <v>-5.9470100402832031</v>
      </c>
      <c r="N608">
        <v>-4.5775823593139648</v>
      </c>
      <c r="O608">
        <v>-3.2081544399261475</v>
      </c>
      <c r="P608">
        <v>-1.230918288230896</v>
      </c>
      <c r="Q608">
        <v>-8.8729791641235352</v>
      </c>
      <c r="R608">
        <v>-0.28218549489974976</v>
      </c>
      <c r="S608">
        <v>242</v>
      </c>
      <c r="T608">
        <v>6.8194923400878906</v>
      </c>
      <c r="U608">
        <v>2.6114158630371094</v>
      </c>
      <c r="V608">
        <v>80.115646362304688</v>
      </c>
      <c r="W608">
        <v>93.142860412597656</v>
      </c>
      <c r="X608">
        <v>80.455116271972656</v>
      </c>
      <c r="Y608">
        <f t="shared" si="48"/>
        <v>35.247501617431638</v>
      </c>
      <c r="Z608">
        <f t="shared" si="49"/>
        <v>36.355278625488282</v>
      </c>
      <c r="AA608">
        <f t="shared" si="50"/>
        <v>-1.1077749309539795</v>
      </c>
    </row>
    <row r="609" spans="2:27" x14ac:dyDescent="0.25">
      <c r="B609" t="s">
        <v>69</v>
      </c>
      <c r="C609" t="s">
        <v>73</v>
      </c>
      <c r="D609" t="s">
        <v>66</v>
      </c>
      <c r="E609" s="86">
        <v>42243</v>
      </c>
      <c r="F609">
        <f t="shared" si="51"/>
        <v>0</v>
      </c>
      <c r="G609">
        <v>1</v>
      </c>
      <c r="H609">
        <v>72.605010986328125</v>
      </c>
      <c r="I609">
        <v>72.726364135742187</v>
      </c>
      <c r="J609">
        <v>-0.12135148793458939</v>
      </c>
      <c r="K609">
        <v>-1.6713927034288645E-3</v>
      </c>
      <c r="L609">
        <v>-2.3913004398345947</v>
      </c>
      <c r="M609">
        <v>-1.0501961708068848</v>
      </c>
      <c r="N609">
        <v>-0.12135148793458939</v>
      </c>
      <c r="O609">
        <v>0.80749315023422241</v>
      </c>
      <c r="P609">
        <v>2.148597240447998</v>
      </c>
      <c r="Q609">
        <v>-3.034799337387085</v>
      </c>
      <c r="R609">
        <v>2.7920963764190674</v>
      </c>
      <c r="S609">
        <v>242</v>
      </c>
      <c r="T609">
        <v>3.1373283863067627</v>
      </c>
      <c r="U609">
        <v>1.7712504863739014</v>
      </c>
      <c r="V609">
        <v>80.115646362304688</v>
      </c>
      <c r="W609">
        <v>93.142860412597656</v>
      </c>
      <c r="X609">
        <v>73.925796508789063</v>
      </c>
      <c r="Y609">
        <f t="shared" si="48"/>
        <v>17.570412658691406</v>
      </c>
      <c r="Z609">
        <f t="shared" si="49"/>
        <v>17.599780120849609</v>
      </c>
      <c r="AA609">
        <f t="shared" si="50"/>
        <v>-2.9367060080170631E-2</v>
      </c>
    </row>
    <row r="610" spans="2:27" x14ac:dyDescent="0.25">
      <c r="B610" t="s">
        <v>69</v>
      </c>
      <c r="C610" t="s">
        <v>73</v>
      </c>
      <c r="D610" t="s">
        <v>66</v>
      </c>
      <c r="E610" s="86">
        <v>42243</v>
      </c>
      <c r="F610">
        <f t="shared" si="51"/>
        <v>1</v>
      </c>
      <c r="G610">
        <v>18</v>
      </c>
      <c r="H610">
        <v>132.32269287109375</v>
      </c>
      <c r="I610">
        <v>125.3804931640625</v>
      </c>
      <c r="J610">
        <v>6.9421977996826172</v>
      </c>
      <c r="K610">
        <v>5.246414989233017E-2</v>
      </c>
      <c r="L610">
        <v>3.776594877243042</v>
      </c>
      <c r="M610">
        <v>5.6468586921691895</v>
      </c>
      <c r="N610">
        <v>6.9421977996826172</v>
      </c>
      <c r="O610">
        <v>8.2375364303588867</v>
      </c>
      <c r="P610">
        <v>10.107800483703613</v>
      </c>
      <c r="Q610">
        <v>2.8791904449462891</v>
      </c>
      <c r="R610">
        <v>11.005205154418945</v>
      </c>
      <c r="S610">
        <v>242</v>
      </c>
      <c r="T610">
        <v>6.101557731628418</v>
      </c>
      <c r="U610">
        <v>2.4701330661773682</v>
      </c>
      <c r="V610">
        <v>80.115646362304688</v>
      </c>
      <c r="W610">
        <v>93.142860412597656</v>
      </c>
      <c r="X610">
        <v>89.272895812988281</v>
      </c>
      <c r="Y610">
        <f t="shared" si="48"/>
        <v>32.022091674804685</v>
      </c>
      <c r="Z610">
        <f t="shared" si="49"/>
        <v>30.342079345703127</v>
      </c>
      <c r="AA610">
        <f t="shared" si="50"/>
        <v>1.6800118675231934</v>
      </c>
    </row>
    <row r="611" spans="2:27" x14ac:dyDescent="0.25">
      <c r="B611" t="s">
        <v>69</v>
      </c>
      <c r="C611" t="s">
        <v>73</v>
      </c>
      <c r="D611" t="s">
        <v>66</v>
      </c>
      <c r="E611" s="86">
        <v>42243</v>
      </c>
      <c r="F611">
        <f t="shared" si="51"/>
        <v>1</v>
      </c>
      <c r="G611">
        <v>16</v>
      </c>
      <c r="H611">
        <v>155.22590637207031</v>
      </c>
      <c r="I611">
        <v>147.625732421875</v>
      </c>
      <c r="J611">
        <v>7.6001629829406738</v>
      </c>
      <c r="K611">
        <v>4.8961948603391647E-2</v>
      </c>
      <c r="L611">
        <v>4.9583220481872559</v>
      </c>
      <c r="M611">
        <v>6.5191431045532227</v>
      </c>
      <c r="N611">
        <v>7.6001629829406738</v>
      </c>
      <c r="O611">
        <v>8.681182861328125</v>
      </c>
      <c r="P611">
        <v>10.242003440856934</v>
      </c>
      <c r="Q611">
        <v>4.2093973159790039</v>
      </c>
      <c r="R611">
        <v>10.990928649902344</v>
      </c>
      <c r="S611">
        <v>242</v>
      </c>
      <c r="T611">
        <v>4.2495322227478027</v>
      </c>
      <c r="U611">
        <v>2.0614392757415771</v>
      </c>
      <c r="V611">
        <v>80.115646362304688</v>
      </c>
      <c r="W611">
        <v>93.142860412597656</v>
      </c>
      <c r="X611">
        <v>91.6959228515625</v>
      </c>
      <c r="Y611">
        <f t="shared" si="48"/>
        <v>37.564669342041014</v>
      </c>
      <c r="Z611">
        <f t="shared" si="49"/>
        <v>35.725427246093751</v>
      </c>
      <c r="AA611">
        <f t="shared" si="50"/>
        <v>1.8392394418716431</v>
      </c>
    </row>
    <row r="612" spans="2:27" x14ac:dyDescent="0.25">
      <c r="B612" t="s">
        <v>69</v>
      </c>
      <c r="C612" t="s">
        <v>73</v>
      </c>
      <c r="D612" t="s">
        <v>66</v>
      </c>
      <c r="E612" s="86">
        <v>42243</v>
      </c>
      <c r="F612">
        <f t="shared" si="51"/>
        <v>0</v>
      </c>
      <c r="G612">
        <v>2</v>
      </c>
      <c r="H612">
        <v>70.411727905273437</v>
      </c>
      <c r="I612">
        <v>70.435585021972656</v>
      </c>
      <c r="J612">
        <v>-2.3848949000239372E-2</v>
      </c>
      <c r="K612">
        <v>-3.3870706101879478E-4</v>
      </c>
      <c r="L612">
        <v>-2.3408379554748535</v>
      </c>
      <c r="M612">
        <v>-0.97194212675094604</v>
      </c>
      <c r="N612">
        <v>-2.3848949000239372E-2</v>
      </c>
      <c r="O612">
        <v>0.924244225025177</v>
      </c>
      <c r="P612">
        <v>2.293140172958374</v>
      </c>
      <c r="Q612">
        <v>-2.9976723194122314</v>
      </c>
      <c r="R612">
        <v>2.9499742984771729</v>
      </c>
      <c r="S612">
        <v>242</v>
      </c>
      <c r="T612">
        <v>3.2687058448791504</v>
      </c>
      <c r="U612">
        <v>1.8079562187194824</v>
      </c>
      <c r="V612">
        <v>80.115646362304688</v>
      </c>
      <c r="W612">
        <v>93.142860412597656</v>
      </c>
      <c r="X612">
        <v>73.561080932617188</v>
      </c>
      <c r="Y612">
        <f t="shared" si="48"/>
        <v>17.039638153076172</v>
      </c>
      <c r="Z612">
        <f t="shared" si="49"/>
        <v>17.045411575317384</v>
      </c>
      <c r="AA612">
        <f t="shared" si="50"/>
        <v>-5.7714456580579285E-3</v>
      </c>
    </row>
    <row r="613" spans="2:27" x14ac:dyDescent="0.25">
      <c r="B613" t="s">
        <v>69</v>
      </c>
      <c r="C613" t="s">
        <v>73</v>
      </c>
      <c r="D613" t="s">
        <v>66</v>
      </c>
      <c r="E613" s="86">
        <v>42243</v>
      </c>
      <c r="F613">
        <f t="shared" si="51"/>
        <v>0</v>
      </c>
      <c r="G613">
        <v>22</v>
      </c>
      <c r="H613">
        <v>98.82830810546875</v>
      </c>
      <c r="I613">
        <v>103.30299377441406</v>
      </c>
      <c r="J613">
        <v>-4.4746832847595215</v>
      </c>
      <c r="K613">
        <v>-4.5277342200279236E-2</v>
      </c>
      <c r="L613">
        <v>-6.3086204528808594</v>
      </c>
      <c r="M613">
        <v>-5.2251152992248535</v>
      </c>
      <c r="N613">
        <v>-4.4746832847595215</v>
      </c>
      <c r="O613">
        <v>-3.7242510318756104</v>
      </c>
      <c r="P613">
        <v>-2.6407463550567627</v>
      </c>
      <c r="Q613">
        <v>-6.8285160064697266</v>
      </c>
      <c r="R613">
        <v>-2.1208508014678955</v>
      </c>
      <c r="S613">
        <v>242</v>
      </c>
      <c r="T613">
        <v>2.0478429794311523</v>
      </c>
      <c r="U613">
        <v>1.4310286045074463</v>
      </c>
      <c r="V613">
        <v>80.115646362304688</v>
      </c>
      <c r="W613">
        <v>93.142860412597656</v>
      </c>
      <c r="X613">
        <v>77.655235290527344</v>
      </c>
      <c r="Y613">
        <f t="shared" si="48"/>
        <v>23.916450561523437</v>
      </c>
      <c r="Z613">
        <f t="shared" si="49"/>
        <v>24.999324493408203</v>
      </c>
      <c r="AA613">
        <f t="shared" si="50"/>
        <v>-1.0828733549118041</v>
      </c>
    </row>
    <row r="614" spans="2:27" x14ac:dyDescent="0.25">
      <c r="B614" t="s">
        <v>69</v>
      </c>
      <c r="C614" t="s">
        <v>73</v>
      </c>
      <c r="D614" t="s">
        <v>66</v>
      </c>
      <c r="E614" s="86">
        <v>42243</v>
      </c>
      <c r="F614">
        <f t="shared" si="51"/>
        <v>0</v>
      </c>
      <c r="G614">
        <v>7</v>
      </c>
      <c r="H614">
        <v>100.55678558349609</v>
      </c>
      <c r="I614">
        <v>103.82433319091797</v>
      </c>
      <c r="J614">
        <v>-3.2675480842590332</v>
      </c>
      <c r="K614">
        <v>-3.2494556158781052E-2</v>
      </c>
      <c r="L614">
        <v>-5.698265552520752</v>
      </c>
      <c r="M614">
        <v>-4.2621779441833496</v>
      </c>
      <c r="N614">
        <v>-3.2675480842590332</v>
      </c>
      <c r="O614">
        <v>-2.2729182243347168</v>
      </c>
      <c r="P614">
        <v>-0.83683055639266968</v>
      </c>
      <c r="Q614">
        <v>-6.3873400688171387</v>
      </c>
      <c r="R614">
        <v>-0.1477559357881546</v>
      </c>
      <c r="S614">
        <v>242</v>
      </c>
      <c r="T614">
        <v>3.5974669456481934</v>
      </c>
      <c r="U614">
        <v>1.8966989517211914</v>
      </c>
      <c r="V614">
        <v>80.115646362304688</v>
      </c>
      <c r="W614">
        <v>93.142860412597656</v>
      </c>
      <c r="X614">
        <v>72.925796508789063</v>
      </c>
      <c r="Y614">
        <f t="shared" si="48"/>
        <v>24.334742111206054</v>
      </c>
      <c r="Z614">
        <f t="shared" si="49"/>
        <v>25.125488632202149</v>
      </c>
      <c r="AA614">
        <f t="shared" si="50"/>
        <v>-0.79074663639068599</v>
      </c>
    </row>
    <row r="615" spans="2:27" x14ac:dyDescent="0.25">
      <c r="B615" t="s">
        <v>69</v>
      </c>
      <c r="C615" t="s">
        <v>73</v>
      </c>
      <c r="D615" t="s">
        <v>66</v>
      </c>
      <c r="E615" s="86">
        <v>42243</v>
      </c>
      <c r="F615">
        <f t="shared" si="51"/>
        <v>1</v>
      </c>
      <c r="G615">
        <v>13</v>
      </c>
      <c r="H615">
        <v>158.08663940429688</v>
      </c>
      <c r="I615">
        <v>155.93367004394531</v>
      </c>
      <c r="J615">
        <v>2.1529655456542969</v>
      </c>
      <c r="K615">
        <v>1.3618896715342999E-2</v>
      </c>
      <c r="L615">
        <v>-1.6802926063537598</v>
      </c>
      <c r="M615">
        <v>0.5844273567199707</v>
      </c>
      <c r="N615">
        <v>2.1529655456542969</v>
      </c>
      <c r="O615">
        <v>3.721503734588623</v>
      </c>
      <c r="P615">
        <v>5.9862236976623535</v>
      </c>
      <c r="Q615">
        <v>-2.7669680118560791</v>
      </c>
      <c r="R615">
        <v>7.072899341583252</v>
      </c>
      <c r="S615">
        <v>242</v>
      </c>
      <c r="T615">
        <v>8.9467229843139648</v>
      </c>
      <c r="U615">
        <v>2.9911072254180908</v>
      </c>
      <c r="V615">
        <v>80.115646362304688</v>
      </c>
      <c r="W615">
        <v>93.142860412597656</v>
      </c>
      <c r="X615">
        <v>87.553573608398438</v>
      </c>
      <c r="Y615">
        <f t="shared" si="48"/>
        <v>38.256966735839846</v>
      </c>
      <c r="Z615">
        <f t="shared" si="49"/>
        <v>37.735948150634769</v>
      </c>
      <c r="AA615">
        <f t="shared" si="50"/>
        <v>0.52101766204833988</v>
      </c>
    </row>
    <row r="616" spans="2:27" x14ac:dyDescent="0.25">
      <c r="B616" t="s">
        <v>69</v>
      </c>
      <c r="C616" t="s">
        <v>73</v>
      </c>
      <c r="D616" t="s">
        <v>66</v>
      </c>
      <c r="E616" s="86">
        <v>42243</v>
      </c>
      <c r="F616">
        <f t="shared" si="51"/>
        <v>0</v>
      </c>
      <c r="G616">
        <v>11</v>
      </c>
      <c r="H616">
        <v>156.313720703125</v>
      </c>
      <c r="I616">
        <v>159.11624145507812</v>
      </c>
      <c r="J616">
        <v>-2.8025405406951904</v>
      </c>
      <c r="K616">
        <v>-1.7928948625922203E-2</v>
      </c>
      <c r="L616">
        <v>-6.2916951179504395</v>
      </c>
      <c r="M616">
        <v>-4.2302742004394531</v>
      </c>
      <c r="N616">
        <v>-2.8025405406951904</v>
      </c>
      <c r="O616">
        <v>-1.3748068809509277</v>
      </c>
      <c r="P616">
        <v>0.68661385774612427</v>
      </c>
      <c r="Q616">
        <v>-7.2808218002319336</v>
      </c>
      <c r="R616">
        <v>1.6757407188415527</v>
      </c>
      <c r="S616">
        <v>242</v>
      </c>
      <c r="T616">
        <v>7.412559986114502</v>
      </c>
      <c r="U616">
        <v>2.7226016521453857</v>
      </c>
      <c r="V616">
        <v>80.115646362304688</v>
      </c>
      <c r="W616">
        <v>93.142860412597656</v>
      </c>
      <c r="X616">
        <v>84.930374145507813</v>
      </c>
      <c r="Y616">
        <f t="shared" si="48"/>
        <v>37.827920410156253</v>
      </c>
      <c r="Z616">
        <f t="shared" si="49"/>
        <v>38.506130432128906</v>
      </c>
      <c r="AA616">
        <f t="shared" si="50"/>
        <v>-0.67821481084823609</v>
      </c>
    </row>
    <row r="617" spans="2:27" x14ac:dyDescent="0.25">
      <c r="B617" t="s">
        <v>69</v>
      </c>
      <c r="C617" t="s">
        <v>73</v>
      </c>
      <c r="D617" t="s">
        <v>66</v>
      </c>
      <c r="E617" s="86">
        <v>42243</v>
      </c>
      <c r="F617">
        <f t="shared" si="51"/>
        <v>1</v>
      </c>
      <c r="G617">
        <v>14</v>
      </c>
      <c r="H617">
        <v>159.92630004882812</v>
      </c>
      <c r="I617">
        <v>156.91972351074219</v>
      </c>
      <c r="J617">
        <v>3.006584644317627</v>
      </c>
      <c r="K617">
        <v>1.8799813464283943E-2</v>
      </c>
      <c r="L617">
        <v>-0.88238334655761719</v>
      </c>
      <c r="M617">
        <v>1.4152504205703735</v>
      </c>
      <c r="N617">
        <v>3.006584644317627</v>
      </c>
      <c r="O617">
        <v>4.5979189872741699</v>
      </c>
      <c r="P617">
        <v>6.8955526351928711</v>
      </c>
      <c r="Q617">
        <v>-1.9848517179489136</v>
      </c>
      <c r="R617">
        <v>7.998021125793457</v>
      </c>
      <c r="S617">
        <v>242</v>
      </c>
      <c r="T617">
        <v>9.2086620330810547</v>
      </c>
      <c r="U617">
        <v>3.0345778465270996</v>
      </c>
      <c r="V617">
        <v>80.115646362304688</v>
      </c>
      <c r="W617">
        <v>93.142860412597656</v>
      </c>
      <c r="X617">
        <v>88.389266967773438</v>
      </c>
      <c r="Y617">
        <f t="shared" si="48"/>
        <v>38.702164611816407</v>
      </c>
      <c r="Z617">
        <f t="shared" si="49"/>
        <v>37.974573089599609</v>
      </c>
      <c r="AA617">
        <f t="shared" si="50"/>
        <v>0.72759348392486567</v>
      </c>
    </row>
    <row r="618" spans="2:27" x14ac:dyDescent="0.25">
      <c r="B618" t="s">
        <v>69</v>
      </c>
      <c r="C618" t="s">
        <v>73</v>
      </c>
      <c r="D618" t="s">
        <v>66</v>
      </c>
      <c r="E618" s="86">
        <v>42243</v>
      </c>
      <c r="F618">
        <f t="shared" si="51"/>
        <v>0</v>
      </c>
      <c r="G618">
        <v>21</v>
      </c>
      <c r="H618">
        <v>108.0908203125</v>
      </c>
      <c r="I618">
        <v>110.15177154541016</v>
      </c>
      <c r="J618">
        <v>-2.0609493255615234</v>
      </c>
      <c r="K618">
        <v>-1.9066831097006798E-2</v>
      </c>
      <c r="L618">
        <v>-4.3063592910766602</v>
      </c>
      <c r="M618">
        <v>-2.9797530174255371</v>
      </c>
      <c r="N618">
        <v>-2.0609493255615234</v>
      </c>
      <c r="O618">
        <v>-1.1421456336975098</v>
      </c>
      <c r="P618">
        <v>0.1844608336687088</v>
      </c>
      <c r="Q618">
        <v>-4.9429020881652832</v>
      </c>
      <c r="R618">
        <v>0.82100337743759155</v>
      </c>
      <c r="S618">
        <v>242</v>
      </c>
      <c r="T618">
        <v>3.0698645114898682</v>
      </c>
      <c r="U618">
        <v>1.7521028518676758</v>
      </c>
      <c r="V618">
        <v>80.115646362304688</v>
      </c>
      <c r="W618">
        <v>93.142860412597656</v>
      </c>
      <c r="X618">
        <v>79.078262329101563</v>
      </c>
      <c r="Y618">
        <f t="shared" si="48"/>
        <v>26.157978515625</v>
      </c>
      <c r="Z618">
        <f t="shared" si="49"/>
        <v>26.656728713989256</v>
      </c>
      <c r="AA618">
        <f t="shared" si="50"/>
        <v>-0.49874973678588869</v>
      </c>
    </row>
    <row r="619" spans="2:27" x14ac:dyDescent="0.25">
      <c r="B619" t="s">
        <v>69</v>
      </c>
      <c r="C619" t="s">
        <v>73</v>
      </c>
      <c r="D619" t="s">
        <v>66</v>
      </c>
      <c r="E619" s="86">
        <v>42243</v>
      </c>
      <c r="F619">
        <f t="shared" si="51"/>
        <v>0</v>
      </c>
      <c r="G619">
        <v>19</v>
      </c>
      <c r="H619">
        <v>121.27904510498047</v>
      </c>
      <c r="I619">
        <v>117.79875183105469</v>
      </c>
      <c r="J619">
        <v>3.4802849292755127</v>
      </c>
      <c r="K619">
        <v>2.8696507215499878E-2</v>
      </c>
      <c r="L619">
        <v>-0.12914204597473145</v>
      </c>
      <c r="M619">
        <v>2.0033366680145264</v>
      </c>
      <c r="N619">
        <v>3.4802849292755127</v>
      </c>
      <c r="O619">
        <v>4.9572334289550781</v>
      </c>
      <c r="P619">
        <v>7.0897121429443359</v>
      </c>
      <c r="Q619">
        <v>-1.1523644924163818</v>
      </c>
      <c r="R619">
        <v>8.1129341125488281</v>
      </c>
      <c r="S619">
        <v>242</v>
      </c>
      <c r="T619">
        <v>7.9323954582214355</v>
      </c>
      <c r="U619">
        <v>2.816450834274292</v>
      </c>
      <c r="V619">
        <v>80.115646362304688</v>
      </c>
      <c r="W619">
        <v>93.142860412597656</v>
      </c>
      <c r="X619">
        <v>87.176727294921875</v>
      </c>
      <c r="Y619">
        <f t="shared" si="48"/>
        <v>29.349528915405273</v>
      </c>
      <c r="Z619">
        <f t="shared" si="49"/>
        <v>28.507297943115233</v>
      </c>
      <c r="AA619">
        <f t="shared" si="50"/>
        <v>0.84222895288467403</v>
      </c>
    </row>
    <row r="620" spans="2:27" x14ac:dyDescent="0.25">
      <c r="B620" t="s">
        <v>69</v>
      </c>
      <c r="C620" t="s">
        <v>73</v>
      </c>
      <c r="D620" t="s">
        <v>66</v>
      </c>
      <c r="E620" s="86">
        <v>42243</v>
      </c>
      <c r="F620">
        <f t="shared" si="51"/>
        <v>0</v>
      </c>
      <c r="G620">
        <v>6</v>
      </c>
      <c r="H620">
        <v>84.253578186035156</v>
      </c>
      <c r="I620">
        <v>85.365150451660156</v>
      </c>
      <c r="J620">
        <v>-1.1115707159042358</v>
      </c>
      <c r="K620">
        <v>-1.3193157501518726E-2</v>
      </c>
      <c r="L620">
        <v>-4.7318825721740723</v>
      </c>
      <c r="M620">
        <v>-2.592972993850708</v>
      </c>
      <c r="N620">
        <v>-1.1115707159042358</v>
      </c>
      <c r="O620">
        <v>0.3698316216468811</v>
      </c>
      <c r="P620">
        <v>2.5087413787841797</v>
      </c>
      <c r="Q620">
        <v>-5.7581911087036133</v>
      </c>
      <c r="R620">
        <v>3.5350494384765625</v>
      </c>
      <c r="S620">
        <v>242</v>
      </c>
      <c r="T620">
        <v>7.9803109169006348</v>
      </c>
      <c r="U620">
        <v>2.8249444961547852</v>
      </c>
      <c r="V620">
        <v>80.115646362304688</v>
      </c>
      <c r="W620">
        <v>93.142860412597656</v>
      </c>
      <c r="X620">
        <v>73.364715576171875</v>
      </c>
      <c r="Y620">
        <f t="shared" si="48"/>
        <v>20.389365921020509</v>
      </c>
      <c r="Z620">
        <f t="shared" si="49"/>
        <v>20.658366409301756</v>
      </c>
      <c r="AA620">
        <f t="shared" si="50"/>
        <v>-0.26900011324882506</v>
      </c>
    </row>
    <row r="621" spans="2:27" x14ac:dyDescent="0.25">
      <c r="B621" t="s">
        <v>69</v>
      </c>
      <c r="C621" t="s">
        <v>73</v>
      </c>
      <c r="D621" t="s">
        <v>66</v>
      </c>
      <c r="E621" s="86">
        <v>42243</v>
      </c>
      <c r="F621">
        <f t="shared" si="51"/>
        <v>0</v>
      </c>
      <c r="G621">
        <v>24</v>
      </c>
      <c r="H621">
        <v>79.498039245605469</v>
      </c>
      <c r="I621">
        <v>84.705940246582031</v>
      </c>
      <c r="J621">
        <v>-5.2079000473022461</v>
      </c>
      <c r="K621">
        <v>-6.5509788691997528E-2</v>
      </c>
      <c r="L621">
        <v>-7.5217690467834473</v>
      </c>
      <c r="M621">
        <v>-6.1547164916992188</v>
      </c>
      <c r="N621">
        <v>-5.2079000473022461</v>
      </c>
      <c r="O621">
        <v>-4.2610836029052734</v>
      </c>
      <c r="P621">
        <v>-2.8940310478210449</v>
      </c>
      <c r="Q621">
        <v>-8.1777191162109375</v>
      </c>
      <c r="R621">
        <v>-2.2380812168121338</v>
      </c>
      <c r="S621">
        <v>242</v>
      </c>
      <c r="T621">
        <v>3.2599081993103027</v>
      </c>
      <c r="U621">
        <v>1.8055216073989868</v>
      </c>
      <c r="V621">
        <v>80.115646362304688</v>
      </c>
      <c r="W621">
        <v>93.142860412597656</v>
      </c>
      <c r="X621">
        <v>76.106246948242188</v>
      </c>
      <c r="Y621">
        <f t="shared" si="48"/>
        <v>19.238525497436523</v>
      </c>
      <c r="Z621">
        <f t="shared" si="49"/>
        <v>20.498837539672852</v>
      </c>
      <c r="AA621">
        <f t="shared" si="50"/>
        <v>-1.2603118114471437</v>
      </c>
    </row>
    <row r="622" spans="2:27" x14ac:dyDescent="0.25">
      <c r="B622" t="s">
        <v>69</v>
      </c>
      <c r="C622" t="s">
        <v>73</v>
      </c>
      <c r="D622" t="s">
        <v>66</v>
      </c>
      <c r="E622" s="86">
        <v>42243</v>
      </c>
      <c r="F622">
        <f t="shared" si="51"/>
        <v>0</v>
      </c>
      <c r="G622">
        <v>3</v>
      </c>
      <c r="H622">
        <v>69.189079284667969</v>
      </c>
      <c r="I622">
        <v>68.972274780273438</v>
      </c>
      <c r="J622">
        <v>0.21680383384227753</v>
      </c>
      <c r="K622">
        <v>3.1334978993982077E-3</v>
      </c>
      <c r="L622">
        <v>-2.163416862487793</v>
      </c>
      <c r="M622">
        <v>-0.75716322660446167</v>
      </c>
      <c r="N622">
        <v>0.21680383384227753</v>
      </c>
      <c r="O622">
        <v>1.1907708644866943</v>
      </c>
      <c r="P622">
        <v>2.59702467918396</v>
      </c>
      <c r="Q622">
        <v>-2.8381764888763428</v>
      </c>
      <c r="R622">
        <v>3.2717840671539307</v>
      </c>
      <c r="S622">
        <v>242</v>
      </c>
      <c r="T622">
        <v>3.4495487213134766</v>
      </c>
      <c r="U622">
        <v>1.8572961091995239</v>
      </c>
      <c r="V622">
        <v>80.115646362304688</v>
      </c>
      <c r="W622">
        <v>93.142860412597656</v>
      </c>
      <c r="X622">
        <v>73.561080932617188</v>
      </c>
      <c r="Y622">
        <f t="shared" si="48"/>
        <v>16.743757186889649</v>
      </c>
      <c r="Z622">
        <f t="shared" si="49"/>
        <v>16.691290496826173</v>
      </c>
      <c r="AA622">
        <f t="shared" si="50"/>
        <v>5.2466527789831165E-2</v>
      </c>
    </row>
    <row r="623" spans="2:27" x14ac:dyDescent="0.25">
      <c r="B623" t="s">
        <v>69</v>
      </c>
      <c r="C623" t="s">
        <v>73</v>
      </c>
      <c r="D623" t="s">
        <v>66</v>
      </c>
      <c r="E623" s="86">
        <v>42243</v>
      </c>
      <c r="F623">
        <f t="shared" si="51"/>
        <v>0</v>
      </c>
      <c r="G623">
        <v>9</v>
      </c>
      <c r="H623">
        <v>136.32421875</v>
      </c>
      <c r="I623">
        <v>139.71884155273438</v>
      </c>
      <c r="J623">
        <v>-3.3946235179901123</v>
      </c>
      <c r="K623">
        <v>-2.4901103228330612E-2</v>
      </c>
      <c r="L623">
        <v>-6.5181922912597656</v>
      </c>
      <c r="M623">
        <v>-4.672762393951416</v>
      </c>
      <c r="N623">
        <v>-3.3946235179901123</v>
      </c>
      <c r="O623">
        <v>-2.1164844036102295</v>
      </c>
      <c r="P623">
        <v>-0.27105453610420227</v>
      </c>
      <c r="Q623">
        <v>-7.4036808013916016</v>
      </c>
      <c r="R623">
        <v>0.6144338846206665</v>
      </c>
      <c r="S623">
        <v>242</v>
      </c>
      <c r="T623">
        <v>5.9405961036682129</v>
      </c>
      <c r="U623">
        <v>2.4373338222503662</v>
      </c>
      <c r="V623">
        <v>80.115646362304688</v>
      </c>
      <c r="W623">
        <v>93.142860412597656</v>
      </c>
      <c r="X623">
        <v>76.868019104003906</v>
      </c>
      <c r="Y623">
        <f t="shared" si="48"/>
        <v>32.990460937500004</v>
      </c>
      <c r="Z623">
        <f t="shared" si="49"/>
        <v>33.811959655761719</v>
      </c>
      <c r="AA623">
        <f t="shared" si="50"/>
        <v>-0.82149889135360721</v>
      </c>
    </row>
    <row r="624" spans="2:27" x14ac:dyDescent="0.25">
      <c r="B624" t="s">
        <v>69</v>
      </c>
      <c r="C624" t="s">
        <v>73</v>
      </c>
      <c r="D624" t="s">
        <v>66</v>
      </c>
      <c r="E624" s="86">
        <v>42243</v>
      </c>
      <c r="F624">
        <f t="shared" si="51"/>
        <v>1</v>
      </c>
      <c r="G624">
        <v>15</v>
      </c>
      <c r="H624">
        <v>157.63204956054687</v>
      </c>
      <c r="I624">
        <v>156.17166137695312</v>
      </c>
      <c r="J624">
        <v>1.460379958152771</v>
      </c>
      <c r="K624">
        <v>9.2644859105348587E-3</v>
      </c>
      <c r="L624">
        <v>-1.8573997020721436</v>
      </c>
      <c r="M624">
        <v>0.10277142375707626</v>
      </c>
      <c r="N624">
        <v>1.460379958152771</v>
      </c>
      <c r="O624">
        <v>2.817988395690918</v>
      </c>
      <c r="P624">
        <v>4.7781596183776855</v>
      </c>
      <c r="Q624">
        <v>-2.7979440689086914</v>
      </c>
      <c r="R624">
        <v>5.7187042236328125</v>
      </c>
      <c r="S624">
        <v>242</v>
      </c>
      <c r="T624">
        <v>6.7022857666015625</v>
      </c>
      <c r="U624">
        <v>2.5888772010803223</v>
      </c>
      <c r="V624">
        <v>80.115646362304688</v>
      </c>
      <c r="W624">
        <v>93.142860412597656</v>
      </c>
      <c r="X624">
        <v>88.972297668457031</v>
      </c>
      <c r="Y624">
        <f t="shared" si="48"/>
        <v>38.146955993652341</v>
      </c>
      <c r="Z624">
        <f t="shared" si="49"/>
        <v>37.793542053222659</v>
      </c>
      <c r="AA624">
        <f t="shared" si="50"/>
        <v>0.35341194987297059</v>
      </c>
    </row>
    <row r="625" spans="2:27" x14ac:dyDescent="0.25">
      <c r="B625" t="s">
        <v>69</v>
      </c>
      <c r="C625" t="s">
        <v>73</v>
      </c>
      <c r="D625" t="s">
        <v>66</v>
      </c>
      <c r="E625" s="86">
        <v>42243</v>
      </c>
      <c r="F625">
        <f t="shared" si="51"/>
        <v>0</v>
      </c>
      <c r="G625">
        <v>8</v>
      </c>
      <c r="H625">
        <v>119.59689331054687</v>
      </c>
      <c r="I625">
        <v>123.47936248779297</v>
      </c>
      <c r="J625">
        <v>-3.8824648857116699</v>
      </c>
      <c r="K625">
        <v>-3.2462924718856812E-2</v>
      </c>
      <c r="L625">
        <v>-6.1903228759765625</v>
      </c>
      <c r="M625">
        <v>-4.8268218040466309</v>
      </c>
      <c r="N625">
        <v>-3.8824648857116699</v>
      </c>
      <c r="O625">
        <v>-2.9381082057952881</v>
      </c>
      <c r="P625">
        <v>-1.5746070146560669</v>
      </c>
      <c r="Q625">
        <v>-6.8445682525634766</v>
      </c>
      <c r="R625">
        <v>-0.92036134004592896</v>
      </c>
      <c r="S625">
        <v>242</v>
      </c>
      <c r="T625">
        <v>3.2429924011230469</v>
      </c>
      <c r="U625">
        <v>1.8008310794830322</v>
      </c>
      <c r="V625">
        <v>80.115646362304688</v>
      </c>
      <c r="W625">
        <v>93.142860412597656</v>
      </c>
      <c r="X625">
        <v>73.1865234375</v>
      </c>
      <c r="Y625">
        <f t="shared" si="48"/>
        <v>28.942448181152344</v>
      </c>
      <c r="Z625">
        <f t="shared" si="49"/>
        <v>29.8820057220459</v>
      </c>
      <c r="AA625">
        <f t="shared" si="50"/>
        <v>-0.9395565023422241</v>
      </c>
    </row>
    <row r="626" spans="2:27" x14ac:dyDescent="0.25">
      <c r="B626" t="s">
        <v>69</v>
      </c>
      <c r="C626" t="s">
        <v>73</v>
      </c>
      <c r="D626" t="s">
        <v>66</v>
      </c>
      <c r="E626" s="86">
        <v>42243</v>
      </c>
      <c r="F626">
        <f t="shared" si="51"/>
        <v>0</v>
      </c>
      <c r="G626">
        <v>20</v>
      </c>
      <c r="H626">
        <v>114.11955261230469</v>
      </c>
      <c r="I626">
        <v>114.52867889404297</v>
      </c>
      <c r="J626">
        <v>-0.40912541747093201</v>
      </c>
      <c r="K626">
        <v>-3.5850596614181995E-3</v>
      </c>
      <c r="L626">
        <v>-3.4058585166931152</v>
      </c>
      <c r="M626">
        <v>-1.635364294052124</v>
      </c>
      <c r="N626">
        <v>-0.40912541747093201</v>
      </c>
      <c r="O626">
        <v>0.81711339950561523</v>
      </c>
      <c r="P626">
        <v>2.5876076221466064</v>
      </c>
      <c r="Q626">
        <v>-4.2553906440734863</v>
      </c>
      <c r="R626">
        <v>3.4371397495269775</v>
      </c>
      <c r="S626">
        <v>242</v>
      </c>
      <c r="T626">
        <v>5.4679422378540039</v>
      </c>
      <c r="U626">
        <v>2.3383631706237793</v>
      </c>
      <c r="V626">
        <v>80.115646362304688</v>
      </c>
      <c r="W626">
        <v>93.142860412597656</v>
      </c>
      <c r="X626">
        <v>82.082321166992188</v>
      </c>
      <c r="Y626">
        <f t="shared" si="48"/>
        <v>27.616931732177733</v>
      </c>
      <c r="Z626">
        <f t="shared" si="49"/>
        <v>27.715940292358397</v>
      </c>
      <c r="AA626">
        <f t="shared" si="50"/>
        <v>-9.9008351027965541E-2</v>
      </c>
    </row>
    <row r="627" spans="2:27" x14ac:dyDescent="0.25">
      <c r="B627" t="s">
        <v>69</v>
      </c>
      <c r="C627" t="s">
        <v>73</v>
      </c>
      <c r="D627" t="s">
        <v>66</v>
      </c>
      <c r="E627" s="86">
        <v>42243</v>
      </c>
      <c r="F627">
        <f t="shared" si="51"/>
        <v>0</v>
      </c>
      <c r="G627">
        <v>5</v>
      </c>
      <c r="H627">
        <v>74.506248474121094</v>
      </c>
      <c r="I627">
        <v>73.5992431640625</v>
      </c>
      <c r="J627">
        <v>0.90700483322143555</v>
      </c>
      <c r="K627">
        <v>1.2173540890216827E-2</v>
      </c>
      <c r="L627">
        <v>-2.7908954620361328</v>
      </c>
      <c r="M627">
        <v>-0.60614591836929321</v>
      </c>
      <c r="N627">
        <v>0.90700483322143555</v>
      </c>
      <c r="O627">
        <v>2.4201555252075195</v>
      </c>
      <c r="P627">
        <v>4.6049051284790039</v>
      </c>
      <c r="Q627">
        <v>-3.8391985893249512</v>
      </c>
      <c r="R627">
        <v>5.6532082557678223</v>
      </c>
      <c r="S627">
        <v>242</v>
      </c>
      <c r="T627">
        <v>8.3260345458984375</v>
      </c>
      <c r="U627">
        <v>2.8854868412017822</v>
      </c>
      <c r="V627">
        <v>80.115646362304688</v>
      </c>
      <c r="W627">
        <v>93.142860412597656</v>
      </c>
      <c r="X627">
        <v>72.709487915039063</v>
      </c>
      <c r="Y627">
        <f t="shared" si="48"/>
        <v>18.030512130737304</v>
      </c>
      <c r="Z627">
        <f t="shared" si="49"/>
        <v>17.811016845703126</v>
      </c>
      <c r="AA627">
        <f t="shared" si="50"/>
        <v>0.2194951696395874</v>
      </c>
    </row>
    <row r="628" spans="2:27" x14ac:dyDescent="0.25">
      <c r="B628" t="s">
        <v>69</v>
      </c>
      <c r="C628" t="s">
        <v>73</v>
      </c>
      <c r="D628" t="s">
        <v>66</v>
      </c>
      <c r="E628" s="86">
        <v>42243</v>
      </c>
      <c r="F628">
        <f t="shared" si="51"/>
        <v>0</v>
      </c>
      <c r="G628">
        <v>23</v>
      </c>
      <c r="H628">
        <v>87.867530822753906</v>
      </c>
      <c r="I628">
        <v>92.370567321777344</v>
      </c>
      <c r="J628">
        <v>-4.5030355453491211</v>
      </c>
      <c r="K628">
        <v>-5.1248002797365189E-2</v>
      </c>
      <c r="L628">
        <v>-6.6465601921081543</v>
      </c>
      <c r="M628">
        <v>-5.3801484107971191</v>
      </c>
      <c r="N628">
        <v>-4.5030355453491211</v>
      </c>
      <c r="O628">
        <v>-3.625922679901123</v>
      </c>
      <c r="P628">
        <v>-2.3595108985900879</v>
      </c>
      <c r="Q628">
        <v>-7.2542195320129395</v>
      </c>
      <c r="R628">
        <v>-1.7518513202667236</v>
      </c>
      <c r="S628">
        <v>242</v>
      </c>
      <c r="T628">
        <v>2.7975950241088867</v>
      </c>
      <c r="U628">
        <v>1.6726012229919434</v>
      </c>
      <c r="V628">
        <v>80.115646362304688</v>
      </c>
      <c r="W628">
        <v>93.142860412597656</v>
      </c>
      <c r="X628">
        <v>76.486869812011719</v>
      </c>
      <c r="Y628">
        <f t="shared" si="48"/>
        <v>21.263942459106445</v>
      </c>
      <c r="Z628">
        <f t="shared" si="49"/>
        <v>22.353677291870117</v>
      </c>
      <c r="AA628">
        <f t="shared" si="50"/>
        <v>-1.0897346019744873</v>
      </c>
    </row>
    <row r="629" spans="2:27" x14ac:dyDescent="0.25">
      <c r="B629" t="s">
        <v>69</v>
      </c>
      <c r="C629" t="s">
        <v>73</v>
      </c>
      <c r="D629" t="s">
        <v>66</v>
      </c>
      <c r="E629" s="86">
        <v>42243</v>
      </c>
      <c r="F629">
        <f t="shared" si="51"/>
        <v>0</v>
      </c>
      <c r="G629">
        <v>4</v>
      </c>
      <c r="H629">
        <v>68.333320617675781</v>
      </c>
      <c r="I629">
        <v>68.918739318847656</v>
      </c>
      <c r="J629">
        <v>-0.58542311191558838</v>
      </c>
      <c r="K629">
        <v>-8.5671693086624146E-3</v>
      </c>
      <c r="L629">
        <v>-2.7912733554840088</v>
      </c>
      <c r="M629">
        <v>-1.4880391359329224</v>
      </c>
      <c r="N629">
        <v>-0.58542311191558838</v>
      </c>
      <c r="O629">
        <v>0.31719291210174561</v>
      </c>
      <c r="P629">
        <v>1.620427131652832</v>
      </c>
      <c r="Q629">
        <v>-3.4166011810302734</v>
      </c>
      <c r="R629">
        <v>2.2457549571990967</v>
      </c>
      <c r="S629">
        <v>242</v>
      </c>
      <c r="T629">
        <v>2.9626467227935791</v>
      </c>
      <c r="U629">
        <v>1.7212340831756592</v>
      </c>
      <c r="V629">
        <v>80.115646362304688</v>
      </c>
      <c r="W629">
        <v>93.142860412597656</v>
      </c>
      <c r="X629">
        <v>73.396766662597656</v>
      </c>
      <c r="Y629">
        <f t="shared" si="48"/>
        <v>16.536663589477538</v>
      </c>
      <c r="Z629">
        <f t="shared" si="49"/>
        <v>16.678334915161134</v>
      </c>
      <c r="AA629">
        <f t="shared" si="50"/>
        <v>-0.14167239308357238</v>
      </c>
    </row>
    <row r="630" spans="2:27" x14ac:dyDescent="0.25">
      <c r="B630" t="s">
        <v>69</v>
      </c>
      <c r="C630" t="s">
        <v>73</v>
      </c>
      <c r="D630" t="s">
        <v>66</v>
      </c>
      <c r="E630" s="86">
        <v>42243</v>
      </c>
      <c r="F630">
        <f t="shared" si="51"/>
        <v>1</v>
      </c>
      <c r="G630">
        <v>17</v>
      </c>
      <c r="H630">
        <v>144.02006530761719</v>
      </c>
      <c r="I630">
        <v>136.30157470703125</v>
      </c>
      <c r="J630">
        <v>7.718482494354248</v>
      </c>
      <c r="K630">
        <v>5.359310656785965E-2</v>
      </c>
      <c r="L630">
        <v>4.5935497283935547</v>
      </c>
      <c r="M630">
        <v>6.4397854804992676</v>
      </c>
      <c r="N630">
        <v>7.718482494354248</v>
      </c>
      <c r="O630">
        <v>8.9971799850463867</v>
      </c>
      <c r="P630">
        <v>10.843415260314941</v>
      </c>
      <c r="Q630">
        <v>3.707674503326416</v>
      </c>
      <c r="R630">
        <v>11.729290962219238</v>
      </c>
      <c r="S630">
        <v>242</v>
      </c>
      <c r="T630">
        <v>5.9457855224609375</v>
      </c>
      <c r="U630">
        <v>2.4383981227874756</v>
      </c>
      <c r="V630">
        <v>80.115646362304688</v>
      </c>
      <c r="W630">
        <v>93.142860412597656</v>
      </c>
      <c r="X630">
        <v>90.240852355957031</v>
      </c>
      <c r="Y630">
        <f t="shared" si="48"/>
        <v>34.852855804443358</v>
      </c>
      <c r="Z630">
        <f t="shared" si="49"/>
        <v>32.984981079101566</v>
      </c>
      <c r="AA630">
        <f t="shared" si="50"/>
        <v>1.867872763633728</v>
      </c>
    </row>
    <row r="631" spans="2:27" x14ac:dyDescent="0.25">
      <c r="B631" t="s">
        <v>69</v>
      </c>
      <c r="C631" t="s">
        <v>73</v>
      </c>
      <c r="D631" t="s">
        <v>67</v>
      </c>
      <c r="E631" s="86">
        <v>42243</v>
      </c>
      <c r="F631">
        <f t="shared" si="51"/>
        <v>0</v>
      </c>
      <c r="G631">
        <v>5</v>
      </c>
      <c r="H631">
        <v>142.99322509765625</v>
      </c>
      <c r="I631">
        <v>142.96539306640625</v>
      </c>
      <c r="J631">
        <v>2.7826670557260513E-2</v>
      </c>
      <c r="K631">
        <v>1.946013217093423E-4</v>
      </c>
      <c r="L631">
        <v>-3.1843390464782715</v>
      </c>
      <c r="M631">
        <v>-1.2865654230117798</v>
      </c>
      <c r="N631">
        <v>2.7826670557260513E-2</v>
      </c>
      <c r="O631">
        <v>1.3422187566757202</v>
      </c>
      <c r="P631">
        <v>3.2399923801422119</v>
      </c>
      <c r="Q631">
        <v>-4.0949430465698242</v>
      </c>
      <c r="R631">
        <v>4.1505966186523437</v>
      </c>
      <c r="S631">
        <v>240</v>
      </c>
      <c r="T631">
        <v>6.282371997833252</v>
      </c>
      <c r="U631">
        <v>2.5064661502838135</v>
      </c>
      <c r="V631">
        <v>80.115768432617188</v>
      </c>
      <c r="W631">
        <v>93.142860412597656</v>
      </c>
      <c r="X631">
        <v>72.770866394042969</v>
      </c>
      <c r="Y631">
        <f t="shared" si="48"/>
        <v>34.318374023437499</v>
      </c>
      <c r="Z631">
        <f t="shared" si="49"/>
        <v>34.311694335937503</v>
      </c>
      <c r="AA631">
        <f t="shared" si="50"/>
        <v>6.6784009337425235E-3</v>
      </c>
    </row>
    <row r="632" spans="2:27" x14ac:dyDescent="0.25">
      <c r="B632" t="s">
        <v>69</v>
      </c>
      <c r="C632" t="s">
        <v>73</v>
      </c>
      <c r="D632" t="s">
        <v>67</v>
      </c>
      <c r="E632" s="86">
        <v>42243</v>
      </c>
      <c r="F632">
        <f t="shared" si="51"/>
        <v>0</v>
      </c>
      <c r="G632">
        <v>11</v>
      </c>
      <c r="H632">
        <v>259.75335693359375</v>
      </c>
      <c r="I632">
        <v>252.09893798828125</v>
      </c>
      <c r="J632">
        <v>7.6544060707092285</v>
      </c>
      <c r="K632">
        <v>2.9467977583408356E-2</v>
      </c>
      <c r="L632">
        <v>3.784761905670166</v>
      </c>
      <c r="M632">
        <v>6.070979118347168</v>
      </c>
      <c r="N632">
        <v>7.6544060707092285</v>
      </c>
      <c r="O632">
        <v>9.2378330230712891</v>
      </c>
      <c r="P632">
        <v>11.524049758911133</v>
      </c>
      <c r="Q632">
        <v>2.6877717971801758</v>
      </c>
      <c r="R632">
        <v>12.621040344238281</v>
      </c>
      <c r="S632">
        <v>240</v>
      </c>
      <c r="T632">
        <v>9.117375373840332</v>
      </c>
      <c r="U632">
        <v>3.0194993019104004</v>
      </c>
      <c r="V632">
        <v>80.115768432617188</v>
      </c>
      <c r="W632">
        <v>93.142860412597656</v>
      </c>
      <c r="X632">
        <v>84.003395080566406</v>
      </c>
      <c r="Y632">
        <f t="shared" si="48"/>
        <v>62.340805664062501</v>
      </c>
      <c r="Z632">
        <f t="shared" si="49"/>
        <v>60.503745117187499</v>
      </c>
      <c r="AA632">
        <f t="shared" si="50"/>
        <v>1.8370574569702149</v>
      </c>
    </row>
    <row r="633" spans="2:27" x14ac:dyDescent="0.25">
      <c r="B633" t="s">
        <v>69</v>
      </c>
      <c r="C633" t="s">
        <v>73</v>
      </c>
      <c r="D633" t="s">
        <v>67</v>
      </c>
      <c r="E633" s="86">
        <v>42243</v>
      </c>
      <c r="F633">
        <f t="shared" si="51"/>
        <v>0</v>
      </c>
      <c r="G633">
        <v>10</v>
      </c>
      <c r="H633">
        <v>245.67762756347656</v>
      </c>
      <c r="I633">
        <v>243.15058898925781</v>
      </c>
      <c r="J633">
        <v>2.5270335674285889</v>
      </c>
      <c r="K633">
        <v>1.028597354888916E-2</v>
      </c>
      <c r="L633">
        <v>-1.4501054286956787</v>
      </c>
      <c r="M633">
        <v>0.89962053298950195</v>
      </c>
      <c r="N633">
        <v>2.5270335674285889</v>
      </c>
      <c r="O633">
        <v>4.1544466018676758</v>
      </c>
      <c r="P633">
        <v>6.5041728019714355</v>
      </c>
      <c r="Q633">
        <v>-2.5775690078735352</v>
      </c>
      <c r="R633">
        <v>7.6316361427307129</v>
      </c>
      <c r="S633">
        <v>240</v>
      </c>
      <c r="T633">
        <v>9.630955696105957</v>
      </c>
      <c r="U633">
        <v>3.1033780574798584</v>
      </c>
      <c r="V633">
        <v>80.115768432617188</v>
      </c>
      <c r="W633">
        <v>93.142860412597656</v>
      </c>
      <c r="X633">
        <v>79.65875244140625</v>
      </c>
      <c r="Y633">
        <f t="shared" si="48"/>
        <v>58.962630615234374</v>
      </c>
      <c r="Z633">
        <f t="shared" si="49"/>
        <v>58.356141357421876</v>
      </c>
      <c r="AA633">
        <f t="shared" si="50"/>
        <v>0.60648805618286128</v>
      </c>
    </row>
    <row r="634" spans="2:27" x14ac:dyDescent="0.25">
      <c r="B634" t="s">
        <v>69</v>
      </c>
      <c r="C634" t="s">
        <v>73</v>
      </c>
      <c r="D634" t="s">
        <v>67</v>
      </c>
      <c r="E634" s="86">
        <v>42243</v>
      </c>
      <c r="F634">
        <f t="shared" si="51"/>
        <v>0</v>
      </c>
      <c r="G634">
        <v>7</v>
      </c>
      <c r="H634">
        <v>189.31477355957031</v>
      </c>
      <c r="I634">
        <v>186.7918701171875</v>
      </c>
      <c r="J634">
        <v>2.5229129791259766</v>
      </c>
      <c r="K634">
        <v>1.3326550833880901E-2</v>
      </c>
      <c r="L634">
        <v>-1.2349038124084473</v>
      </c>
      <c r="M634">
        <v>0.98524481058120728</v>
      </c>
      <c r="N634">
        <v>2.5229129791259766</v>
      </c>
      <c r="O634">
        <v>4.0605812072753906</v>
      </c>
      <c r="P634">
        <v>6.2807297706604004</v>
      </c>
      <c r="Q634">
        <v>-2.3001925945281982</v>
      </c>
      <c r="R634">
        <v>7.3460187911987305</v>
      </c>
      <c r="S634">
        <v>240</v>
      </c>
      <c r="T634">
        <v>8.5980310440063477</v>
      </c>
      <c r="U634">
        <v>2.9322400093078613</v>
      </c>
      <c r="V634">
        <v>80.115768432617188</v>
      </c>
      <c r="W634">
        <v>93.142860412597656</v>
      </c>
      <c r="X634">
        <v>72.960716247558594</v>
      </c>
      <c r="Y634">
        <f t="shared" si="48"/>
        <v>45.435545654296874</v>
      </c>
      <c r="Z634">
        <f t="shared" si="49"/>
        <v>44.830048828125001</v>
      </c>
      <c r="AA634">
        <f t="shared" si="50"/>
        <v>0.60549911499023434</v>
      </c>
    </row>
    <row r="635" spans="2:27" x14ac:dyDescent="0.25">
      <c r="B635" t="s">
        <v>69</v>
      </c>
      <c r="C635" t="s">
        <v>73</v>
      </c>
      <c r="D635" t="s">
        <v>67</v>
      </c>
      <c r="E635" s="86">
        <v>42243</v>
      </c>
      <c r="F635">
        <f t="shared" si="51"/>
        <v>0</v>
      </c>
      <c r="G635">
        <v>19</v>
      </c>
      <c r="H635">
        <v>214.80213928222656</v>
      </c>
      <c r="I635">
        <v>207.60906982421875</v>
      </c>
      <c r="J635">
        <v>7.1930732727050781</v>
      </c>
      <c r="K635">
        <v>3.3486973494291306E-2</v>
      </c>
      <c r="L635">
        <v>3.6458401679992676</v>
      </c>
      <c r="M635">
        <v>5.7415742874145508</v>
      </c>
      <c r="N635">
        <v>7.1930732727050781</v>
      </c>
      <c r="O635">
        <v>8.6445722579956055</v>
      </c>
      <c r="P635">
        <v>10.740306854248047</v>
      </c>
      <c r="Q635">
        <v>2.6402487754821777</v>
      </c>
      <c r="R635">
        <v>11.74589729309082</v>
      </c>
      <c r="S635">
        <v>240</v>
      </c>
      <c r="T635">
        <v>7.6613855361938477</v>
      </c>
      <c r="U635">
        <v>2.7679207324981689</v>
      </c>
      <c r="V635">
        <v>80.115768432617188</v>
      </c>
      <c r="W635">
        <v>93.142860412597656</v>
      </c>
      <c r="X635">
        <v>86.302177429199219</v>
      </c>
      <c r="Y635">
        <f t="shared" si="48"/>
        <v>51.552513427734375</v>
      </c>
      <c r="Z635">
        <f t="shared" si="49"/>
        <v>49.826176757812497</v>
      </c>
      <c r="AA635">
        <f t="shared" si="50"/>
        <v>1.7263375854492187</v>
      </c>
    </row>
    <row r="636" spans="2:27" x14ac:dyDescent="0.25">
      <c r="B636" t="s">
        <v>69</v>
      </c>
      <c r="C636" t="s">
        <v>73</v>
      </c>
      <c r="D636" t="s">
        <v>67</v>
      </c>
      <c r="E636" s="86">
        <v>42243</v>
      </c>
      <c r="F636">
        <f t="shared" si="51"/>
        <v>0</v>
      </c>
      <c r="G636">
        <v>6</v>
      </c>
      <c r="H636">
        <v>163.86944580078125</v>
      </c>
      <c r="I636">
        <v>159.21400451660156</v>
      </c>
      <c r="J636">
        <v>4.6554403305053711</v>
      </c>
      <c r="K636">
        <v>2.8409447520971298E-2</v>
      </c>
      <c r="L636">
        <v>1.2853323221206665</v>
      </c>
      <c r="M636">
        <v>3.2764194011688232</v>
      </c>
      <c r="N636">
        <v>4.6554403305053711</v>
      </c>
      <c r="O636">
        <v>6.0344610214233398</v>
      </c>
      <c r="P636">
        <v>8.025547981262207</v>
      </c>
      <c r="Q636">
        <v>0.32995355129241943</v>
      </c>
      <c r="R636">
        <v>8.9809274673461914</v>
      </c>
      <c r="S636">
        <v>240</v>
      </c>
      <c r="T636">
        <v>6.9153704643249512</v>
      </c>
      <c r="U636">
        <v>2.6297092437744141</v>
      </c>
      <c r="V636">
        <v>80.115768432617188</v>
      </c>
      <c r="W636">
        <v>93.142860412597656</v>
      </c>
      <c r="X636">
        <v>73.268424987792969</v>
      </c>
      <c r="Y636">
        <f t="shared" si="48"/>
        <v>39.3286669921875</v>
      </c>
      <c r="Z636">
        <f t="shared" si="49"/>
        <v>38.211361083984372</v>
      </c>
      <c r="AA636">
        <f t="shared" si="50"/>
        <v>1.117305679321289</v>
      </c>
    </row>
    <row r="637" spans="2:27" x14ac:dyDescent="0.25">
      <c r="B637" t="s">
        <v>69</v>
      </c>
      <c r="C637" t="s">
        <v>73</v>
      </c>
      <c r="D637" t="s">
        <v>67</v>
      </c>
      <c r="E637" s="86">
        <v>42243</v>
      </c>
      <c r="F637">
        <f t="shared" si="51"/>
        <v>1</v>
      </c>
      <c r="G637">
        <v>15</v>
      </c>
      <c r="H637">
        <v>260.45632934570312</v>
      </c>
      <c r="I637">
        <v>252.35971069335938</v>
      </c>
      <c r="J637">
        <v>8.096613883972168</v>
      </c>
      <c r="K637">
        <v>3.1086262315511703E-2</v>
      </c>
      <c r="L637">
        <v>4.4622936248779297</v>
      </c>
      <c r="M637">
        <v>6.6094794273376465</v>
      </c>
      <c r="N637">
        <v>8.096613883972168</v>
      </c>
      <c r="O637">
        <v>9.5837478637695313</v>
      </c>
      <c r="P637">
        <v>11.730934143066406</v>
      </c>
      <c r="Q637">
        <v>3.4320144653320313</v>
      </c>
      <c r="R637">
        <v>12.761213302612305</v>
      </c>
      <c r="S637">
        <v>240</v>
      </c>
      <c r="T637">
        <v>8.0421876907348633</v>
      </c>
      <c r="U637">
        <v>2.8358750343322754</v>
      </c>
      <c r="V637">
        <v>80.115768432617188</v>
      </c>
      <c r="W637">
        <v>93.142860412597656</v>
      </c>
      <c r="X637">
        <v>87.68780517578125</v>
      </c>
      <c r="Y637">
        <f t="shared" si="48"/>
        <v>62.509519042968748</v>
      </c>
      <c r="Z637">
        <f t="shared" si="49"/>
        <v>60.566330566406251</v>
      </c>
      <c r="AA637">
        <f t="shared" si="50"/>
        <v>1.9431873321533204</v>
      </c>
    </row>
    <row r="638" spans="2:27" x14ac:dyDescent="0.25">
      <c r="B638" t="s">
        <v>69</v>
      </c>
      <c r="C638" t="s">
        <v>73</v>
      </c>
      <c r="D638" t="s">
        <v>67</v>
      </c>
      <c r="E638" s="86">
        <v>42243</v>
      </c>
      <c r="F638">
        <f t="shared" si="51"/>
        <v>0</v>
      </c>
      <c r="G638">
        <v>20</v>
      </c>
      <c r="H638">
        <v>200.98551940917969</v>
      </c>
      <c r="I638">
        <v>200.31582641601562</v>
      </c>
      <c r="J638">
        <v>0.6697043776512146</v>
      </c>
      <c r="K638">
        <v>3.3321026712656021E-3</v>
      </c>
      <c r="L638">
        <v>-2.5163648128509521</v>
      </c>
      <c r="M638">
        <v>-0.63400936126708984</v>
      </c>
      <c r="N638">
        <v>0.6697043776512146</v>
      </c>
      <c r="O638">
        <v>1.973418116569519</v>
      </c>
      <c r="P638">
        <v>3.8557736873626709</v>
      </c>
      <c r="Q638">
        <v>-3.4195711612701416</v>
      </c>
      <c r="R638">
        <v>4.7589797973632812</v>
      </c>
      <c r="S638">
        <v>240</v>
      </c>
      <c r="T638">
        <v>6.1807088851928711</v>
      </c>
      <c r="U638">
        <v>2.4861030578613281</v>
      </c>
      <c r="V638">
        <v>80.115768432617188</v>
      </c>
      <c r="W638">
        <v>93.142860412597656</v>
      </c>
      <c r="X638">
        <v>81.403396606445313</v>
      </c>
      <c r="Y638">
        <f t="shared" si="48"/>
        <v>48.236524658203123</v>
      </c>
      <c r="Z638">
        <f t="shared" si="49"/>
        <v>48.07579833984375</v>
      </c>
      <c r="AA638">
        <f t="shared" si="50"/>
        <v>0.1607290506362915</v>
      </c>
    </row>
    <row r="639" spans="2:27" x14ac:dyDescent="0.25">
      <c r="B639" t="s">
        <v>69</v>
      </c>
      <c r="C639" t="s">
        <v>73</v>
      </c>
      <c r="D639" t="s">
        <v>67</v>
      </c>
      <c r="E639" s="86">
        <v>42243</v>
      </c>
      <c r="F639">
        <f t="shared" si="51"/>
        <v>1</v>
      </c>
      <c r="G639">
        <v>14</v>
      </c>
      <c r="H639">
        <v>263.30264282226562</v>
      </c>
      <c r="I639">
        <v>254.27494812011719</v>
      </c>
      <c r="J639">
        <v>9.0277137756347656</v>
      </c>
      <c r="K639">
        <v>3.4286454319953918E-2</v>
      </c>
      <c r="L639">
        <v>5.3509955406188965</v>
      </c>
      <c r="M639">
        <v>7.5232305526733398</v>
      </c>
      <c r="N639">
        <v>9.0277137756347656</v>
      </c>
      <c r="O639">
        <v>10.532196998596191</v>
      </c>
      <c r="P639">
        <v>12.704431533813477</v>
      </c>
      <c r="Q639">
        <v>4.3086972236633301</v>
      </c>
      <c r="R639">
        <v>13.746730804443359</v>
      </c>
      <c r="S639">
        <v>240</v>
      </c>
      <c r="T639">
        <v>8.2309226989746094</v>
      </c>
      <c r="U639">
        <v>2.8689584732055664</v>
      </c>
      <c r="V639">
        <v>80.115768432617188</v>
      </c>
      <c r="W639">
        <v>93.142860412597656</v>
      </c>
      <c r="X639">
        <v>87.077095031738281</v>
      </c>
      <c r="Y639">
        <f t="shared" si="48"/>
        <v>63.19263427734375</v>
      </c>
      <c r="Z639">
        <f t="shared" si="49"/>
        <v>61.025987548828127</v>
      </c>
      <c r="AA639">
        <f t="shared" si="50"/>
        <v>2.1666513061523438</v>
      </c>
    </row>
    <row r="640" spans="2:27" x14ac:dyDescent="0.25">
      <c r="B640" t="s">
        <v>69</v>
      </c>
      <c r="C640" t="s">
        <v>73</v>
      </c>
      <c r="D640" t="s">
        <v>67</v>
      </c>
      <c r="E640" s="86">
        <v>42243</v>
      </c>
      <c r="F640">
        <f t="shared" si="51"/>
        <v>0</v>
      </c>
      <c r="G640">
        <v>8</v>
      </c>
      <c r="H640">
        <v>210.31965637207031</v>
      </c>
      <c r="I640">
        <v>209.1087646484375</v>
      </c>
      <c r="J640">
        <v>1.2108985185623169</v>
      </c>
      <c r="K640">
        <v>5.7574198581278324E-3</v>
      </c>
      <c r="L640">
        <v>-2.6048803329467773</v>
      </c>
      <c r="M640">
        <v>-0.35048723220825195</v>
      </c>
      <c r="N640">
        <v>1.2108985185623169</v>
      </c>
      <c r="O640">
        <v>2.7722842693328857</v>
      </c>
      <c r="P640">
        <v>5.026677131652832</v>
      </c>
      <c r="Q640">
        <v>-3.6866004467010498</v>
      </c>
      <c r="R640">
        <v>6.1083974838256836</v>
      </c>
      <c r="S640">
        <v>240</v>
      </c>
      <c r="T640">
        <v>8.8653163909912109</v>
      </c>
      <c r="U640">
        <v>2.9774680137634277</v>
      </c>
      <c r="V640">
        <v>80.115768432617188</v>
      </c>
      <c r="W640">
        <v>93.142860412597656</v>
      </c>
      <c r="X640">
        <v>73.1744384765625</v>
      </c>
      <c r="Y640">
        <f t="shared" ref="Y640:Y703" si="52">H640*S640/1000</f>
        <v>50.476717529296877</v>
      </c>
      <c r="Z640">
        <f t="shared" ref="Z640:Z703" si="53">I640*S640/1000</f>
        <v>50.186103515625</v>
      </c>
      <c r="AA640">
        <f t="shared" ref="AA640:AA703" si="54">J640*S640/1000</f>
        <v>0.29061564445495608</v>
      </c>
    </row>
    <row r="641" spans="2:27" x14ac:dyDescent="0.25">
      <c r="B641" t="s">
        <v>69</v>
      </c>
      <c r="C641" t="s">
        <v>73</v>
      </c>
      <c r="D641" t="s">
        <v>67</v>
      </c>
      <c r="E641" s="86">
        <v>42243</v>
      </c>
      <c r="F641">
        <f t="shared" si="51"/>
        <v>0</v>
      </c>
      <c r="G641">
        <v>23</v>
      </c>
      <c r="H641">
        <v>163.86123657226562</v>
      </c>
      <c r="I641">
        <v>169.57260131835937</v>
      </c>
      <c r="J641">
        <v>-5.7113742828369141</v>
      </c>
      <c r="K641">
        <v>-3.4854944795370102E-2</v>
      </c>
      <c r="L641">
        <v>-8.6999998092651367</v>
      </c>
      <c r="M641">
        <v>-6.934295654296875</v>
      </c>
      <c r="N641">
        <v>-5.7113742828369141</v>
      </c>
      <c r="O641">
        <v>-4.4884529113769531</v>
      </c>
      <c r="P641">
        <v>-2.7227482795715332</v>
      </c>
      <c r="Q641">
        <v>-9.5472345352172852</v>
      </c>
      <c r="R641">
        <v>-1.8755143880844116</v>
      </c>
      <c r="S641">
        <v>240</v>
      </c>
      <c r="T641">
        <v>5.4383978843688965</v>
      </c>
      <c r="U641">
        <v>2.3320372104644775</v>
      </c>
      <c r="V641">
        <v>80.115768432617188</v>
      </c>
      <c r="W641">
        <v>93.142860412597656</v>
      </c>
      <c r="X641">
        <v>76.653007507324219</v>
      </c>
      <c r="Y641">
        <f t="shared" si="52"/>
        <v>39.326696777343749</v>
      </c>
      <c r="Z641">
        <f t="shared" si="53"/>
        <v>40.697424316406249</v>
      </c>
      <c r="AA641">
        <f t="shared" si="54"/>
        <v>-1.3707298278808593</v>
      </c>
    </row>
    <row r="642" spans="2:27" x14ac:dyDescent="0.25">
      <c r="B642" t="s">
        <v>69</v>
      </c>
      <c r="C642" t="s">
        <v>73</v>
      </c>
      <c r="D642" t="s">
        <v>67</v>
      </c>
      <c r="E642" s="86">
        <v>42243</v>
      </c>
      <c r="F642">
        <f t="shared" si="51"/>
        <v>0</v>
      </c>
      <c r="G642">
        <v>22</v>
      </c>
      <c r="H642">
        <v>177.194091796875</v>
      </c>
      <c r="I642">
        <v>182.54403686523437</v>
      </c>
      <c r="J642">
        <v>-5.3499431610107422</v>
      </c>
      <c r="K642">
        <v>-3.0192559584975243E-2</v>
      </c>
      <c r="L642">
        <v>-8.6069488525390625</v>
      </c>
      <c r="M642">
        <v>-6.6826834678649902</v>
      </c>
      <c r="N642">
        <v>-5.3499431610107422</v>
      </c>
      <c r="O642">
        <v>-4.0172028541564941</v>
      </c>
      <c r="P642">
        <v>-2.092937707901001</v>
      </c>
      <c r="Q642">
        <v>-9.5302639007568359</v>
      </c>
      <c r="R642">
        <v>-1.1696220636367798</v>
      </c>
      <c r="S642">
        <v>240</v>
      </c>
      <c r="T642">
        <v>6.4589929580688477</v>
      </c>
      <c r="U642">
        <v>2.5414547920227051</v>
      </c>
      <c r="V642">
        <v>80.115768432617188</v>
      </c>
      <c r="W642">
        <v>93.142860412597656</v>
      </c>
      <c r="X642">
        <v>77.497566223144531</v>
      </c>
      <c r="Y642">
        <f t="shared" si="52"/>
        <v>42.526582031250001</v>
      </c>
      <c r="Z642">
        <f t="shared" si="53"/>
        <v>43.810568847656249</v>
      </c>
      <c r="AA642">
        <f t="shared" si="54"/>
        <v>-1.2839863586425782</v>
      </c>
    </row>
    <row r="643" spans="2:27" x14ac:dyDescent="0.25">
      <c r="B643" t="s">
        <v>69</v>
      </c>
      <c r="C643" t="s">
        <v>73</v>
      </c>
      <c r="D643" t="s">
        <v>67</v>
      </c>
      <c r="E643" s="86">
        <v>42243</v>
      </c>
      <c r="F643">
        <f t="shared" ref="F643:F706" si="55">IF(AND(G643&gt;=12, G643&lt;=18), 1, 0)</f>
        <v>0</v>
      </c>
      <c r="G643">
        <v>1</v>
      </c>
      <c r="H643">
        <v>140.84022521972656</v>
      </c>
      <c r="I643">
        <v>147.40013122558594</v>
      </c>
      <c r="J643">
        <v>-6.5599102973937988</v>
      </c>
      <c r="K643">
        <v>-4.6576965600252151E-2</v>
      </c>
      <c r="L643">
        <v>-9.4924287796020508</v>
      </c>
      <c r="M643">
        <v>-7.7598729133605957</v>
      </c>
      <c r="N643">
        <v>-6.5599102973937988</v>
      </c>
      <c r="O643">
        <v>-5.359947681427002</v>
      </c>
      <c r="P643">
        <v>-3.6273918151855469</v>
      </c>
      <c r="Q643">
        <v>-10.323757171630859</v>
      </c>
      <c r="R643">
        <v>-2.7960634231567383</v>
      </c>
      <c r="S643">
        <v>240</v>
      </c>
      <c r="T643">
        <v>5.236116886138916</v>
      </c>
      <c r="U643">
        <v>2.2882564067840576</v>
      </c>
      <c r="V643">
        <v>80.115768432617188</v>
      </c>
      <c r="W643">
        <v>93.142860412597656</v>
      </c>
      <c r="X643">
        <v>73.960716247558594</v>
      </c>
      <c r="Y643">
        <f t="shared" si="52"/>
        <v>33.801654052734378</v>
      </c>
      <c r="Z643">
        <f t="shared" si="53"/>
        <v>35.376031494140626</v>
      </c>
      <c r="AA643">
        <f t="shared" si="54"/>
        <v>-1.5743784713745117</v>
      </c>
    </row>
    <row r="644" spans="2:27" x14ac:dyDescent="0.25">
      <c r="B644" t="s">
        <v>69</v>
      </c>
      <c r="C644" t="s">
        <v>73</v>
      </c>
      <c r="D644" t="s">
        <v>67</v>
      </c>
      <c r="E644" s="86">
        <v>42243</v>
      </c>
      <c r="F644">
        <f t="shared" si="55"/>
        <v>0</v>
      </c>
      <c r="G644">
        <v>2</v>
      </c>
      <c r="H644">
        <v>137.27513122558594</v>
      </c>
      <c r="I644">
        <v>142.62484741210937</v>
      </c>
      <c r="J644">
        <v>-5.3497219085693359</v>
      </c>
      <c r="K644">
        <v>-3.897080197930336E-2</v>
      </c>
      <c r="L644">
        <v>-8.1618824005126953</v>
      </c>
      <c r="M644">
        <v>-6.5004348754882813</v>
      </c>
      <c r="N644">
        <v>-5.3497219085693359</v>
      </c>
      <c r="O644">
        <v>-4.1990089416503906</v>
      </c>
      <c r="P644">
        <v>-2.5375616550445557</v>
      </c>
      <c r="Q644">
        <v>-8.9590902328491211</v>
      </c>
      <c r="R644">
        <v>-1.7403534650802612</v>
      </c>
      <c r="S644">
        <v>240</v>
      </c>
      <c r="T644">
        <v>4.815129280090332</v>
      </c>
      <c r="U644">
        <v>2.1943402290344238</v>
      </c>
      <c r="V644">
        <v>80.115768432617188</v>
      </c>
      <c r="W644">
        <v>93.142860412597656</v>
      </c>
      <c r="X644">
        <v>73.692291259765625</v>
      </c>
      <c r="Y644">
        <f t="shared" si="52"/>
        <v>32.946031494140627</v>
      </c>
      <c r="Z644">
        <f t="shared" si="53"/>
        <v>34.229963378906248</v>
      </c>
      <c r="AA644">
        <f t="shared" si="54"/>
        <v>-1.2839332580566407</v>
      </c>
    </row>
    <row r="645" spans="2:27" x14ac:dyDescent="0.25">
      <c r="B645" t="s">
        <v>69</v>
      </c>
      <c r="C645" t="s">
        <v>73</v>
      </c>
      <c r="D645" t="s">
        <v>67</v>
      </c>
      <c r="E645" s="86">
        <v>42243</v>
      </c>
      <c r="F645">
        <f t="shared" si="55"/>
        <v>1</v>
      </c>
      <c r="G645">
        <v>12</v>
      </c>
      <c r="H645">
        <v>263.541748046875</v>
      </c>
      <c r="I645">
        <v>253.29804992675781</v>
      </c>
      <c r="J645">
        <v>10.243680953979492</v>
      </c>
      <c r="K645">
        <v>3.8869291543960571E-2</v>
      </c>
      <c r="L645">
        <v>6.3712601661682129</v>
      </c>
      <c r="M645">
        <v>8.6591176986694336</v>
      </c>
      <c r="N645">
        <v>10.243680953979492</v>
      </c>
      <c r="O645">
        <v>11.828244209289551</v>
      </c>
      <c r="P645">
        <v>14.116101264953613</v>
      </c>
      <c r="Q645">
        <v>5.2734827995300293</v>
      </c>
      <c r="R645">
        <v>15.213878631591797</v>
      </c>
      <c r="S645">
        <v>240</v>
      </c>
      <c r="T645">
        <v>9.1304645538330078</v>
      </c>
      <c r="U645">
        <v>3.0216658115386963</v>
      </c>
      <c r="V645">
        <v>80.115768432617188</v>
      </c>
      <c r="W645">
        <v>93.142860412597656</v>
      </c>
      <c r="X645">
        <v>85.239593505859375</v>
      </c>
      <c r="Y645">
        <f t="shared" si="52"/>
        <v>63.250019531249997</v>
      </c>
      <c r="Z645">
        <f t="shared" si="53"/>
        <v>60.791531982421873</v>
      </c>
      <c r="AA645">
        <f t="shared" si="54"/>
        <v>2.4584834289550783</v>
      </c>
    </row>
    <row r="646" spans="2:27" x14ac:dyDescent="0.25">
      <c r="B646" t="s">
        <v>69</v>
      </c>
      <c r="C646" t="s">
        <v>73</v>
      </c>
      <c r="D646" t="s">
        <v>67</v>
      </c>
      <c r="E646" s="86">
        <v>42243</v>
      </c>
      <c r="F646">
        <f t="shared" si="55"/>
        <v>0</v>
      </c>
      <c r="G646">
        <v>9</v>
      </c>
      <c r="H646">
        <v>231.53849792480469</v>
      </c>
      <c r="I646">
        <v>229.07109069824219</v>
      </c>
      <c r="J646">
        <v>2.467409610748291</v>
      </c>
      <c r="K646">
        <v>1.0656584985554218E-2</v>
      </c>
      <c r="L646">
        <v>-1.6617915630340576</v>
      </c>
      <c r="M646">
        <v>0.77777397632598877</v>
      </c>
      <c r="N646">
        <v>2.467409610748291</v>
      </c>
      <c r="O646">
        <v>4.1570453643798828</v>
      </c>
      <c r="P646">
        <v>6.5966105461120605</v>
      </c>
      <c r="Q646">
        <v>-2.8323626518249512</v>
      </c>
      <c r="R646">
        <v>7.7671818733215332</v>
      </c>
      <c r="S646">
        <v>240</v>
      </c>
      <c r="T646">
        <v>10.381494522094727</v>
      </c>
      <c r="U646">
        <v>3.2220327854156494</v>
      </c>
      <c r="V646">
        <v>80.115768432617188</v>
      </c>
      <c r="W646">
        <v>93.142860412597656</v>
      </c>
      <c r="X646">
        <v>76.365989685058594</v>
      </c>
      <c r="Y646">
        <f t="shared" si="52"/>
        <v>55.569239501953128</v>
      </c>
      <c r="Z646">
        <f t="shared" si="53"/>
        <v>54.977061767578128</v>
      </c>
      <c r="AA646">
        <f t="shared" si="54"/>
        <v>0.59217830657958981</v>
      </c>
    </row>
    <row r="647" spans="2:27" x14ac:dyDescent="0.25">
      <c r="B647" t="s">
        <v>69</v>
      </c>
      <c r="C647" t="s">
        <v>73</v>
      </c>
      <c r="D647" t="s">
        <v>67</v>
      </c>
      <c r="E647" s="86">
        <v>42243</v>
      </c>
      <c r="F647">
        <f t="shared" si="55"/>
        <v>0</v>
      </c>
      <c r="G647">
        <v>21</v>
      </c>
      <c r="H647">
        <v>190.35867309570312</v>
      </c>
      <c r="I647">
        <v>192.78240966796875</v>
      </c>
      <c r="J647">
        <v>-2.423736572265625</v>
      </c>
      <c r="K647">
        <v>-1.2732472270727158E-2</v>
      </c>
      <c r="L647">
        <v>-5.7277345657348633</v>
      </c>
      <c r="M647">
        <v>-3.7757058143615723</v>
      </c>
      <c r="N647">
        <v>-2.423736572265625</v>
      </c>
      <c r="O647">
        <v>-1.0717673301696777</v>
      </c>
      <c r="P647">
        <v>0.88026142120361328</v>
      </c>
      <c r="Q647">
        <v>-6.6643719673156738</v>
      </c>
      <c r="R647">
        <v>1.8168989419937134</v>
      </c>
      <c r="S647">
        <v>240</v>
      </c>
      <c r="T647">
        <v>6.6467199325561523</v>
      </c>
      <c r="U647">
        <v>2.5781233310699463</v>
      </c>
      <c r="V647">
        <v>80.115768432617188</v>
      </c>
      <c r="W647">
        <v>93.142860412597656</v>
      </c>
      <c r="X647">
        <v>78.721343994140625</v>
      </c>
      <c r="Y647">
        <f t="shared" si="52"/>
        <v>45.686081542968751</v>
      </c>
      <c r="Z647">
        <f t="shared" si="53"/>
        <v>46.267778320312502</v>
      </c>
      <c r="AA647">
        <f t="shared" si="54"/>
        <v>-0.58169677734375003</v>
      </c>
    </row>
    <row r="648" spans="2:27" x14ac:dyDescent="0.25">
      <c r="B648" t="s">
        <v>69</v>
      </c>
      <c r="C648" t="s">
        <v>73</v>
      </c>
      <c r="D648" t="s">
        <v>67</v>
      </c>
      <c r="E648" s="86">
        <v>42243</v>
      </c>
      <c r="F648">
        <f t="shared" si="55"/>
        <v>0</v>
      </c>
      <c r="G648">
        <v>24</v>
      </c>
      <c r="H648">
        <v>153.0216064453125</v>
      </c>
      <c r="I648">
        <v>155.90269470214844</v>
      </c>
      <c r="J648">
        <v>-2.8810818195343018</v>
      </c>
      <c r="K648">
        <v>-1.882794126868248E-2</v>
      </c>
      <c r="L648">
        <v>-6.1665539741516113</v>
      </c>
      <c r="M648">
        <v>-4.2254705429077148</v>
      </c>
      <c r="N648">
        <v>-2.8810818195343018</v>
      </c>
      <c r="O648">
        <v>-1.5366932153701782</v>
      </c>
      <c r="P648">
        <v>0.40439033508300781</v>
      </c>
      <c r="Q648">
        <v>-7.0979394912719727</v>
      </c>
      <c r="R648">
        <v>1.3357759714126587</v>
      </c>
      <c r="S648">
        <v>240</v>
      </c>
      <c r="T648">
        <v>6.5723910331726074</v>
      </c>
      <c r="U648">
        <v>2.5636675357818604</v>
      </c>
      <c r="V648">
        <v>80.115768432617188</v>
      </c>
      <c r="W648">
        <v>93.142860412597656</v>
      </c>
      <c r="X648">
        <v>76.3006591796875</v>
      </c>
      <c r="Y648">
        <f t="shared" si="52"/>
        <v>36.725185546874997</v>
      </c>
      <c r="Z648">
        <f t="shared" si="53"/>
        <v>37.416646728515623</v>
      </c>
      <c r="AA648">
        <f t="shared" si="54"/>
        <v>-0.6914596366882324</v>
      </c>
    </row>
    <row r="649" spans="2:27" x14ac:dyDescent="0.25">
      <c r="B649" t="s">
        <v>69</v>
      </c>
      <c r="C649" t="s">
        <v>73</v>
      </c>
      <c r="D649" t="s">
        <v>67</v>
      </c>
      <c r="E649" s="86">
        <v>42243</v>
      </c>
      <c r="F649">
        <f t="shared" si="55"/>
        <v>0</v>
      </c>
      <c r="G649">
        <v>4</v>
      </c>
      <c r="H649">
        <v>134.45193481445312</v>
      </c>
      <c r="I649">
        <v>136.97325134277344</v>
      </c>
      <c r="J649">
        <v>-2.5213215351104736</v>
      </c>
      <c r="K649">
        <v>-1.8752586096525192E-2</v>
      </c>
      <c r="L649">
        <v>-4.8732285499572754</v>
      </c>
      <c r="M649">
        <v>-3.4837028980255127</v>
      </c>
      <c r="N649">
        <v>-2.5213215351104736</v>
      </c>
      <c r="O649">
        <v>-1.5589402914047241</v>
      </c>
      <c r="P649">
        <v>-0.16941449046134949</v>
      </c>
      <c r="Q649">
        <v>-5.5399613380432129</v>
      </c>
      <c r="R649">
        <v>0.49731847643852234</v>
      </c>
      <c r="S649">
        <v>240</v>
      </c>
      <c r="T649">
        <v>3.3679695129394531</v>
      </c>
      <c r="U649">
        <v>1.8352028131484985</v>
      </c>
      <c r="V649">
        <v>80.115768432617188</v>
      </c>
      <c r="W649">
        <v>93.142860412597656</v>
      </c>
      <c r="X649">
        <v>73.529792785644531</v>
      </c>
      <c r="Y649">
        <f t="shared" si="52"/>
        <v>32.268464355468751</v>
      </c>
      <c r="Z649">
        <f t="shared" si="53"/>
        <v>32.873580322265624</v>
      </c>
      <c r="AA649">
        <f t="shared" si="54"/>
        <v>-0.60511716842651364</v>
      </c>
    </row>
    <row r="650" spans="2:27" x14ac:dyDescent="0.25">
      <c r="B650" t="s">
        <v>69</v>
      </c>
      <c r="C650" t="s">
        <v>73</v>
      </c>
      <c r="D650" t="s">
        <v>67</v>
      </c>
      <c r="E650" s="86">
        <v>42243</v>
      </c>
      <c r="F650">
        <f t="shared" si="55"/>
        <v>1</v>
      </c>
      <c r="G650">
        <v>18</v>
      </c>
      <c r="H650">
        <v>235.02525329589844</v>
      </c>
      <c r="I650">
        <v>222.23585510253906</v>
      </c>
      <c r="J650">
        <v>12.789402008056641</v>
      </c>
      <c r="K650">
        <v>5.4417140781879425E-2</v>
      </c>
      <c r="L650">
        <v>9.4395360946655273</v>
      </c>
      <c r="M650">
        <v>11.41866397857666</v>
      </c>
      <c r="N650">
        <v>12.789402008056641</v>
      </c>
      <c r="O650">
        <v>14.160140037536621</v>
      </c>
      <c r="P650">
        <v>16.139266967773438</v>
      </c>
      <c r="Q650">
        <v>8.4898958206176758</v>
      </c>
      <c r="R650">
        <v>17.088907241821289</v>
      </c>
      <c r="S650">
        <v>240</v>
      </c>
      <c r="T650">
        <v>6.8325462341308594</v>
      </c>
      <c r="U650">
        <v>2.6139140129089355</v>
      </c>
      <c r="V650">
        <v>80.115768432617188</v>
      </c>
      <c r="W650">
        <v>93.142860412597656</v>
      </c>
      <c r="X650">
        <v>88.2598876953125</v>
      </c>
      <c r="Y650">
        <f t="shared" si="52"/>
        <v>56.406060791015626</v>
      </c>
      <c r="Z650">
        <f t="shared" si="53"/>
        <v>53.336605224609372</v>
      </c>
      <c r="AA650">
        <f t="shared" si="54"/>
        <v>3.0694564819335937</v>
      </c>
    </row>
    <row r="651" spans="2:27" x14ac:dyDescent="0.25">
      <c r="B651" t="s">
        <v>69</v>
      </c>
      <c r="C651" t="s">
        <v>73</v>
      </c>
      <c r="D651" t="s">
        <v>67</v>
      </c>
      <c r="E651" s="86">
        <v>42243</v>
      </c>
      <c r="F651">
        <f t="shared" si="55"/>
        <v>1</v>
      </c>
      <c r="G651">
        <v>16</v>
      </c>
      <c r="H651">
        <v>256.62750244140625</v>
      </c>
      <c r="I651">
        <v>244.01370239257812</v>
      </c>
      <c r="J651">
        <v>12.613815307617188</v>
      </c>
      <c r="K651">
        <v>4.9152236431837082E-2</v>
      </c>
      <c r="L651">
        <v>8.9793205261230469</v>
      </c>
      <c r="M651">
        <v>11.126609802246094</v>
      </c>
      <c r="N651">
        <v>12.613815307617188</v>
      </c>
      <c r="O651">
        <v>14.101020812988281</v>
      </c>
      <c r="P651">
        <v>16.248310089111328</v>
      </c>
      <c r="Q651">
        <v>7.9489917755126953</v>
      </c>
      <c r="R651">
        <v>17.27863883972168</v>
      </c>
      <c r="S651">
        <v>240</v>
      </c>
      <c r="T651">
        <v>8.0429601669311523</v>
      </c>
      <c r="U651">
        <v>2.8360114097595215</v>
      </c>
      <c r="V651">
        <v>80.115768432617188</v>
      </c>
      <c r="W651">
        <v>93.142860412597656</v>
      </c>
      <c r="X651">
        <v>90.483665466308594</v>
      </c>
      <c r="Y651">
        <f t="shared" si="52"/>
        <v>61.590600585937501</v>
      </c>
      <c r="Z651">
        <f t="shared" si="53"/>
        <v>58.563288574218753</v>
      </c>
      <c r="AA651">
        <f t="shared" si="54"/>
        <v>3.0273156738281251</v>
      </c>
    </row>
    <row r="652" spans="2:27" x14ac:dyDescent="0.25">
      <c r="B652" t="s">
        <v>69</v>
      </c>
      <c r="C652" t="s">
        <v>73</v>
      </c>
      <c r="D652" t="s">
        <v>67</v>
      </c>
      <c r="E652" s="86">
        <v>42243</v>
      </c>
      <c r="F652">
        <f t="shared" si="55"/>
        <v>0</v>
      </c>
      <c r="G652">
        <v>3</v>
      </c>
      <c r="H652">
        <v>134.99751281738281</v>
      </c>
      <c r="I652">
        <v>140.0361328125</v>
      </c>
      <c r="J652">
        <v>-5.0386114120483398</v>
      </c>
      <c r="K652">
        <v>-3.7323735654354095E-2</v>
      </c>
      <c r="L652">
        <v>-7.560450553894043</v>
      </c>
      <c r="M652">
        <v>-6.0705275535583496</v>
      </c>
      <c r="N652">
        <v>-5.0386114120483398</v>
      </c>
      <c r="O652">
        <v>-4.0066952705383301</v>
      </c>
      <c r="P652">
        <v>-2.5167720317840576</v>
      </c>
      <c r="Q652">
        <v>-8.2753572463989258</v>
      </c>
      <c r="R652">
        <v>-1.8018656969070435</v>
      </c>
      <c r="S652">
        <v>240</v>
      </c>
      <c r="T652">
        <v>3.8722434043884277</v>
      </c>
      <c r="U652">
        <v>1.9678016901016235</v>
      </c>
      <c r="V652">
        <v>80.115768432617188</v>
      </c>
      <c r="W652">
        <v>93.142860412597656</v>
      </c>
      <c r="X652">
        <v>73.692291259765625</v>
      </c>
      <c r="Y652">
        <f t="shared" si="52"/>
        <v>32.399403076171872</v>
      </c>
      <c r="Z652">
        <f t="shared" si="53"/>
        <v>33.608671874999999</v>
      </c>
      <c r="AA652">
        <f t="shared" si="54"/>
        <v>-1.2092667388916016</v>
      </c>
    </row>
    <row r="653" spans="2:27" x14ac:dyDescent="0.25">
      <c r="B653" t="s">
        <v>69</v>
      </c>
      <c r="C653" t="s">
        <v>73</v>
      </c>
      <c r="D653" t="s">
        <v>67</v>
      </c>
      <c r="E653" s="86">
        <v>42243</v>
      </c>
      <c r="F653">
        <f t="shared" si="55"/>
        <v>1</v>
      </c>
      <c r="G653">
        <v>13</v>
      </c>
      <c r="H653">
        <v>262.60098266601562</v>
      </c>
      <c r="I653">
        <v>254.04304504394531</v>
      </c>
      <c r="J653">
        <v>8.557917594909668</v>
      </c>
      <c r="K653">
        <v>3.2589055597782135E-2</v>
      </c>
      <c r="L653">
        <v>4.6356163024902344</v>
      </c>
      <c r="M653">
        <v>6.9529438018798828</v>
      </c>
      <c r="N653">
        <v>8.557917594909668</v>
      </c>
      <c r="O653">
        <v>10.162891387939453</v>
      </c>
      <c r="P653">
        <v>12.480218887329102</v>
      </c>
      <c r="Q653">
        <v>3.523698091506958</v>
      </c>
      <c r="R653">
        <v>13.592137336730957</v>
      </c>
      <c r="S653">
        <v>240</v>
      </c>
      <c r="T653">
        <v>9.3671989440917969</v>
      </c>
      <c r="U653">
        <v>3.0605881214141846</v>
      </c>
      <c r="V653">
        <v>80.115768432617188</v>
      </c>
      <c r="W653">
        <v>93.142860412597656</v>
      </c>
      <c r="X653">
        <v>86.239593505859375</v>
      </c>
      <c r="Y653">
        <f t="shared" si="52"/>
        <v>63.024235839843747</v>
      </c>
      <c r="Z653">
        <f t="shared" si="53"/>
        <v>60.970330810546876</v>
      </c>
      <c r="AA653">
        <f t="shared" si="54"/>
        <v>2.0539002227783203</v>
      </c>
    </row>
    <row r="654" spans="2:27" x14ac:dyDescent="0.25">
      <c r="B654" t="s">
        <v>69</v>
      </c>
      <c r="C654" t="s">
        <v>73</v>
      </c>
      <c r="D654" t="s">
        <v>67</v>
      </c>
      <c r="E654" s="86">
        <v>42243</v>
      </c>
      <c r="F654">
        <f t="shared" si="55"/>
        <v>1</v>
      </c>
      <c r="G654">
        <v>17</v>
      </c>
      <c r="H654">
        <v>246.38810729980469</v>
      </c>
      <c r="I654">
        <v>234.337890625</v>
      </c>
      <c r="J654">
        <v>12.050212860107422</v>
      </c>
      <c r="K654">
        <v>4.8907443881034851E-2</v>
      </c>
      <c r="L654">
        <v>8.6049957275390625</v>
      </c>
      <c r="M654">
        <v>10.640458106994629</v>
      </c>
      <c r="N654">
        <v>12.050212860107422</v>
      </c>
      <c r="O654">
        <v>13.459967613220215</v>
      </c>
      <c r="P654">
        <v>15.495429992675781</v>
      </c>
      <c r="Q654">
        <v>7.6283249855041504</v>
      </c>
      <c r="R654">
        <v>16.472101211547852</v>
      </c>
      <c r="S654">
        <v>240</v>
      </c>
      <c r="T654">
        <v>7.2270488739013672</v>
      </c>
      <c r="U654">
        <v>2.6883170604705811</v>
      </c>
      <c r="V654">
        <v>80.115768432617188</v>
      </c>
      <c r="W654">
        <v>93.142860412597656</v>
      </c>
      <c r="X654">
        <v>88.998519897460938</v>
      </c>
      <c r="Y654">
        <f t="shared" si="52"/>
        <v>59.133145751953123</v>
      </c>
      <c r="Z654">
        <f t="shared" si="53"/>
        <v>56.241093749999997</v>
      </c>
      <c r="AA654">
        <f t="shared" si="54"/>
        <v>2.8920510864257811</v>
      </c>
    </row>
    <row r="655" spans="2:27" x14ac:dyDescent="0.25">
      <c r="B655" t="s">
        <v>69</v>
      </c>
      <c r="C655" t="s">
        <v>73</v>
      </c>
      <c r="D655" t="s">
        <v>68</v>
      </c>
      <c r="E655" s="86">
        <v>42243</v>
      </c>
      <c r="F655">
        <f t="shared" si="55"/>
        <v>0</v>
      </c>
      <c r="G655">
        <v>20</v>
      </c>
      <c r="H655">
        <v>617.317626953125</v>
      </c>
      <c r="I655">
        <v>620.3134765625</v>
      </c>
      <c r="J655">
        <v>-2.9958591461181641</v>
      </c>
      <c r="K655">
        <v>-4.8530269414186478E-3</v>
      </c>
      <c r="L655">
        <v>-11.342236518859863</v>
      </c>
      <c r="M655">
        <v>-6.4111289978027344</v>
      </c>
      <c r="N655">
        <v>-2.9958591461181641</v>
      </c>
      <c r="O655">
        <v>0.41941085457801819</v>
      </c>
      <c r="P655">
        <v>5.3505182266235352</v>
      </c>
      <c r="Q655">
        <v>-13.708318710327148</v>
      </c>
      <c r="R655">
        <v>7.7166004180908203</v>
      </c>
      <c r="S655">
        <v>248</v>
      </c>
      <c r="T655">
        <v>42.415431976318359</v>
      </c>
      <c r="U655">
        <v>6.5127129554748535</v>
      </c>
      <c r="V655">
        <v>80.115638732910156</v>
      </c>
      <c r="W655">
        <v>93.142860412597656</v>
      </c>
      <c r="X655">
        <v>81.516639709472656</v>
      </c>
      <c r="Y655">
        <f t="shared" si="52"/>
        <v>153.094771484375</v>
      </c>
      <c r="Z655">
        <f t="shared" si="53"/>
        <v>153.8377421875</v>
      </c>
      <c r="AA655">
        <f t="shared" si="54"/>
        <v>-0.74297306823730469</v>
      </c>
    </row>
    <row r="656" spans="2:27" x14ac:dyDescent="0.25">
      <c r="B656" t="s">
        <v>69</v>
      </c>
      <c r="C656" t="s">
        <v>73</v>
      </c>
      <c r="D656" t="s">
        <v>68</v>
      </c>
      <c r="E656" s="86">
        <v>42243</v>
      </c>
      <c r="F656">
        <f t="shared" si="55"/>
        <v>0</v>
      </c>
      <c r="G656">
        <v>8</v>
      </c>
      <c r="H656">
        <v>587.487548828125</v>
      </c>
      <c r="I656">
        <v>609.1722412109375</v>
      </c>
      <c r="J656">
        <v>-21.684715270996094</v>
      </c>
      <c r="K656">
        <v>-3.6910936236381531E-2</v>
      </c>
      <c r="L656">
        <v>-33.706710815429688</v>
      </c>
      <c r="M656">
        <v>-26.60401725769043</v>
      </c>
      <c r="N656">
        <v>-21.684715270996094</v>
      </c>
      <c r="O656">
        <v>-16.765413284301758</v>
      </c>
      <c r="P656">
        <v>-9.6627216339111328</v>
      </c>
      <c r="Q656">
        <v>-37.114776611328125</v>
      </c>
      <c r="R656">
        <v>-6.2546529769897461</v>
      </c>
      <c r="S656">
        <v>248</v>
      </c>
      <c r="T656">
        <v>87.999626159667969</v>
      </c>
      <c r="U656">
        <v>9.3808116912841797</v>
      </c>
      <c r="V656">
        <v>80.115638732910156</v>
      </c>
      <c r="W656">
        <v>93.142860412597656</v>
      </c>
      <c r="X656">
        <v>73.203155517578125</v>
      </c>
      <c r="Y656">
        <f t="shared" si="52"/>
        <v>145.69691210937501</v>
      </c>
      <c r="Z656">
        <f t="shared" si="53"/>
        <v>151.07471582031249</v>
      </c>
      <c r="AA656">
        <f t="shared" si="54"/>
        <v>-5.3778093872070309</v>
      </c>
    </row>
    <row r="657" spans="2:27" x14ac:dyDescent="0.25">
      <c r="B657" t="s">
        <v>69</v>
      </c>
      <c r="C657" t="s">
        <v>73</v>
      </c>
      <c r="D657" t="s">
        <v>68</v>
      </c>
      <c r="E657" s="86">
        <v>42243</v>
      </c>
      <c r="F657">
        <f t="shared" si="55"/>
        <v>0</v>
      </c>
      <c r="G657">
        <v>6</v>
      </c>
      <c r="H657">
        <v>519.35076904296875</v>
      </c>
      <c r="I657">
        <v>535.7391357421875</v>
      </c>
      <c r="J657">
        <v>-16.388435363769531</v>
      </c>
      <c r="K657">
        <v>-3.1555619090795517E-2</v>
      </c>
      <c r="L657">
        <v>-28.039228439331055</v>
      </c>
      <c r="M657">
        <v>-21.155845642089844</v>
      </c>
      <c r="N657">
        <v>-16.388435363769531</v>
      </c>
      <c r="O657">
        <v>-11.621025085449219</v>
      </c>
      <c r="P657">
        <v>-4.737642765045166</v>
      </c>
      <c r="Q657">
        <v>-31.342065811157227</v>
      </c>
      <c r="R657">
        <v>-1.4348050355911255</v>
      </c>
      <c r="S657">
        <v>248</v>
      </c>
      <c r="T657">
        <v>82.649223327636719</v>
      </c>
      <c r="U657">
        <v>9.0911617279052734</v>
      </c>
      <c r="V657">
        <v>80.115638732910156</v>
      </c>
      <c r="W657">
        <v>93.142860412597656</v>
      </c>
      <c r="X657">
        <v>73.276710510253906</v>
      </c>
      <c r="Y657">
        <f t="shared" si="52"/>
        <v>128.79899072265624</v>
      </c>
      <c r="Z657">
        <f t="shared" si="53"/>
        <v>132.86330566406249</v>
      </c>
      <c r="AA657">
        <f t="shared" si="54"/>
        <v>-4.0643319702148437</v>
      </c>
    </row>
    <row r="658" spans="2:27" x14ac:dyDescent="0.25">
      <c r="B658" t="s">
        <v>69</v>
      </c>
      <c r="C658" t="s">
        <v>73</v>
      </c>
      <c r="D658" t="s">
        <v>68</v>
      </c>
      <c r="E658" s="86">
        <v>42243</v>
      </c>
      <c r="F658">
        <f t="shared" si="55"/>
        <v>0</v>
      </c>
      <c r="G658">
        <v>1</v>
      </c>
      <c r="H658">
        <v>490.59286499023437</v>
      </c>
      <c r="I658">
        <v>510.00143432617187</v>
      </c>
      <c r="J658">
        <v>-19.408561706542969</v>
      </c>
      <c r="K658">
        <v>-3.9561443030834198E-2</v>
      </c>
      <c r="L658">
        <v>-31.545259475708008</v>
      </c>
      <c r="M658">
        <v>-24.374799728393555</v>
      </c>
      <c r="N658">
        <v>-19.408561706542969</v>
      </c>
      <c r="O658">
        <v>-14.442323684692383</v>
      </c>
      <c r="P658">
        <v>-7.2718648910522461</v>
      </c>
      <c r="Q658">
        <v>-34.985843658447266</v>
      </c>
      <c r="R658">
        <v>-3.8312797546386719</v>
      </c>
      <c r="S658">
        <v>248</v>
      </c>
      <c r="T658">
        <v>89.686859130859375</v>
      </c>
      <c r="U658">
        <v>9.4703149795532227</v>
      </c>
      <c r="V658">
        <v>80.115638732910156</v>
      </c>
      <c r="W658">
        <v>93.142860412597656</v>
      </c>
      <c r="X658">
        <v>73.943954467773438</v>
      </c>
      <c r="Y658">
        <f t="shared" si="52"/>
        <v>121.66703051757813</v>
      </c>
      <c r="Z658">
        <f t="shared" si="53"/>
        <v>126.48035571289063</v>
      </c>
      <c r="AA658">
        <f t="shared" si="54"/>
        <v>-4.8133233032226563</v>
      </c>
    </row>
    <row r="659" spans="2:27" x14ac:dyDescent="0.25">
      <c r="B659" t="s">
        <v>69</v>
      </c>
      <c r="C659" t="s">
        <v>73</v>
      </c>
      <c r="D659" t="s">
        <v>68</v>
      </c>
      <c r="E659" s="86">
        <v>42243</v>
      </c>
      <c r="F659">
        <f t="shared" si="55"/>
        <v>1</v>
      </c>
      <c r="G659">
        <v>13</v>
      </c>
      <c r="H659">
        <v>691.9415283203125</v>
      </c>
      <c r="I659">
        <v>624.22637939453125</v>
      </c>
      <c r="J659">
        <v>67.715202331542969</v>
      </c>
      <c r="K659">
        <v>9.7862608730792999E-2</v>
      </c>
      <c r="L659">
        <v>55.643756866455078</v>
      </c>
      <c r="M659">
        <v>62.775665283203125</v>
      </c>
      <c r="N659">
        <v>67.715202331542969</v>
      </c>
      <c r="O659">
        <v>72.654739379882812</v>
      </c>
      <c r="P659">
        <v>79.786651611328125</v>
      </c>
      <c r="Q659">
        <v>52.221668243408203</v>
      </c>
      <c r="R659">
        <v>83.208740234375</v>
      </c>
      <c r="S659">
        <v>248</v>
      </c>
      <c r="T659">
        <v>88.725105285644531</v>
      </c>
      <c r="U659">
        <v>9.4194002151489258</v>
      </c>
      <c r="V659">
        <v>80.115638732910156</v>
      </c>
      <c r="W659">
        <v>93.142860412597656</v>
      </c>
      <c r="X659">
        <v>86.483360290527344</v>
      </c>
      <c r="Y659">
        <f t="shared" si="52"/>
        <v>171.6014990234375</v>
      </c>
      <c r="Z659">
        <f t="shared" si="53"/>
        <v>154.80814208984376</v>
      </c>
      <c r="AA659">
        <f t="shared" si="54"/>
        <v>16.793370178222656</v>
      </c>
    </row>
    <row r="660" spans="2:27" x14ac:dyDescent="0.25">
      <c r="B660" t="s">
        <v>69</v>
      </c>
      <c r="C660" t="s">
        <v>73</v>
      </c>
      <c r="D660" t="s">
        <v>68</v>
      </c>
      <c r="E660" s="86">
        <v>42243</v>
      </c>
      <c r="F660">
        <f t="shared" si="55"/>
        <v>0</v>
      </c>
      <c r="G660">
        <v>24</v>
      </c>
      <c r="H660">
        <v>530.94775390625</v>
      </c>
      <c r="I660">
        <v>530.4296875</v>
      </c>
      <c r="J660">
        <v>0.51807081699371338</v>
      </c>
      <c r="K660">
        <v>9.7574724350124598E-4</v>
      </c>
      <c r="L660">
        <v>-7.4991593360900879</v>
      </c>
      <c r="M660">
        <v>-2.7625148296356201</v>
      </c>
      <c r="N660">
        <v>0.51807081699371338</v>
      </c>
      <c r="O660">
        <v>3.7986564636230469</v>
      </c>
      <c r="P660">
        <v>8.5353012084960937</v>
      </c>
      <c r="Q660">
        <v>-9.7719326019287109</v>
      </c>
      <c r="R660">
        <v>10.808073997497559</v>
      </c>
      <c r="S660">
        <v>248</v>
      </c>
      <c r="T660">
        <v>39.136009216308594</v>
      </c>
      <c r="U660">
        <v>6.2558779716491699</v>
      </c>
      <c r="V660">
        <v>80.115638732910156</v>
      </c>
      <c r="W660">
        <v>93.142860412597656</v>
      </c>
      <c r="X660">
        <v>76.290718078613281</v>
      </c>
      <c r="Y660">
        <f t="shared" si="52"/>
        <v>131.67504296875001</v>
      </c>
      <c r="Z660">
        <f t="shared" si="53"/>
        <v>131.54656249999999</v>
      </c>
      <c r="AA660">
        <f t="shared" si="54"/>
        <v>0.12848156261444091</v>
      </c>
    </row>
    <row r="661" spans="2:27" x14ac:dyDescent="0.25">
      <c r="B661" t="s">
        <v>69</v>
      </c>
      <c r="C661" t="s">
        <v>73</v>
      </c>
      <c r="D661" t="s">
        <v>68</v>
      </c>
      <c r="E661" s="86">
        <v>42243</v>
      </c>
      <c r="F661">
        <f t="shared" si="55"/>
        <v>0</v>
      </c>
      <c r="G661">
        <v>5</v>
      </c>
      <c r="H661">
        <v>482.55117797851562</v>
      </c>
      <c r="I661">
        <v>495.54339599609375</v>
      </c>
      <c r="J661">
        <v>-12.992245674133301</v>
      </c>
      <c r="K661">
        <v>-2.6924077421426773E-2</v>
      </c>
      <c r="L661">
        <v>-24.834054946899414</v>
      </c>
      <c r="M661">
        <v>-17.837818145751953</v>
      </c>
      <c r="N661">
        <v>-12.992245674133301</v>
      </c>
      <c r="O661">
        <v>-8.1466732025146484</v>
      </c>
      <c r="P661">
        <v>-1.1504356861114502</v>
      </c>
      <c r="Q661">
        <v>-28.191043853759766</v>
      </c>
      <c r="R661">
        <v>2.2065527439117432</v>
      </c>
      <c r="S661">
        <v>248</v>
      </c>
      <c r="T661">
        <v>85.381538391113281</v>
      </c>
      <c r="U661">
        <v>9.2402133941650391</v>
      </c>
      <c r="V661">
        <v>80.115638732910156</v>
      </c>
      <c r="W661">
        <v>93.142860412597656</v>
      </c>
      <c r="X661">
        <v>72.779335021972656</v>
      </c>
      <c r="Y661">
        <f t="shared" si="52"/>
        <v>119.67269213867188</v>
      </c>
      <c r="Z661">
        <f t="shared" si="53"/>
        <v>122.89476220703125</v>
      </c>
      <c r="AA661">
        <f t="shared" si="54"/>
        <v>-3.2220769271850584</v>
      </c>
    </row>
    <row r="662" spans="2:27" x14ac:dyDescent="0.25">
      <c r="B662" t="s">
        <v>69</v>
      </c>
      <c r="C662" t="s">
        <v>73</v>
      </c>
      <c r="D662" t="s">
        <v>68</v>
      </c>
      <c r="E662" s="86">
        <v>42243</v>
      </c>
      <c r="F662">
        <f t="shared" si="55"/>
        <v>1</v>
      </c>
      <c r="G662">
        <v>12</v>
      </c>
      <c r="H662">
        <v>689.6761474609375</v>
      </c>
      <c r="I662">
        <v>635.97216796875</v>
      </c>
      <c r="J662">
        <v>53.704051971435547</v>
      </c>
      <c r="K662">
        <v>7.78685063123703E-2</v>
      </c>
      <c r="L662">
        <v>42.115711212158203</v>
      </c>
      <c r="M662">
        <v>48.962196350097656</v>
      </c>
      <c r="N662">
        <v>53.704051971435547</v>
      </c>
      <c r="O662">
        <v>58.445907592773438</v>
      </c>
      <c r="P662">
        <v>65.292388916015625</v>
      </c>
      <c r="Q662">
        <v>38.830577850341797</v>
      </c>
      <c r="R662">
        <v>68.577522277832031</v>
      </c>
      <c r="S662">
        <v>248</v>
      </c>
      <c r="T662">
        <v>81.765541076660156</v>
      </c>
      <c r="U662">
        <v>9.0424299240112305</v>
      </c>
      <c r="V662">
        <v>80.115638732910156</v>
      </c>
      <c r="W662">
        <v>93.142860412597656</v>
      </c>
      <c r="X662">
        <v>85.483360290527344</v>
      </c>
      <c r="Y662">
        <f t="shared" si="52"/>
        <v>171.03968457031249</v>
      </c>
      <c r="Z662">
        <f t="shared" si="53"/>
        <v>157.72109765625001</v>
      </c>
      <c r="AA662">
        <f t="shared" si="54"/>
        <v>13.318604888916015</v>
      </c>
    </row>
    <row r="663" spans="2:27" x14ac:dyDescent="0.25">
      <c r="B663" t="s">
        <v>69</v>
      </c>
      <c r="C663" t="s">
        <v>73</v>
      </c>
      <c r="D663" t="s">
        <v>68</v>
      </c>
      <c r="E663" s="86">
        <v>42243</v>
      </c>
      <c r="F663">
        <f t="shared" si="55"/>
        <v>1</v>
      </c>
      <c r="G663">
        <v>15</v>
      </c>
      <c r="H663">
        <v>686.87579345703125</v>
      </c>
      <c r="I663">
        <v>623.13848876953125</v>
      </c>
      <c r="J663">
        <v>63.737331390380859</v>
      </c>
      <c r="K663">
        <v>9.2793099582195282E-2</v>
      </c>
      <c r="L663">
        <v>52.285518646240234</v>
      </c>
      <c r="M663">
        <v>59.051342010498047</v>
      </c>
      <c r="N663">
        <v>63.737331390380859</v>
      </c>
      <c r="O663">
        <v>68.423316955566406</v>
      </c>
      <c r="P663">
        <v>75.189140319824219</v>
      </c>
      <c r="Q663">
        <v>49.039089202880859</v>
      </c>
      <c r="R663">
        <v>78.435569763183594</v>
      </c>
      <c r="S663">
        <v>248</v>
      </c>
      <c r="T663">
        <v>79.850242614746094</v>
      </c>
      <c r="U663">
        <v>8.9358959197998047</v>
      </c>
      <c r="V663">
        <v>80.115638732910156</v>
      </c>
      <c r="W663">
        <v>93.142860412597656</v>
      </c>
      <c r="X663">
        <v>87.894920349121094</v>
      </c>
      <c r="Y663">
        <f t="shared" si="52"/>
        <v>170.34519677734374</v>
      </c>
      <c r="Z663">
        <f t="shared" si="53"/>
        <v>154.53834521484376</v>
      </c>
      <c r="AA663">
        <f t="shared" si="54"/>
        <v>15.806858184814454</v>
      </c>
    </row>
    <row r="664" spans="2:27" x14ac:dyDescent="0.25">
      <c r="B664" t="s">
        <v>69</v>
      </c>
      <c r="C664" t="s">
        <v>73</v>
      </c>
      <c r="D664" t="s">
        <v>68</v>
      </c>
      <c r="E664" s="86">
        <v>42243</v>
      </c>
      <c r="F664">
        <f t="shared" si="55"/>
        <v>0</v>
      </c>
      <c r="G664">
        <v>9</v>
      </c>
      <c r="H664">
        <v>628.2520751953125</v>
      </c>
      <c r="I664">
        <v>633.6395263671875</v>
      </c>
      <c r="J664">
        <v>-5.3874502182006836</v>
      </c>
      <c r="K664">
        <v>-8.5753006860613823E-3</v>
      </c>
      <c r="L664">
        <v>-14.118589401245117</v>
      </c>
      <c r="M664">
        <v>-8.9601621627807617</v>
      </c>
      <c r="N664">
        <v>-5.3874502182006836</v>
      </c>
      <c r="O664">
        <v>-1.8147386312484741</v>
      </c>
      <c r="P664">
        <v>3.3436894416809082</v>
      </c>
      <c r="Q664">
        <v>-16.593746185302734</v>
      </c>
      <c r="R664">
        <v>5.8188462257385254</v>
      </c>
      <c r="S664">
        <v>248</v>
      </c>
      <c r="T664">
        <v>46.416210174560547</v>
      </c>
      <c r="U664">
        <v>6.8129444122314453</v>
      </c>
      <c r="V664">
        <v>80.115638732910156</v>
      </c>
      <c r="W664">
        <v>93.142860412597656</v>
      </c>
      <c r="X664">
        <v>76.478111267089844</v>
      </c>
      <c r="Y664">
        <f t="shared" si="52"/>
        <v>155.80651464843751</v>
      </c>
      <c r="Z664">
        <f t="shared" si="53"/>
        <v>157.14260253906249</v>
      </c>
      <c r="AA664">
        <f t="shared" si="54"/>
        <v>-1.3360876541137696</v>
      </c>
    </row>
    <row r="665" spans="2:27" x14ac:dyDescent="0.25">
      <c r="B665" t="s">
        <v>69</v>
      </c>
      <c r="C665" t="s">
        <v>73</v>
      </c>
      <c r="D665" t="s">
        <v>68</v>
      </c>
      <c r="E665" s="86">
        <v>42243</v>
      </c>
      <c r="F665">
        <f t="shared" si="55"/>
        <v>1</v>
      </c>
      <c r="G665">
        <v>17</v>
      </c>
      <c r="H665">
        <v>673.675048828125</v>
      </c>
      <c r="I665">
        <v>602.21014404296875</v>
      </c>
      <c r="J665">
        <v>71.464927673339844</v>
      </c>
      <c r="K665">
        <v>0.10608219355344772</v>
      </c>
      <c r="L665">
        <v>59.168571472167969</v>
      </c>
      <c r="M665">
        <v>66.433357238769531</v>
      </c>
      <c r="N665">
        <v>71.464927673339844</v>
      </c>
      <c r="O665">
        <v>76.496498107910156</v>
      </c>
      <c r="P665">
        <v>83.761283874511719</v>
      </c>
      <c r="Q665">
        <v>55.682727813720703</v>
      </c>
      <c r="R665">
        <v>87.24713134765625</v>
      </c>
      <c r="S665">
        <v>248</v>
      </c>
      <c r="T665">
        <v>92.062034606933594</v>
      </c>
      <c r="U665">
        <v>9.5948963165283203</v>
      </c>
      <c r="V665">
        <v>80.115638732910156</v>
      </c>
      <c r="W665">
        <v>93.142860412597656</v>
      </c>
      <c r="X665">
        <v>89.215408325195313</v>
      </c>
      <c r="Y665">
        <f t="shared" si="52"/>
        <v>167.07141210937499</v>
      </c>
      <c r="Z665">
        <f t="shared" si="53"/>
        <v>149.34811572265625</v>
      </c>
      <c r="AA665">
        <f t="shared" si="54"/>
        <v>17.723302062988282</v>
      </c>
    </row>
    <row r="666" spans="2:27" x14ac:dyDescent="0.25">
      <c r="B666" t="s">
        <v>69</v>
      </c>
      <c r="C666" t="s">
        <v>73</v>
      </c>
      <c r="D666" t="s">
        <v>68</v>
      </c>
      <c r="E666" s="86">
        <v>42243</v>
      </c>
      <c r="F666">
        <f t="shared" si="55"/>
        <v>0</v>
      </c>
      <c r="G666">
        <v>21</v>
      </c>
      <c r="H666">
        <v>604.97747802734375</v>
      </c>
      <c r="I666">
        <v>614.73406982421875</v>
      </c>
      <c r="J666">
        <v>-9.7566089630126953</v>
      </c>
      <c r="K666">
        <v>-1.6127226874232292E-2</v>
      </c>
      <c r="L666">
        <v>-17.57874870300293</v>
      </c>
      <c r="M666">
        <v>-12.957365036010742</v>
      </c>
      <c r="N666">
        <v>-9.7566089630126953</v>
      </c>
      <c r="O666">
        <v>-6.5558528900146484</v>
      </c>
      <c r="P666">
        <v>-1.9344696998596191</v>
      </c>
      <c r="Q666">
        <v>-19.79621696472168</v>
      </c>
      <c r="R666">
        <v>0.28299811482429504</v>
      </c>
      <c r="S666">
        <v>248</v>
      </c>
      <c r="T666">
        <v>37.254512786865234</v>
      </c>
      <c r="U666">
        <v>6.1036477088928223</v>
      </c>
      <c r="V666">
        <v>80.115638732910156</v>
      </c>
      <c r="W666">
        <v>93.142860412597656</v>
      </c>
      <c r="X666">
        <v>78.786338806152344</v>
      </c>
      <c r="Y666">
        <f t="shared" si="52"/>
        <v>150.03441455078126</v>
      </c>
      <c r="Z666">
        <f t="shared" si="53"/>
        <v>152.45404931640624</v>
      </c>
      <c r="AA666">
        <f t="shared" si="54"/>
        <v>-2.4196390228271483</v>
      </c>
    </row>
    <row r="667" spans="2:27" x14ac:dyDescent="0.25">
      <c r="B667" t="s">
        <v>69</v>
      </c>
      <c r="C667" t="s">
        <v>73</v>
      </c>
      <c r="D667" t="s">
        <v>68</v>
      </c>
      <c r="E667" s="86">
        <v>42243</v>
      </c>
      <c r="F667">
        <f t="shared" si="55"/>
        <v>0</v>
      </c>
      <c r="G667">
        <v>2</v>
      </c>
      <c r="H667">
        <v>477.37982177734375</v>
      </c>
      <c r="I667">
        <v>495.91445922851563</v>
      </c>
      <c r="J667">
        <v>-18.53466796875</v>
      </c>
      <c r="K667">
        <v>-3.8825828582048416E-2</v>
      </c>
      <c r="L667">
        <v>-30.327198028564453</v>
      </c>
      <c r="M667">
        <v>-23.360074996948242</v>
      </c>
      <c r="N667">
        <v>-18.53466796875</v>
      </c>
      <c r="O667">
        <v>-13.709259986877441</v>
      </c>
      <c r="P667">
        <v>-6.7421374320983887</v>
      </c>
      <c r="Q667">
        <v>-33.670215606689453</v>
      </c>
      <c r="R667">
        <v>-3.3991191387176514</v>
      </c>
      <c r="S667">
        <v>248</v>
      </c>
      <c r="T667">
        <v>84.672393798828125</v>
      </c>
      <c r="U667">
        <v>9.2017602920532227</v>
      </c>
      <c r="V667">
        <v>80.115638732910156</v>
      </c>
      <c r="W667">
        <v>93.142860412597656</v>
      </c>
      <c r="X667">
        <v>73.667251586914062</v>
      </c>
      <c r="Y667">
        <f t="shared" si="52"/>
        <v>118.39019580078126</v>
      </c>
      <c r="Z667">
        <f t="shared" si="53"/>
        <v>122.98678588867187</v>
      </c>
      <c r="AA667">
        <f t="shared" si="54"/>
        <v>-4.5965976562500002</v>
      </c>
    </row>
    <row r="668" spans="2:27" x14ac:dyDescent="0.25">
      <c r="B668" t="s">
        <v>69</v>
      </c>
      <c r="C668" t="s">
        <v>73</v>
      </c>
      <c r="D668" t="s">
        <v>68</v>
      </c>
      <c r="E668" s="86">
        <v>42243</v>
      </c>
      <c r="F668">
        <f t="shared" si="55"/>
        <v>1</v>
      </c>
      <c r="G668">
        <v>16</v>
      </c>
      <c r="H668">
        <v>682.50140380859375</v>
      </c>
      <c r="I668">
        <v>619.77886962890625</v>
      </c>
      <c r="J668">
        <v>62.722572326660156</v>
      </c>
      <c r="K668">
        <v>9.1901019215583801E-2</v>
      </c>
      <c r="L668">
        <v>50.886962890625</v>
      </c>
      <c r="M668">
        <v>57.879535675048828</v>
      </c>
      <c r="N668">
        <v>62.722572326660156</v>
      </c>
      <c r="O668">
        <v>67.565605163574219</v>
      </c>
      <c r="P668">
        <v>74.558181762695312</v>
      </c>
      <c r="Q668">
        <v>47.531734466552734</v>
      </c>
      <c r="R668">
        <v>77.913414001464844</v>
      </c>
      <c r="S668">
        <v>248</v>
      </c>
      <c r="T668">
        <v>85.292144775390625</v>
      </c>
      <c r="U668">
        <v>9.2353744506835937</v>
      </c>
      <c r="V668">
        <v>80.115638732910156</v>
      </c>
      <c r="W668">
        <v>93.142860412597656</v>
      </c>
      <c r="X668">
        <v>90.739051818847656</v>
      </c>
      <c r="Y668">
        <f t="shared" si="52"/>
        <v>169.26034814453126</v>
      </c>
      <c r="Z668">
        <f t="shared" si="53"/>
        <v>153.70515966796876</v>
      </c>
      <c r="AA668">
        <f t="shared" si="54"/>
        <v>15.555197937011719</v>
      </c>
    </row>
    <row r="669" spans="2:27" x14ac:dyDescent="0.25">
      <c r="B669" t="s">
        <v>69</v>
      </c>
      <c r="C669" t="s">
        <v>73</v>
      </c>
      <c r="D669" t="s">
        <v>68</v>
      </c>
      <c r="E669" s="86">
        <v>42243</v>
      </c>
      <c r="F669">
        <f t="shared" si="55"/>
        <v>0</v>
      </c>
      <c r="G669">
        <v>3</v>
      </c>
      <c r="H669">
        <v>468.23660278320312</v>
      </c>
      <c r="I669">
        <v>485.94183349609375</v>
      </c>
      <c r="J669">
        <v>-17.705245971679688</v>
      </c>
      <c r="K669">
        <v>-3.7812605500221252E-2</v>
      </c>
      <c r="L669">
        <v>-29.480920791625977</v>
      </c>
      <c r="M669">
        <v>-22.52375602722168</v>
      </c>
      <c r="N669">
        <v>-17.705245971679688</v>
      </c>
      <c r="O669">
        <v>-12.886734962463379</v>
      </c>
      <c r="P669">
        <v>-5.9295706748962402</v>
      </c>
      <c r="Q669">
        <v>-32.819160461425781</v>
      </c>
      <c r="R669">
        <v>-2.5913305282592773</v>
      </c>
      <c r="S669">
        <v>248</v>
      </c>
      <c r="T669">
        <v>84.430526733398438</v>
      </c>
      <c r="U669">
        <v>9.1886081695556641</v>
      </c>
      <c r="V669">
        <v>80.115638732910156</v>
      </c>
      <c r="W669">
        <v>93.142860412597656</v>
      </c>
      <c r="X669">
        <v>73.667251586914062</v>
      </c>
      <c r="Y669">
        <f t="shared" si="52"/>
        <v>116.12267749023438</v>
      </c>
      <c r="Z669">
        <f t="shared" si="53"/>
        <v>120.51357470703125</v>
      </c>
      <c r="AA669">
        <f t="shared" si="54"/>
        <v>-4.3909010009765623</v>
      </c>
    </row>
    <row r="670" spans="2:27" x14ac:dyDescent="0.25">
      <c r="B670" t="s">
        <v>69</v>
      </c>
      <c r="C670" t="s">
        <v>73</v>
      </c>
      <c r="D670" t="s">
        <v>68</v>
      </c>
      <c r="E670" s="86">
        <v>42243</v>
      </c>
      <c r="F670">
        <f t="shared" si="55"/>
        <v>0</v>
      </c>
      <c r="G670">
        <v>7</v>
      </c>
      <c r="H670">
        <v>550.326904296875</v>
      </c>
      <c r="I670">
        <v>571.319580078125</v>
      </c>
      <c r="J670">
        <v>-20.992666244506836</v>
      </c>
      <c r="K670">
        <v>-3.814581036567688E-2</v>
      </c>
      <c r="L670">
        <v>-36.010658264160156</v>
      </c>
      <c r="M670">
        <v>-27.137907028198242</v>
      </c>
      <c r="N670">
        <v>-20.992666244506836</v>
      </c>
      <c r="O670">
        <v>-14.84742546081543</v>
      </c>
      <c r="P670">
        <v>-5.9746747016906738</v>
      </c>
      <c r="Q670">
        <v>-40.268051147460937</v>
      </c>
      <c r="R670">
        <v>-1.7172825336456299</v>
      </c>
      <c r="S670">
        <v>248</v>
      </c>
      <c r="T670">
        <v>137.32560729980469</v>
      </c>
      <c r="U670">
        <v>11.718601226806641</v>
      </c>
      <c r="V670">
        <v>80.115638732910156</v>
      </c>
      <c r="W670">
        <v>93.142860412597656</v>
      </c>
      <c r="X670">
        <v>72.943954467773438</v>
      </c>
      <c r="Y670">
        <f t="shared" si="52"/>
        <v>136.48107226562499</v>
      </c>
      <c r="Z670">
        <f t="shared" si="53"/>
        <v>141.687255859375</v>
      </c>
      <c r="AA670">
        <f t="shared" si="54"/>
        <v>-5.2061812286376954</v>
      </c>
    </row>
    <row r="671" spans="2:27" x14ac:dyDescent="0.25">
      <c r="B671" t="s">
        <v>69</v>
      </c>
      <c r="C671" t="s">
        <v>73</v>
      </c>
      <c r="D671" t="s">
        <v>68</v>
      </c>
      <c r="E671" s="86">
        <v>42243</v>
      </c>
      <c r="F671">
        <f t="shared" si="55"/>
        <v>1</v>
      </c>
      <c r="G671">
        <v>14</v>
      </c>
      <c r="H671">
        <v>691.629638671875</v>
      </c>
      <c r="I671">
        <v>624.13214111328125</v>
      </c>
      <c r="J671">
        <v>67.497543334960937</v>
      </c>
      <c r="K671">
        <v>9.7592033445835114E-2</v>
      </c>
      <c r="L671">
        <v>55.618671417236328</v>
      </c>
      <c r="M671">
        <v>62.636806488037109</v>
      </c>
      <c r="N671">
        <v>67.497543334960937</v>
      </c>
      <c r="O671">
        <v>72.358283996582031</v>
      </c>
      <c r="P671">
        <v>79.376411437988281</v>
      </c>
      <c r="Q671">
        <v>52.251178741455078</v>
      </c>
      <c r="R671">
        <v>82.743911743164063</v>
      </c>
      <c r="S671">
        <v>248</v>
      </c>
      <c r="T671">
        <v>85.916793823242188</v>
      </c>
      <c r="U671">
        <v>9.2691316604614258</v>
      </c>
      <c r="V671">
        <v>80.115638732910156</v>
      </c>
      <c r="W671">
        <v>93.142860412597656</v>
      </c>
      <c r="X671">
        <v>87.327499389648437</v>
      </c>
      <c r="Y671">
        <f t="shared" si="52"/>
        <v>171.52415039062501</v>
      </c>
      <c r="Z671">
        <f t="shared" si="53"/>
        <v>154.78477099609376</v>
      </c>
      <c r="AA671">
        <f t="shared" si="54"/>
        <v>16.739390747070313</v>
      </c>
    </row>
    <row r="672" spans="2:27" x14ac:dyDescent="0.25">
      <c r="B672" t="s">
        <v>69</v>
      </c>
      <c r="C672" t="s">
        <v>73</v>
      </c>
      <c r="D672" t="s">
        <v>68</v>
      </c>
      <c r="E672" s="86">
        <v>42243</v>
      </c>
      <c r="F672">
        <f t="shared" si="55"/>
        <v>0</v>
      </c>
      <c r="G672">
        <v>19</v>
      </c>
      <c r="H672">
        <v>635.67626953125</v>
      </c>
      <c r="I672">
        <v>614.6826171875</v>
      </c>
      <c r="J672">
        <v>20.99366569519043</v>
      </c>
      <c r="K672">
        <v>3.3025719225406647E-2</v>
      </c>
      <c r="L672">
        <v>12.042282104492188</v>
      </c>
      <c r="M672">
        <v>17.330831527709961</v>
      </c>
      <c r="N672">
        <v>20.99366569519043</v>
      </c>
      <c r="O672">
        <v>24.656499862670898</v>
      </c>
      <c r="P672">
        <v>29.945049285888672</v>
      </c>
      <c r="Q672">
        <v>9.5046892166137695</v>
      </c>
      <c r="R672">
        <v>32.482643127441406</v>
      </c>
      <c r="S672">
        <v>248</v>
      </c>
      <c r="T672">
        <v>48.787452697753906</v>
      </c>
      <c r="U672">
        <v>6.9848017692565918</v>
      </c>
      <c r="V672">
        <v>80.115638732910156</v>
      </c>
      <c r="W672">
        <v>93.142860412597656</v>
      </c>
      <c r="X672">
        <v>86.493873596191406</v>
      </c>
      <c r="Y672">
        <f t="shared" si="52"/>
        <v>157.64771484375001</v>
      </c>
      <c r="Z672">
        <f t="shared" si="53"/>
        <v>152.4412890625</v>
      </c>
      <c r="AA672">
        <f t="shared" si="54"/>
        <v>5.2064290924072267</v>
      </c>
    </row>
    <row r="673" spans="2:27" x14ac:dyDescent="0.25">
      <c r="B673" t="s">
        <v>69</v>
      </c>
      <c r="C673" t="s">
        <v>73</v>
      </c>
      <c r="D673" t="s">
        <v>68</v>
      </c>
      <c r="E673" s="86">
        <v>42243</v>
      </c>
      <c r="F673">
        <f t="shared" si="55"/>
        <v>0</v>
      </c>
      <c r="G673">
        <v>22</v>
      </c>
      <c r="H673">
        <v>580.90582275390625</v>
      </c>
      <c r="I673">
        <v>589.590576171875</v>
      </c>
      <c r="J673">
        <v>-8.6847543716430664</v>
      </c>
      <c r="K673">
        <v>-1.4950365759432316E-2</v>
      </c>
      <c r="L673">
        <v>-16.216188430786133</v>
      </c>
      <c r="M673">
        <v>-11.766555786132812</v>
      </c>
      <c r="N673">
        <v>-8.6847543716430664</v>
      </c>
      <c r="O673">
        <v>-5.6029524803161621</v>
      </c>
      <c r="P673">
        <v>-1.1533204317092896</v>
      </c>
      <c r="Q673">
        <v>-18.351245880126953</v>
      </c>
      <c r="R673">
        <v>0.98173642158508301</v>
      </c>
      <c r="S673">
        <v>248</v>
      </c>
      <c r="T673">
        <v>34.536884307861328</v>
      </c>
      <c r="U673">
        <v>5.8768091201782227</v>
      </c>
      <c r="V673">
        <v>80.115638732910156</v>
      </c>
      <c r="W673">
        <v>93.142860412597656</v>
      </c>
      <c r="X673">
        <v>77.49737548828125</v>
      </c>
      <c r="Y673">
        <f t="shared" si="52"/>
        <v>144.06464404296875</v>
      </c>
      <c r="Z673">
        <f t="shared" si="53"/>
        <v>146.21846289062501</v>
      </c>
      <c r="AA673">
        <f t="shared" si="54"/>
        <v>-2.1538190841674805</v>
      </c>
    </row>
    <row r="674" spans="2:27" x14ac:dyDescent="0.25">
      <c r="B674" t="s">
        <v>69</v>
      </c>
      <c r="C674" t="s">
        <v>73</v>
      </c>
      <c r="D674" t="s">
        <v>68</v>
      </c>
      <c r="E674" s="86">
        <v>42243</v>
      </c>
      <c r="F674">
        <f t="shared" si="55"/>
        <v>1</v>
      </c>
      <c r="G674">
        <v>18</v>
      </c>
      <c r="H674">
        <v>658.10491943359375</v>
      </c>
      <c r="I674">
        <v>589.565185546875</v>
      </c>
      <c r="J674">
        <v>68.539749145507813</v>
      </c>
      <c r="K674">
        <v>0.10414714366197586</v>
      </c>
      <c r="L674">
        <v>56.200443267822266</v>
      </c>
      <c r="M674">
        <v>63.490604400634766</v>
      </c>
      <c r="N674">
        <v>68.539749145507813</v>
      </c>
      <c r="O674">
        <v>73.588890075683594</v>
      </c>
      <c r="P674">
        <v>80.879051208496094</v>
      </c>
      <c r="Q674">
        <v>52.702423095703125</v>
      </c>
      <c r="R674">
        <v>84.3770751953125</v>
      </c>
      <c r="S674">
        <v>248</v>
      </c>
      <c r="T674">
        <v>92.706306457519531</v>
      </c>
      <c r="U674">
        <v>9.6284112930297852</v>
      </c>
      <c r="V674">
        <v>80.115638732910156</v>
      </c>
      <c r="W674">
        <v>93.142860412597656</v>
      </c>
      <c r="X674">
        <v>88.450088500976563</v>
      </c>
      <c r="Y674">
        <f t="shared" si="52"/>
        <v>163.21002001953124</v>
      </c>
      <c r="Z674">
        <f t="shared" si="53"/>
        <v>146.212166015625</v>
      </c>
      <c r="AA674">
        <f t="shared" si="54"/>
        <v>16.997857788085938</v>
      </c>
    </row>
    <row r="675" spans="2:27" x14ac:dyDescent="0.25">
      <c r="B675" t="s">
        <v>69</v>
      </c>
      <c r="C675" t="s">
        <v>73</v>
      </c>
      <c r="D675" t="s">
        <v>68</v>
      </c>
      <c r="E675" s="86">
        <v>42243</v>
      </c>
      <c r="F675">
        <f t="shared" si="55"/>
        <v>0</v>
      </c>
      <c r="G675">
        <v>10</v>
      </c>
      <c r="H675">
        <v>657.99176025390625</v>
      </c>
      <c r="I675">
        <v>653.9483642578125</v>
      </c>
      <c r="J675">
        <v>4.0434269905090332</v>
      </c>
      <c r="K675">
        <v>6.1451029032468796E-3</v>
      </c>
      <c r="L675">
        <v>-5.893272876739502</v>
      </c>
      <c r="M675">
        <v>-2.2590143606066704E-2</v>
      </c>
      <c r="N675">
        <v>4.0434269905090332</v>
      </c>
      <c r="O675">
        <v>8.1094436645507813</v>
      </c>
      <c r="P675">
        <v>13.980127334594727</v>
      </c>
      <c r="Q675">
        <v>-8.7101898193359375</v>
      </c>
      <c r="R675">
        <v>16.797042846679687</v>
      </c>
      <c r="S675">
        <v>248</v>
      </c>
      <c r="T675">
        <v>60.119060516357422</v>
      </c>
      <c r="U675">
        <v>7.7536482810974121</v>
      </c>
      <c r="V675">
        <v>80.115638732910156</v>
      </c>
      <c r="W675">
        <v>93.142860412597656</v>
      </c>
      <c r="X675">
        <v>79.775833129882813</v>
      </c>
      <c r="Y675">
        <f t="shared" si="52"/>
        <v>163.18195654296875</v>
      </c>
      <c r="Z675">
        <f t="shared" si="53"/>
        <v>162.1791943359375</v>
      </c>
      <c r="AA675">
        <f t="shared" si="54"/>
        <v>1.0027698936462401</v>
      </c>
    </row>
    <row r="676" spans="2:27" x14ac:dyDescent="0.25">
      <c r="B676" t="s">
        <v>69</v>
      </c>
      <c r="C676" t="s">
        <v>73</v>
      </c>
      <c r="D676" t="s">
        <v>68</v>
      </c>
      <c r="E676" s="86">
        <v>42243</v>
      </c>
      <c r="F676">
        <f t="shared" si="55"/>
        <v>0</v>
      </c>
      <c r="G676">
        <v>23</v>
      </c>
      <c r="H676">
        <v>551.82476806640625</v>
      </c>
      <c r="I676">
        <v>559.65802001953125</v>
      </c>
      <c r="J676">
        <v>-7.8332414627075195</v>
      </c>
      <c r="K676">
        <v>-1.4195160940289497E-2</v>
      </c>
      <c r="L676">
        <v>-15.485233306884766</v>
      </c>
      <c r="M676">
        <v>-10.964374542236328</v>
      </c>
      <c r="N676">
        <v>-7.8332414627075195</v>
      </c>
      <c r="O676">
        <v>-4.7021083831787109</v>
      </c>
      <c r="P676">
        <v>-0.18124958872795105</v>
      </c>
      <c r="Q676">
        <v>-17.65446662902832</v>
      </c>
      <c r="R676">
        <v>1.9879838228225708</v>
      </c>
      <c r="S676">
        <v>248</v>
      </c>
      <c r="T676">
        <v>35.651420593261719</v>
      </c>
      <c r="U676">
        <v>5.9708809852600098</v>
      </c>
      <c r="V676">
        <v>80.115638732910156</v>
      </c>
      <c r="W676">
        <v>93.142860412597656</v>
      </c>
      <c r="X676">
        <v>76.6112060546875</v>
      </c>
      <c r="Y676">
        <f t="shared" si="52"/>
        <v>136.85254248046874</v>
      </c>
      <c r="Z676">
        <f t="shared" si="53"/>
        <v>138.79518896484376</v>
      </c>
      <c r="AA676">
        <f t="shared" si="54"/>
        <v>-1.9426438827514649</v>
      </c>
    </row>
    <row r="677" spans="2:27" x14ac:dyDescent="0.25">
      <c r="B677" t="s">
        <v>69</v>
      </c>
      <c r="C677" t="s">
        <v>73</v>
      </c>
      <c r="D677" t="s">
        <v>68</v>
      </c>
      <c r="E677" s="86">
        <v>42243</v>
      </c>
      <c r="F677">
        <f t="shared" si="55"/>
        <v>0</v>
      </c>
      <c r="G677">
        <v>4</v>
      </c>
      <c r="H677">
        <v>469.13604736328125</v>
      </c>
      <c r="I677">
        <v>479.74826049804687</v>
      </c>
      <c r="J677">
        <v>-10.612207412719727</v>
      </c>
      <c r="K677">
        <v>-2.2620746865868568E-2</v>
      </c>
      <c r="L677">
        <v>-22.282581329345703</v>
      </c>
      <c r="M677">
        <v>-15.387629508972168</v>
      </c>
      <c r="N677">
        <v>-10.612207412719727</v>
      </c>
      <c r="O677">
        <v>-5.8367853164672852</v>
      </c>
      <c r="P677">
        <v>1.0581656694412231</v>
      </c>
      <c r="Q677">
        <v>-25.590969085693359</v>
      </c>
      <c r="R677">
        <v>4.3665542602539062</v>
      </c>
      <c r="S677">
        <v>248</v>
      </c>
      <c r="T677">
        <v>82.927253723144531</v>
      </c>
      <c r="U677">
        <v>9.106440544128418</v>
      </c>
      <c r="V677">
        <v>80.115638732910156</v>
      </c>
      <c r="W677">
        <v>93.142860412597656</v>
      </c>
      <c r="X677">
        <v>73.511383056640625</v>
      </c>
      <c r="Y677">
        <f t="shared" si="52"/>
        <v>116.34573974609376</v>
      </c>
      <c r="Z677">
        <f t="shared" si="53"/>
        <v>118.97756860351562</v>
      </c>
      <c r="AA677">
        <f t="shared" si="54"/>
        <v>-2.6318274383544922</v>
      </c>
    </row>
    <row r="678" spans="2:27" x14ac:dyDescent="0.25">
      <c r="B678" t="s">
        <v>69</v>
      </c>
      <c r="C678" t="s">
        <v>73</v>
      </c>
      <c r="D678" t="s">
        <v>68</v>
      </c>
      <c r="E678" s="86">
        <v>42243</v>
      </c>
      <c r="F678">
        <f t="shared" si="55"/>
        <v>0</v>
      </c>
      <c r="G678">
        <v>11</v>
      </c>
      <c r="H678">
        <v>681.56146240234375</v>
      </c>
      <c r="I678">
        <v>665.32110595703125</v>
      </c>
      <c r="J678">
        <v>16.240375518798828</v>
      </c>
      <c r="K678">
        <v>2.3828189820051193E-2</v>
      </c>
      <c r="L678">
        <v>4.7083182334899902</v>
      </c>
      <c r="M678">
        <v>11.521551132202148</v>
      </c>
      <c r="N678">
        <v>16.240375518798828</v>
      </c>
      <c r="O678">
        <v>20.959199905395508</v>
      </c>
      <c r="P678">
        <v>27.772432327270508</v>
      </c>
      <c r="Q678">
        <v>1.4391399621963501</v>
      </c>
      <c r="R678">
        <v>31.041610717773438</v>
      </c>
      <c r="S678">
        <v>248</v>
      </c>
      <c r="T678">
        <v>80.973228454589844</v>
      </c>
      <c r="U678">
        <v>8.9985122680664062</v>
      </c>
      <c r="V678">
        <v>80.115638732910156</v>
      </c>
      <c r="W678">
        <v>93.142860412597656</v>
      </c>
      <c r="X678">
        <v>84.220664978027344</v>
      </c>
      <c r="Y678">
        <f t="shared" si="52"/>
        <v>169.02724267578125</v>
      </c>
      <c r="Z678">
        <f t="shared" si="53"/>
        <v>164.99963427734374</v>
      </c>
      <c r="AA678">
        <f t="shared" si="54"/>
        <v>4.0276131286621091</v>
      </c>
    </row>
    <row r="679" spans="2:27" x14ac:dyDescent="0.25">
      <c r="B679" t="s">
        <v>69</v>
      </c>
      <c r="C679" t="s">
        <v>71</v>
      </c>
      <c r="D679" t="s">
        <v>41</v>
      </c>
      <c r="E679" s="86">
        <v>42243</v>
      </c>
      <c r="F679">
        <f t="shared" si="55"/>
        <v>0</v>
      </c>
      <c r="G679">
        <v>20</v>
      </c>
      <c r="H679">
        <v>179.70777893066406</v>
      </c>
      <c r="I679">
        <v>195.85470581054687</v>
      </c>
      <c r="J679">
        <v>-16.146928787231445</v>
      </c>
      <c r="K679">
        <v>-8.9851029217243195E-2</v>
      </c>
      <c r="L679">
        <v>-25.804033279418945</v>
      </c>
      <c r="M679">
        <v>-20.098537445068359</v>
      </c>
      <c r="N679">
        <v>-16.146928787231445</v>
      </c>
      <c r="O679">
        <v>-12.195320129394531</v>
      </c>
      <c r="P679">
        <v>-6.4898242950439453</v>
      </c>
      <c r="Q679">
        <v>-28.541688919067383</v>
      </c>
      <c r="R679">
        <v>-3.7521696090698242</v>
      </c>
      <c r="S679">
        <v>15</v>
      </c>
      <c r="T679">
        <v>56.783439636230469</v>
      </c>
      <c r="U679">
        <v>7.5354785919189453</v>
      </c>
      <c r="V679">
        <v>80.111946105957031</v>
      </c>
      <c r="W679">
        <v>93.142860412597656</v>
      </c>
      <c r="X679">
        <v>82.529411315917969</v>
      </c>
      <c r="Y679">
        <f t="shared" si="52"/>
        <v>2.6956166839599609</v>
      </c>
      <c r="Z679">
        <f t="shared" si="53"/>
        <v>2.9378205871582033</v>
      </c>
      <c r="AA679">
        <f t="shared" si="54"/>
        <v>-0.24220393180847169</v>
      </c>
    </row>
    <row r="680" spans="2:27" x14ac:dyDescent="0.25">
      <c r="B680" t="s">
        <v>69</v>
      </c>
      <c r="C680" t="s">
        <v>71</v>
      </c>
      <c r="D680" t="s">
        <v>41</v>
      </c>
      <c r="E680" s="86">
        <v>42243</v>
      </c>
      <c r="F680">
        <f t="shared" si="55"/>
        <v>1</v>
      </c>
      <c r="G680">
        <v>15</v>
      </c>
      <c r="H680">
        <v>280.94366455078125</v>
      </c>
      <c r="I680">
        <v>170.68824768066406</v>
      </c>
      <c r="J680">
        <v>110.25543212890625</v>
      </c>
      <c r="K680">
        <v>0.39244675636291504</v>
      </c>
      <c r="L680">
        <v>83.535171508789063</v>
      </c>
      <c r="M680">
        <v>99.32171630859375</v>
      </c>
      <c r="N680">
        <v>110.25543212890625</v>
      </c>
      <c r="O680">
        <v>121.18914794921875</v>
      </c>
      <c r="P680">
        <v>136.97569274902344</v>
      </c>
      <c r="Q680">
        <v>75.960350036621094</v>
      </c>
      <c r="R680">
        <v>144.55052185058594</v>
      </c>
      <c r="S680">
        <v>15</v>
      </c>
      <c r="T680">
        <v>434.71954345703125</v>
      </c>
      <c r="U680">
        <v>20.849929809570313</v>
      </c>
      <c r="V680">
        <v>80.111946105957031</v>
      </c>
      <c r="W680">
        <v>93.142860412597656</v>
      </c>
      <c r="X680">
        <v>89.529411315917969</v>
      </c>
      <c r="Y680">
        <f t="shared" si="52"/>
        <v>4.2141549682617185</v>
      </c>
      <c r="Z680">
        <f t="shared" si="53"/>
        <v>2.5603237152099609</v>
      </c>
      <c r="AA680">
        <f t="shared" si="54"/>
        <v>1.6538314819335937</v>
      </c>
    </row>
    <row r="681" spans="2:27" x14ac:dyDescent="0.25">
      <c r="B681" t="s">
        <v>69</v>
      </c>
      <c r="C681" t="s">
        <v>71</v>
      </c>
      <c r="D681" t="s">
        <v>41</v>
      </c>
      <c r="E681" s="86">
        <v>42243</v>
      </c>
      <c r="F681">
        <f t="shared" si="55"/>
        <v>1</v>
      </c>
      <c r="G681">
        <v>18</v>
      </c>
      <c r="H681">
        <v>209.85415649414062</v>
      </c>
      <c r="I681">
        <v>177.41204833984375</v>
      </c>
      <c r="J681">
        <v>32.442108154296875</v>
      </c>
      <c r="K681">
        <v>0.15459358692169189</v>
      </c>
      <c r="L681">
        <v>20.382350921630859</v>
      </c>
      <c r="M681">
        <v>27.507352828979492</v>
      </c>
      <c r="N681">
        <v>32.442108154296875</v>
      </c>
      <c r="O681">
        <v>37.376861572265625</v>
      </c>
      <c r="P681">
        <v>44.501865386962891</v>
      </c>
      <c r="Q681">
        <v>16.96357536315918</v>
      </c>
      <c r="R681">
        <v>47.920639038085938</v>
      </c>
      <c r="S681">
        <v>15</v>
      </c>
      <c r="T681">
        <v>88.553352355957031</v>
      </c>
      <c r="U681">
        <v>9.4102792739868164</v>
      </c>
      <c r="V681">
        <v>80.111946105957031</v>
      </c>
      <c r="W681">
        <v>93.142860412597656</v>
      </c>
      <c r="X681">
        <v>89.794120788574219</v>
      </c>
      <c r="Y681">
        <f t="shared" si="52"/>
        <v>3.1478123474121094</v>
      </c>
      <c r="Z681">
        <f t="shared" si="53"/>
        <v>2.6611807250976565</v>
      </c>
      <c r="AA681">
        <f t="shared" si="54"/>
        <v>0.48663162231445312</v>
      </c>
    </row>
    <row r="682" spans="2:27" x14ac:dyDescent="0.25">
      <c r="B682" t="s">
        <v>69</v>
      </c>
      <c r="C682" t="s">
        <v>71</v>
      </c>
      <c r="D682" t="s">
        <v>41</v>
      </c>
      <c r="E682" s="86">
        <v>42243</v>
      </c>
      <c r="F682">
        <f t="shared" si="55"/>
        <v>0</v>
      </c>
      <c r="G682">
        <v>1</v>
      </c>
      <c r="H682">
        <v>155.92742919921875</v>
      </c>
      <c r="I682">
        <v>176.67559814453125</v>
      </c>
      <c r="J682">
        <v>-20.748157501220703</v>
      </c>
      <c r="K682">
        <v>-0.13306291401386261</v>
      </c>
      <c r="L682">
        <v>-36.044429779052734</v>
      </c>
      <c r="M682">
        <v>-27.007266998291016</v>
      </c>
      <c r="N682">
        <v>-20.748157501220703</v>
      </c>
      <c r="O682">
        <v>-14.489048004150391</v>
      </c>
      <c r="P682">
        <v>-5.4518871307373047</v>
      </c>
      <c r="Q682">
        <v>-40.380706787109375</v>
      </c>
      <c r="R682">
        <v>-1.1156067848205566</v>
      </c>
      <c r="S682">
        <v>15</v>
      </c>
      <c r="T682">
        <v>142.46197509765625</v>
      </c>
      <c r="U682">
        <v>11.93574333190918</v>
      </c>
      <c r="V682">
        <v>80.111946105957031</v>
      </c>
      <c r="W682">
        <v>93.142860412597656</v>
      </c>
      <c r="X682">
        <v>73.941177368164062</v>
      </c>
      <c r="Y682">
        <f t="shared" si="52"/>
        <v>2.3389114379882812</v>
      </c>
      <c r="Z682">
        <f t="shared" si="53"/>
        <v>2.6501339721679686</v>
      </c>
      <c r="AA682">
        <f t="shared" si="54"/>
        <v>-0.31122236251831054</v>
      </c>
    </row>
    <row r="683" spans="2:27" x14ac:dyDescent="0.25">
      <c r="B683" t="s">
        <v>69</v>
      </c>
      <c r="C683" t="s">
        <v>71</v>
      </c>
      <c r="D683" t="s">
        <v>41</v>
      </c>
      <c r="E683" s="86">
        <v>42243</v>
      </c>
      <c r="F683">
        <f t="shared" si="55"/>
        <v>0</v>
      </c>
      <c r="G683">
        <v>21</v>
      </c>
      <c r="H683">
        <v>164.78141784667969</v>
      </c>
      <c r="I683">
        <v>186.50735473632812</v>
      </c>
      <c r="J683">
        <v>-21.725927352905273</v>
      </c>
      <c r="K683">
        <v>-0.13184694945812225</v>
      </c>
      <c r="L683">
        <v>-31.374734878540039</v>
      </c>
      <c r="M683">
        <v>-25.674140930175781</v>
      </c>
      <c r="N683">
        <v>-21.725927352905273</v>
      </c>
      <c r="O683">
        <v>-17.777713775634766</v>
      </c>
      <c r="P683">
        <v>-12.077118873596191</v>
      </c>
      <c r="Q683">
        <v>-34.110038757324219</v>
      </c>
      <c r="R683">
        <v>-9.3418159484863281</v>
      </c>
      <c r="S683">
        <v>15</v>
      </c>
      <c r="T683">
        <v>56.685916900634766</v>
      </c>
      <c r="U683">
        <v>7.5290050506591797</v>
      </c>
      <c r="V683">
        <v>80.111946105957031</v>
      </c>
      <c r="W683">
        <v>93.142860412597656</v>
      </c>
      <c r="X683">
        <v>79.294120788574219</v>
      </c>
      <c r="Y683">
        <f t="shared" si="52"/>
        <v>2.4717212677001954</v>
      </c>
      <c r="Z683">
        <f t="shared" si="53"/>
        <v>2.7976103210449219</v>
      </c>
      <c r="AA683">
        <f t="shared" si="54"/>
        <v>-0.32588891029357908</v>
      </c>
    </row>
    <row r="684" spans="2:27" x14ac:dyDescent="0.25">
      <c r="B684" t="s">
        <v>69</v>
      </c>
      <c r="C684" t="s">
        <v>71</v>
      </c>
      <c r="D684" t="s">
        <v>41</v>
      </c>
      <c r="E684" s="86">
        <v>42243</v>
      </c>
      <c r="F684">
        <f t="shared" si="55"/>
        <v>1</v>
      </c>
      <c r="G684">
        <v>14</v>
      </c>
      <c r="H684">
        <v>300.36911010742187</v>
      </c>
      <c r="I684">
        <v>171.95939636230469</v>
      </c>
      <c r="J684">
        <v>128.40971374511719</v>
      </c>
      <c r="K684">
        <v>0.42750638723373413</v>
      </c>
      <c r="L684">
        <v>93.535087585449219</v>
      </c>
      <c r="M684">
        <v>114.13929748535156</v>
      </c>
      <c r="N684">
        <v>128.40971374511719</v>
      </c>
      <c r="O684">
        <v>142.68013000488281</v>
      </c>
      <c r="P684">
        <v>163.28434753417969</v>
      </c>
      <c r="Q684">
        <v>83.648612976074219</v>
      </c>
      <c r="R684">
        <v>173.17080688476562</v>
      </c>
      <c r="S684">
        <v>15</v>
      </c>
      <c r="T684">
        <v>740.53741455078125</v>
      </c>
      <c r="U684">
        <v>27.21281623840332</v>
      </c>
      <c r="V684">
        <v>80.111946105957031</v>
      </c>
      <c r="W684">
        <v>93.142860412597656</v>
      </c>
      <c r="X684">
        <v>89</v>
      </c>
      <c r="Y684">
        <f t="shared" si="52"/>
        <v>4.5055366516113278</v>
      </c>
      <c r="Z684">
        <f t="shared" si="53"/>
        <v>2.5793909454345703</v>
      </c>
      <c r="AA684">
        <f t="shared" si="54"/>
        <v>1.9261457061767577</v>
      </c>
    </row>
    <row r="685" spans="2:27" x14ac:dyDescent="0.25">
      <c r="B685" t="s">
        <v>69</v>
      </c>
      <c r="C685" t="s">
        <v>71</v>
      </c>
      <c r="D685" t="s">
        <v>41</v>
      </c>
      <c r="E685" s="86">
        <v>42243</v>
      </c>
      <c r="F685">
        <f t="shared" si="55"/>
        <v>0</v>
      </c>
      <c r="G685">
        <v>9</v>
      </c>
      <c r="H685">
        <v>329.05050659179687</v>
      </c>
      <c r="I685">
        <v>296.54705810546875</v>
      </c>
      <c r="J685">
        <v>32.503456115722656</v>
      </c>
      <c r="K685">
        <v>9.8779536783695221E-2</v>
      </c>
      <c r="L685">
        <v>10.415899276733398</v>
      </c>
      <c r="M685">
        <v>23.46540641784668</v>
      </c>
      <c r="N685">
        <v>32.503456115722656</v>
      </c>
      <c r="O685">
        <v>41.54150390625</v>
      </c>
      <c r="P685">
        <v>54.591011047363281</v>
      </c>
      <c r="Q685">
        <v>4.1543841361999512</v>
      </c>
      <c r="R685">
        <v>60.852527618408203</v>
      </c>
      <c r="S685">
        <v>15</v>
      </c>
      <c r="T685">
        <v>297.04562377929687</v>
      </c>
      <c r="U685">
        <v>17.235012054443359</v>
      </c>
      <c r="V685">
        <v>80.111946105957031</v>
      </c>
      <c r="W685">
        <v>93.142860412597656</v>
      </c>
      <c r="X685">
        <v>76.970588684082031</v>
      </c>
      <c r="Y685">
        <f t="shared" si="52"/>
        <v>4.9357575988769531</v>
      </c>
      <c r="Z685">
        <f t="shared" si="53"/>
        <v>4.4482058715820312</v>
      </c>
      <c r="AA685">
        <f t="shared" si="54"/>
        <v>0.48755184173583982</v>
      </c>
    </row>
    <row r="686" spans="2:27" x14ac:dyDescent="0.25">
      <c r="B686" t="s">
        <v>69</v>
      </c>
      <c r="C686" t="s">
        <v>71</v>
      </c>
      <c r="D686" t="s">
        <v>41</v>
      </c>
      <c r="E686" s="86">
        <v>42243</v>
      </c>
      <c r="F686">
        <f t="shared" si="55"/>
        <v>0</v>
      </c>
      <c r="G686">
        <v>10</v>
      </c>
      <c r="H686">
        <v>315.85626220703125</v>
      </c>
      <c r="I686">
        <v>285.31411743164062</v>
      </c>
      <c r="J686">
        <v>30.542150497436523</v>
      </c>
      <c r="K686">
        <v>9.6696361899375916E-2</v>
      </c>
      <c r="L686">
        <v>9.7122859954833984</v>
      </c>
      <c r="M686">
        <v>22.018739700317383</v>
      </c>
      <c r="N686">
        <v>30.542150497436523</v>
      </c>
      <c r="O686">
        <v>39.065563201904297</v>
      </c>
      <c r="P686">
        <v>51.372016906738281</v>
      </c>
      <c r="Q686">
        <v>3.8073086738586426</v>
      </c>
      <c r="R686">
        <v>57.276992797851563</v>
      </c>
      <c r="S686">
        <v>15</v>
      </c>
      <c r="T686">
        <v>264.18045043945312</v>
      </c>
      <c r="U686">
        <v>16.253629684448242</v>
      </c>
      <c r="V686">
        <v>80.111946105957031</v>
      </c>
      <c r="W686">
        <v>93.142860412597656</v>
      </c>
      <c r="X686">
        <v>80.73529052734375</v>
      </c>
      <c r="Y686">
        <f t="shared" si="52"/>
        <v>4.7378439331054691</v>
      </c>
      <c r="Z686">
        <f t="shared" si="53"/>
        <v>4.2797117614746094</v>
      </c>
      <c r="AA686">
        <f t="shared" si="54"/>
        <v>0.45813225746154784</v>
      </c>
    </row>
    <row r="687" spans="2:27" x14ac:dyDescent="0.25">
      <c r="B687" t="s">
        <v>69</v>
      </c>
      <c r="C687" t="s">
        <v>71</v>
      </c>
      <c r="D687" t="s">
        <v>41</v>
      </c>
      <c r="E687" s="86">
        <v>42243</v>
      </c>
      <c r="F687">
        <f t="shared" si="55"/>
        <v>0</v>
      </c>
      <c r="G687">
        <v>6</v>
      </c>
      <c r="H687">
        <v>265.599365234375</v>
      </c>
      <c r="I687">
        <v>290.734130859375</v>
      </c>
      <c r="J687">
        <v>-25.134777069091797</v>
      </c>
      <c r="K687">
        <v>-9.4634175300598145E-2</v>
      </c>
      <c r="L687">
        <v>-43.801738739013672</v>
      </c>
      <c r="M687">
        <v>-32.773147583007813</v>
      </c>
      <c r="N687">
        <v>-25.134777069091797</v>
      </c>
      <c r="O687">
        <v>-17.496408462524414</v>
      </c>
      <c r="P687">
        <v>-6.4678153991699219</v>
      </c>
      <c r="Q687">
        <v>-49.093563079833984</v>
      </c>
      <c r="R687">
        <v>-1.1759912967681885</v>
      </c>
      <c r="S687">
        <v>15</v>
      </c>
      <c r="T687">
        <v>212.16566467285156</v>
      </c>
      <c r="U687">
        <v>14.56590747833252</v>
      </c>
      <c r="V687">
        <v>80.111946105957031</v>
      </c>
      <c r="W687">
        <v>93.142860412597656</v>
      </c>
      <c r="X687">
        <v>73.441177368164063</v>
      </c>
      <c r="Y687">
        <f t="shared" si="52"/>
        <v>3.9839904785156248</v>
      </c>
      <c r="Z687">
        <f t="shared" si="53"/>
        <v>4.3610119628906254</v>
      </c>
      <c r="AA687">
        <f t="shared" si="54"/>
        <v>-0.37702165603637694</v>
      </c>
    </row>
    <row r="688" spans="2:27" x14ac:dyDescent="0.25">
      <c r="B688" t="s">
        <v>69</v>
      </c>
      <c r="C688" t="s">
        <v>71</v>
      </c>
      <c r="D688" t="s">
        <v>41</v>
      </c>
      <c r="E688" s="86">
        <v>42243</v>
      </c>
      <c r="F688">
        <f t="shared" si="55"/>
        <v>0</v>
      </c>
      <c r="G688">
        <v>2</v>
      </c>
      <c r="H688">
        <v>155.61831665039062</v>
      </c>
      <c r="I688">
        <v>174.52882385253906</v>
      </c>
      <c r="J688">
        <v>-18.910497665405273</v>
      </c>
      <c r="K688">
        <v>-0.12151845544576645</v>
      </c>
      <c r="L688">
        <v>-34.459232330322266</v>
      </c>
      <c r="M688">
        <v>-25.272912979125977</v>
      </c>
      <c r="N688">
        <v>-18.910497665405273</v>
      </c>
      <c r="O688">
        <v>-12.54808235168457</v>
      </c>
      <c r="P688">
        <v>-3.3617644309997559</v>
      </c>
      <c r="Q688">
        <v>-38.867080688476563</v>
      </c>
      <c r="R688">
        <v>1.0460853576660156</v>
      </c>
      <c r="S688">
        <v>15</v>
      </c>
      <c r="T688">
        <v>147.20339965820312</v>
      </c>
      <c r="U688">
        <v>12.13274097442627</v>
      </c>
      <c r="V688">
        <v>80.111946105957031</v>
      </c>
      <c r="W688">
        <v>93.142860412597656</v>
      </c>
      <c r="X688">
        <v>73.5</v>
      </c>
      <c r="Y688">
        <f t="shared" si="52"/>
        <v>2.3342747497558594</v>
      </c>
      <c r="Z688">
        <f t="shared" si="53"/>
        <v>2.617932357788086</v>
      </c>
      <c r="AA688">
        <f t="shared" si="54"/>
        <v>-0.28365746498107908</v>
      </c>
    </row>
    <row r="689" spans="2:27" x14ac:dyDescent="0.25">
      <c r="B689" t="s">
        <v>69</v>
      </c>
      <c r="C689" t="s">
        <v>71</v>
      </c>
      <c r="D689" t="s">
        <v>41</v>
      </c>
      <c r="E689" s="86">
        <v>42243</v>
      </c>
      <c r="F689">
        <f t="shared" si="55"/>
        <v>0</v>
      </c>
      <c r="G689">
        <v>8</v>
      </c>
      <c r="H689">
        <v>341.12875366210937</v>
      </c>
      <c r="I689">
        <v>314.83120727539062</v>
      </c>
      <c r="J689">
        <v>26.297573089599609</v>
      </c>
      <c r="K689">
        <v>7.7089875936508179E-2</v>
      </c>
      <c r="L689">
        <v>5.3119559288024902</v>
      </c>
      <c r="M689">
        <v>17.710428237915039</v>
      </c>
      <c r="N689">
        <v>26.297573089599609</v>
      </c>
      <c r="O689">
        <v>34.884716033935547</v>
      </c>
      <c r="P689">
        <v>47.283191680908203</v>
      </c>
      <c r="Q689">
        <v>-0.63717484474182129</v>
      </c>
      <c r="R689">
        <v>53.232322692871094</v>
      </c>
      <c r="S689">
        <v>15</v>
      </c>
      <c r="T689">
        <v>268.14602661132812</v>
      </c>
      <c r="U689">
        <v>16.375164031982422</v>
      </c>
      <c r="V689">
        <v>80.111946105957031</v>
      </c>
      <c r="W689">
        <v>93.142860412597656</v>
      </c>
      <c r="X689">
        <v>73.029411315917969</v>
      </c>
      <c r="Y689">
        <f t="shared" si="52"/>
        <v>5.1169313049316409</v>
      </c>
      <c r="Z689">
        <f t="shared" si="53"/>
        <v>4.7224681091308591</v>
      </c>
      <c r="AA689">
        <f t="shared" si="54"/>
        <v>0.39446359634399414</v>
      </c>
    </row>
    <row r="690" spans="2:27" x14ac:dyDescent="0.25">
      <c r="B690" t="s">
        <v>69</v>
      </c>
      <c r="C690" t="s">
        <v>71</v>
      </c>
      <c r="D690" t="s">
        <v>41</v>
      </c>
      <c r="E690" s="86">
        <v>42243</v>
      </c>
      <c r="F690">
        <f t="shared" si="55"/>
        <v>0</v>
      </c>
      <c r="G690">
        <v>24</v>
      </c>
      <c r="H690">
        <v>167.76893615722656</v>
      </c>
      <c r="I690">
        <v>186.36648559570312</v>
      </c>
      <c r="J690">
        <v>-18.597537994384766</v>
      </c>
      <c r="K690">
        <v>-0.11085209250450134</v>
      </c>
      <c r="L690">
        <v>-29.090419769287109</v>
      </c>
      <c r="M690">
        <v>-22.891139984130859</v>
      </c>
      <c r="N690">
        <v>-18.597537994384766</v>
      </c>
      <c r="O690">
        <v>-14.303936004638672</v>
      </c>
      <c r="P690">
        <v>-8.1046562194824219</v>
      </c>
      <c r="Q690">
        <v>-32.065006256103516</v>
      </c>
      <c r="R690">
        <v>-5.1300697326660156</v>
      </c>
      <c r="S690">
        <v>15</v>
      </c>
      <c r="T690">
        <v>67.037429809570313</v>
      </c>
      <c r="U690">
        <v>8.1876392364501953</v>
      </c>
      <c r="V690">
        <v>80.111946105957031</v>
      </c>
      <c r="W690">
        <v>93.142860412597656</v>
      </c>
      <c r="X690">
        <v>75.970588684082031</v>
      </c>
      <c r="Y690">
        <f t="shared" si="52"/>
        <v>2.5165340423583986</v>
      </c>
      <c r="Z690">
        <f t="shared" si="53"/>
        <v>2.7954972839355468</v>
      </c>
      <c r="AA690">
        <f t="shared" si="54"/>
        <v>-0.27896306991577147</v>
      </c>
    </row>
    <row r="691" spans="2:27" x14ac:dyDescent="0.25">
      <c r="B691" t="s">
        <v>69</v>
      </c>
      <c r="C691" t="s">
        <v>71</v>
      </c>
      <c r="D691" t="s">
        <v>41</v>
      </c>
      <c r="E691" s="86">
        <v>42243</v>
      </c>
      <c r="F691">
        <f t="shared" si="55"/>
        <v>0</v>
      </c>
      <c r="G691">
        <v>22</v>
      </c>
      <c r="H691">
        <v>161.39912414550781</v>
      </c>
      <c r="I691">
        <v>179.39617919921875</v>
      </c>
      <c r="J691">
        <v>-17.997051239013672</v>
      </c>
      <c r="K691">
        <v>-0.11150649935007095</v>
      </c>
      <c r="L691">
        <v>-27.40355110168457</v>
      </c>
      <c r="M691">
        <v>-21.846115112304688</v>
      </c>
      <c r="N691">
        <v>-17.997051239013672</v>
      </c>
      <c r="O691">
        <v>-14.147987365722656</v>
      </c>
      <c r="P691">
        <v>-8.590550422668457</v>
      </c>
      <c r="Q691">
        <v>-30.070163726806641</v>
      </c>
      <c r="R691">
        <v>-5.9239382743835449</v>
      </c>
      <c r="S691">
        <v>15</v>
      </c>
      <c r="T691">
        <v>53.874591827392578</v>
      </c>
      <c r="U691">
        <v>7.3399314880371094</v>
      </c>
      <c r="V691">
        <v>80.111946105957031</v>
      </c>
      <c r="W691">
        <v>93.142860412597656</v>
      </c>
      <c r="X691">
        <v>77.823532104492188</v>
      </c>
      <c r="Y691">
        <f t="shared" si="52"/>
        <v>2.4209868621826174</v>
      </c>
      <c r="Z691">
        <f t="shared" si="53"/>
        <v>2.6909426879882812</v>
      </c>
      <c r="AA691">
        <f t="shared" si="54"/>
        <v>-0.26995576858520509</v>
      </c>
    </row>
    <row r="692" spans="2:27" x14ac:dyDescent="0.25">
      <c r="B692" t="s">
        <v>69</v>
      </c>
      <c r="C692" t="s">
        <v>71</v>
      </c>
      <c r="D692" t="s">
        <v>41</v>
      </c>
      <c r="E692" s="86">
        <v>42243</v>
      </c>
      <c r="F692">
        <f t="shared" si="55"/>
        <v>1</v>
      </c>
      <c r="G692">
        <v>12</v>
      </c>
      <c r="H692">
        <v>311.19149780273437</v>
      </c>
      <c r="I692">
        <v>216.35823059082031</v>
      </c>
      <c r="J692">
        <v>94.833259582519531</v>
      </c>
      <c r="K692">
        <v>0.30474245548248291</v>
      </c>
      <c r="L692">
        <v>59.896202087402344</v>
      </c>
      <c r="M692">
        <v>80.537300109863281</v>
      </c>
      <c r="N692">
        <v>94.833259582519531</v>
      </c>
      <c r="O692">
        <v>109.12921905517578</v>
      </c>
      <c r="P692">
        <v>129.77032470703125</v>
      </c>
      <c r="Q692">
        <v>49.992031097412109</v>
      </c>
      <c r="R692">
        <v>139.67448425292969</v>
      </c>
      <c r="S692">
        <v>15</v>
      </c>
      <c r="T692">
        <v>743.19110107421875</v>
      </c>
      <c r="U692">
        <v>27.261531829833984</v>
      </c>
      <c r="V692">
        <v>80.111946105957031</v>
      </c>
      <c r="W692">
        <v>93.142860412597656</v>
      </c>
      <c r="X692">
        <v>87.147056579589844</v>
      </c>
      <c r="Y692">
        <f t="shared" si="52"/>
        <v>4.6678724670410157</v>
      </c>
      <c r="Z692">
        <f t="shared" si="53"/>
        <v>3.2453734588623049</v>
      </c>
      <c r="AA692">
        <f t="shared" si="54"/>
        <v>1.4224988937377929</v>
      </c>
    </row>
    <row r="693" spans="2:27" x14ac:dyDescent="0.25">
      <c r="B693" t="s">
        <v>69</v>
      </c>
      <c r="C693" t="s">
        <v>71</v>
      </c>
      <c r="D693" t="s">
        <v>41</v>
      </c>
      <c r="E693" s="86">
        <v>42243</v>
      </c>
      <c r="F693">
        <f t="shared" si="55"/>
        <v>0</v>
      </c>
      <c r="G693">
        <v>4</v>
      </c>
      <c r="H693">
        <v>158.53329467773437</v>
      </c>
      <c r="I693">
        <v>176.90676879882812</v>
      </c>
      <c r="J693">
        <v>-18.373472213745117</v>
      </c>
      <c r="K693">
        <v>-0.11589661240577698</v>
      </c>
      <c r="L693">
        <v>-33.348968505859375</v>
      </c>
      <c r="M693">
        <v>-24.501323699951172</v>
      </c>
      <c r="N693">
        <v>-18.373472213745117</v>
      </c>
      <c r="O693">
        <v>-12.245620727539063</v>
      </c>
      <c r="P693">
        <v>-3.3979756832122803</v>
      </c>
      <c r="Q693">
        <v>-37.594314575195313</v>
      </c>
      <c r="R693">
        <v>0.84736937284469604</v>
      </c>
      <c r="S693">
        <v>15</v>
      </c>
      <c r="T693">
        <v>136.549560546875</v>
      </c>
      <c r="U693">
        <v>11.685441970825195</v>
      </c>
      <c r="V693">
        <v>80.111946105957031</v>
      </c>
      <c r="W693">
        <v>93.142860412597656</v>
      </c>
      <c r="X693">
        <v>73.352943420410156</v>
      </c>
      <c r="Y693">
        <f t="shared" si="52"/>
        <v>2.3779994201660157</v>
      </c>
      <c r="Z693">
        <f t="shared" si="53"/>
        <v>2.6536015319824218</v>
      </c>
      <c r="AA693">
        <f t="shared" si="54"/>
        <v>-0.27560208320617674</v>
      </c>
    </row>
    <row r="694" spans="2:27" x14ac:dyDescent="0.25">
      <c r="B694" t="s">
        <v>69</v>
      </c>
      <c r="C694" t="s">
        <v>71</v>
      </c>
      <c r="D694" t="s">
        <v>41</v>
      </c>
      <c r="E694" s="86">
        <v>42243</v>
      </c>
      <c r="F694">
        <f t="shared" si="55"/>
        <v>0</v>
      </c>
      <c r="G694">
        <v>19</v>
      </c>
      <c r="H694">
        <v>194.705078125</v>
      </c>
      <c r="I694">
        <v>199.27352905273438</v>
      </c>
      <c r="J694">
        <v>-4.568450927734375</v>
      </c>
      <c r="K694">
        <v>-2.346343919634819E-2</v>
      </c>
      <c r="L694">
        <v>-13.877509117126465</v>
      </c>
      <c r="M694">
        <v>-8.3776426315307617</v>
      </c>
      <c r="N694">
        <v>-4.568450927734375</v>
      </c>
      <c r="O694">
        <v>-0.75925964117050171</v>
      </c>
      <c r="P694">
        <v>4.740607738494873</v>
      </c>
      <c r="Q694">
        <v>-16.516498565673828</v>
      </c>
      <c r="R694">
        <v>7.3795962333679199</v>
      </c>
      <c r="S694">
        <v>15</v>
      </c>
      <c r="T694">
        <v>52.764198303222656</v>
      </c>
      <c r="U694">
        <v>7.2638969421386719</v>
      </c>
      <c r="V694">
        <v>80.111946105957031</v>
      </c>
      <c r="W694">
        <v>93.142860412597656</v>
      </c>
      <c r="X694">
        <v>87.705879211425781</v>
      </c>
      <c r="Y694">
        <f t="shared" si="52"/>
        <v>2.9205761718750001</v>
      </c>
      <c r="Z694">
        <f t="shared" si="53"/>
        <v>2.9891029357910157</v>
      </c>
      <c r="AA694">
        <f t="shared" si="54"/>
        <v>-6.8526763916015629E-2</v>
      </c>
    </row>
    <row r="695" spans="2:27" x14ac:dyDescent="0.25">
      <c r="B695" t="s">
        <v>69</v>
      </c>
      <c r="C695" t="s">
        <v>71</v>
      </c>
      <c r="D695" t="s">
        <v>41</v>
      </c>
      <c r="E695" s="86">
        <v>42243</v>
      </c>
      <c r="F695">
        <f t="shared" si="55"/>
        <v>0</v>
      </c>
      <c r="G695">
        <v>5</v>
      </c>
      <c r="H695">
        <v>189.06681823730469</v>
      </c>
      <c r="I695">
        <v>219.4202880859375</v>
      </c>
      <c r="J695">
        <v>-30.353471755981445</v>
      </c>
      <c r="K695">
        <v>-0.16054362058639526</v>
      </c>
      <c r="L695">
        <v>-43.415851593017578</v>
      </c>
      <c r="M695">
        <v>-35.698493957519531</v>
      </c>
      <c r="N695">
        <v>-30.353471755981445</v>
      </c>
      <c r="O695">
        <v>-25.008451461791992</v>
      </c>
      <c r="P695">
        <v>-17.291091918945313</v>
      </c>
      <c r="Q695">
        <v>-47.118854522705078</v>
      </c>
      <c r="R695">
        <v>-13.588088035583496</v>
      </c>
      <c r="S695">
        <v>15</v>
      </c>
      <c r="T695">
        <v>103.88970947265625</v>
      </c>
      <c r="U695">
        <v>10.192629814147949</v>
      </c>
      <c r="V695">
        <v>80.111946105957031</v>
      </c>
      <c r="W695">
        <v>93.142860412597656</v>
      </c>
      <c r="X695">
        <v>72.617645263671875</v>
      </c>
      <c r="Y695">
        <f t="shared" si="52"/>
        <v>2.8360022735595702</v>
      </c>
      <c r="Z695">
        <f t="shared" si="53"/>
        <v>3.2913043212890627</v>
      </c>
      <c r="AA695">
        <f t="shared" si="54"/>
        <v>-0.4553020763397217</v>
      </c>
    </row>
    <row r="696" spans="2:27" x14ac:dyDescent="0.25">
      <c r="B696" t="s">
        <v>69</v>
      </c>
      <c r="C696" t="s">
        <v>71</v>
      </c>
      <c r="D696" t="s">
        <v>41</v>
      </c>
      <c r="E696" s="86">
        <v>42243</v>
      </c>
      <c r="F696">
        <f t="shared" si="55"/>
        <v>1</v>
      </c>
      <c r="G696">
        <v>13</v>
      </c>
      <c r="H696">
        <v>306.61447143554687</v>
      </c>
      <c r="I696">
        <v>179.60296630859375</v>
      </c>
      <c r="J696">
        <v>127.01148986816406</v>
      </c>
      <c r="K696">
        <v>0.41423839330673218</v>
      </c>
      <c r="L696">
        <v>92.455924987792969</v>
      </c>
      <c r="M696">
        <v>112.87163543701172</v>
      </c>
      <c r="N696">
        <v>127.01148986816406</v>
      </c>
      <c r="O696">
        <v>141.15135192871094</v>
      </c>
      <c r="P696">
        <v>161.56704711914062</v>
      </c>
      <c r="Q696">
        <v>82.659904479980469</v>
      </c>
      <c r="R696">
        <v>171.36306762695312</v>
      </c>
      <c r="S696">
        <v>15</v>
      </c>
      <c r="T696">
        <v>727.049072265625</v>
      </c>
      <c r="U696">
        <v>26.963848114013672</v>
      </c>
      <c r="V696">
        <v>80.111946105957031</v>
      </c>
      <c r="W696">
        <v>93.142860412597656</v>
      </c>
      <c r="X696">
        <v>88.147056579589844</v>
      </c>
      <c r="Y696">
        <f t="shared" si="52"/>
        <v>4.5992170715332028</v>
      </c>
      <c r="Z696">
        <f t="shared" si="53"/>
        <v>2.6940444946289062</v>
      </c>
      <c r="AA696">
        <f t="shared" si="54"/>
        <v>1.9051723480224609</v>
      </c>
    </row>
    <row r="697" spans="2:27" x14ac:dyDescent="0.25">
      <c r="B697" t="s">
        <v>69</v>
      </c>
      <c r="C697" t="s">
        <v>71</v>
      </c>
      <c r="D697" t="s">
        <v>41</v>
      </c>
      <c r="E697" s="86">
        <v>42243</v>
      </c>
      <c r="F697">
        <f t="shared" si="55"/>
        <v>0</v>
      </c>
      <c r="G697">
        <v>3</v>
      </c>
      <c r="H697">
        <v>153.09677124023437</v>
      </c>
      <c r="I697">
        <v>173.69235229492187</v>
      </c>
      <c r="J697">
        <v>-20.595592498779297</v>
      </c>
      <c r="K697">
        <v>-0.13452662527561188</v>
      </c>
      <c r="L697">
        <v>-35.843063354492188</v>
      </c>
      <c r="M697">
        <v>-26.834733963012695</v>
      </c>
      <c r="N697">
        <v>-20.595592498779297</v>
      </c>
      <c r="O697">
        <v>-14.356450080871582</v>
      </c>
      <c r="P697">
        <v>-5.3481202125549316</v>
      </c>
      <c r="Q697">
        <v>-40.165512084960938</v>
      </c>
      <c r="R697">
        <v>-1.025673508644104</v>
      </c>
      <c r="S697">
        <v>15</v>
      </c>
      <c r="T697">
        <v>141.55445861816406</v>
      </c>
      <c r="U697">
        <v>11.897665977478027</v>
      </c>
      <c r="V697">
        <v>80.111946105957031</v>
      </c>
      <c r="W697">
        <v>93.142860412597656</v>
      </c>
      <c r="X697">
        <v>73.5</v>
      </c>
      <c r="Y697">
        <f t="shared" si="52"/>
        <v>2.2964515686035156</v>
      </c>
      <c r="Z697">
        <f t="shared" si="53"/>
        <v>2.6053852844238281</v>
      </c>
      <c r="AA697">
        <f t="shared" si="54"/>
        <v>-0.30893388748168943</v>
      </c>
    </row>
    <row r="698" spans="2:27" x14ac:dyDescent="0.25">
      <c r="B698" t="s">
        <v>69</v>
      </c>
      <c r="C698" t="s">
        <v>71</v>
      </c>
      <c r="D698" t="s">
        <v>41</v>
      </c>
      <c r="E698" s="86">
        <v>42243</v>
      </c>
      <c r="F698">
        <f t="shared" si="55"/>
        <v>1</v>
      </c>
      <c r="G698">
        <v>16</v>
      </c>
      <c r="H698">
        <v>243.08314514160156</v>
      </c>
      <c r="I698">
        <v>171.23146057128906</v>
      </c>
      <c r="J698">
        <v>71.851692199707031</v>
      </c>
      <c r="K698">
        <v>0.29558482766151428</v>
      </c>
      <c r="L698">
        <v>51.302871704101563</v>
      </c>
      <c r="M698">
        <v>63.443283081054687</v>
      </c>
      <c r="N698">
        <v>71.851692199707031</v>
      </c>
      <c r="O698">
        <v>80.260101318359375</v>
      </c>
      <c r="P698">
        <v>92.4005126953125</v>
      </c>
      <c r="Q698">
        <v>45.477569580078125</v>
      </c>
      <c r="R698">
        <v>98.225814819335938</v>
      </c>
      <c r="S698">
        <v>15</v>
      </c>
      <c r="T698">
        <v>257.09970092773437</v>
      </c>
      <c r="U698">
        <v>16.034328460693359</v>
      </c>
      <c r="V698">
        <v>80.111946105957031</v>
      </c>
      <c r="W698">
        <v>93.142860412597656</v>
      </c>
      <c r="X698">
        <v>92.26470947265625</v>
      </c>
      <c r="Y698">
        <f t="shared" si="52"/>
        <v>3.6462471771240232</v>
      </c>
      <c r="Z698">
        <f t="shared" si="53"/>
        <v>2.5684719085693359</v>
      </c>
      <c r="AA698">
        <f t="shared" si="54"/>
        <v>1.0777753829956054</v>
      </c>
    </row>
    <row r="699" spans="2:27" x14ac:dyDescent="0.25">
      <c r="B699" t="s">
        <v>69</v>
      </c>
      <c r="C699" t="s">
        <v>71</v>
      </c>
      <c r="D699" t="s">
        <v>41</v>
      </c>
      <c r="E699" s="86">
        <v>42243</v>
      </c>
      <c r="F699">
        <f t="shared" si="55"/>
        <v>0</v>
      </c>
      <c r="G699">
        <v>23</v>
      </c>
      <c r="H699">
        <v>164.05778503417969</v>
      </c>
      <c r="I699">
        <v>185.49235534667969</v>
      </c>
      <c r="J699">
        <v>-21.434562683105469</v>
      </c>
      <c r="K699">
        <v>-0.13065251708030701</v>
      </c>
      <c r="L699">
        <v>-32.547111511230469</v>
      </c>
      <c r="M699">
        <v>-25.981727600097656</v>
      </c>
      <c r="N699">
        <v>-21.434562683105469</v>
      </c>
      <c r="O699">
        <v>-16.887397766113281</v>
      </c>
      <c r="P699">
        <v>-10.322012901306152</v>
      </c>
      <c r="Q699">
        <v>-35.697364807128906</v>
      </c>
      <c r="R699">
        <v>-7.171760082244873</v>
      </c>
      <c r="S699">
        <v>15</v>
      </c>
      <c r="T699">
        <v>75.189155578613281</v>
      </c>
      <c r="U699">
        <v>8.671168327331543</v>
      </c>
      <c r="V699">
        <v>80.111946105957031</v>
      </c>
      <c r="W699">
        <v>93.142860412597656</v>
      </c>
      <c r="X699">
        <v>76.441177368164063</v>
      </c>
      <c r="Y699">
        <f t="shared" si="52"/>
        <v>2.4608667755126952</v>
      </c>
      <c r="Z699">
        <f t="shared" si="53"/>
        <v>2.7823853302001953</v>
      </c>
      <c r="AA699">
        <f t="shared" si="54"/>
        <v>-0.32151844024658205</v>
      </c>
    </row>
    <row r="700" spans="2:27" x14ac:dyDescent="0.25">
      <c r="B700" t="s">
        <v>69</v>
      </c>
      <c r="C700" t="s">
        <v>71</v>
      </c>
      <c r="D700" t="s">
        <v>41</v>
      </c>
      <c r="E700" s="86">
        <v>42243</v>
      </c>
      <c r="F700">
        <f t="shared" si="55"/>
        <v>0</v>
      </c>
      <c r="G700">
        <v>11</v>
      </c>
      <c r="H700">
        <v>312.6234130859375</v>
      </c>
      <c r="I700">
        <v>283.36203002929687</v>
      </c>
      <c r="J700">
        <v>29.261390686035156</v>
      </c>
      <c r="K700">
        <v>9.3599483370780945E-2</v>
      </c>
      <c r="L700">
        <v>9.5827236175537109</v>
      </c>
      <c r="M700">
        <v>21.209039688110352</v>
      </c>
      <c r="N700">
        <v>29.261390686035156</v>
      </c>
      <c r="O700">
        <v>37.313743591308594</v>
      </c>
      <c r="P700">
        <v>48.940059661865234</v>
      </c>
      <c r="Q700">
        <v>4.0040946006774902</v>
      </c>
      <c r="R700">
        <v>54.518688201904297</v>
      </c>
      <c r="S700">
        <v>15</v>
      </c>
      <c r="T700">
        <v>235.78663635253906</v>
      </c>
      <c r="U700">
        <v>15.355345726013184</v>
      </c>
      <c r="V700">
        <v>80.111946105957031</v>
      </c>
      <c r="W700">
        <v>93.142860412597656</v>
      </c>
      <c r="X700">
        <v>85.23529052734375</v>
      </c>
      <c r="Y700">
        <f t="shared" si="52"/>
        <v>4.6893511962890626</v>
      </c>
      <c r="Z700">
        <f t="shared" si="53"/>
        <v>4.2504304504394534</v>
      </c>
      <c r="AA700">
        <f t="shared" si="54"/>
        <v>0.43892086029052735</v>
      </c>
    </row>
    <row r="701" spans="2:27" x14ac:dyDescent="0.25">
      <c r="B701" t="s">
        <v>69</v>
      </c>
      <c r="C701" t="s">
        <v>71</v>
      </c>
      <c r="D701" t="s">
        <v>41</v>
      </c>
      <c r="E701" s="86">
        <v>42243</v>
      </c>
      <c r="F701">
        <f t="shared" si="55"/>
        <v>0</v>
      </c>
      <c r="G701">
        <v>7</v>
      </c>
      <c r="H701">
        <v>334.28079223632812</v>
      </c>
      <c r="I701">
        <v>328.229736328125</v>
      </c>
      <c r="J701">
        <v>6.0510673522949219</v>
      </c>
      <c r="K701">
        <v>1.8101749941706657E-2</v>
      </c>
      <c r="L701">
        <v>-16.51202392578125</v>
      </c>
      <c r="M701">
        <v>-3.1815664768218994</v>
      </c>
      <c r="N701">
        <v>6.0510673522949219</v>
      </c>
      <c r="O701">
        <v>15.283700942993164</v>
      </c>
      <c r="P701">
        <v>28.614158630371094</v>
      </c>
      <c r="Q701">
        <v>-22.908346176147461</v>
      </c>
      <c r="R701">
        <v>35.010482788085937</v>
      </c>
      <c r="S701">
        <v>15</v>
      </c>
      <c r="T701">
        <v>309.97384643554687</v>
      </c>
      <c r="U701">
        <v>17.606073379516602</v>
      </c>
      <c r="V701">
        <v>80.111946105957031</v>
      </c>
      <c r="W701">
        <v>93.142860412597656</v>
      </c>
      <c r="X701">
        <v>72.941177368164063</v>
      </c>
      <c r="Y701">
        <f t="shared" si="52"/>
        <v>5.0142118835449221</v>
      </c>
      <c r="Z701">
        <f t="shared" si="53"/>
        <v>4.9234460449218753</v>
      </c>
      <c r="AA701">
        <f t="shared" si="54"/>
        <v>9.0766010284423826E-2</v>
      </c>
    </row>
    <row r="702" spans="2:27" x14ac:dyDescent="0.25">
      <c r="B702" t="s">
        <v>69</v>
      </c>
      <c r="C702" t="s">
        <v>71</v>
      </c>
      <c r="D702" t="s">
        <v>41</v>
      </c>
      <c r="E702" s="86">
        <v>42243</v>
      </c>
      <c r="F702">
        <f t="shared" si="55"/>
        <v>1</v>
      </c>
      <c r="G702">
        <v>17</v>
      </c>
      <c r="H702">
        <v>218.07917785644531</v>
      </c>
      <c r="I702">
        <v>173.4173583984375</v>
      </c>
      <c r="J702">
        <v>44.661827087402344</v>
      </c>
      <c r="K702">
        <v>0.20479638874530792</v>
      </c>
      <c r="L702">
        <v>30.591690063476562</v>
      </c>
      <c r="M702">
        <v>38.904441833496094</v>
      </c>
      <c r="N702">
        <v>44.661827087402344</v>
      </c>
      <c r="O702">
        <v>50.419212341308594</v>
      </c>
      <c r="P702">
        <v>58.731964111328125</v>
      </c>
      <c r="Q702">
        <v>26.603002548217773</v>
      </c>
      <c r="R702">
        <v>62.720653533935547</v>
      </c>
      <c r="S702">
        <v>15</v>
      </c>
      <c r="T702">
        <v>120.53813171386719</v>
      </c>
      <c r="U702">
        <v>10.978985786437988</v>
      </c>
      <c r="V702">
        <v>80.111946105957031</v>
      </c>
      <c r="W702">
        <v>93.142860412597656</v>
      </c>
      <c r="X702">
        <v>90.882354736328125</v>
      </c>
      <c r="Y702">
        <f t="shared" si="52"/>
        <v>3.2711876678466796</v>
      </c>
      <c r="Z702">
        <f t="shared" si="53"/>
        <v>2.6012603759765627</v>
      </c>
      <c r="AA702">
        <f t="shared" si="54"/>
        <v>0.6699274063110352</v>
      </c>
    </row>
    <row r="703" spans="2:27" x14ac:dyDescent="0.25">
      <c r="B703" t="s">
        <v>69</v>
      </c>
      <c r="C703" t="s">
        <v>37</v>
      </c>
      <c r="D703" t="s">
        <v>37</v>
      </c>
      <c r="E703" s="86">
        <v>42243</v>
      </c>
      <c r="F703">
        <f t="shared" si="55"/>
        <v>0</v>
      </c>
      <c r="G703">
        <v>8</v>
      </c>
      <c r="H703">
        <v>201.64251708984375</v>
      </c>
      <c r="I703">
        <v>207.48820495605469</v>
      </c>
      <c r="J703">
        <v>-5.845695972442627</v>
      </c>
      <c r="K703">
        <v>-2.8990393504500389E-2</v>
      </c>
      <c r="L703">
        <v>-8.5922737121582031</v>
      </c>
      <c r="M703">
        <v>-6.9695734977722168</v>
      </c>
      <c r="N703">
        <v>-5.845695972442627</v>
      </c>
      <c r="O703">
        <v>-4.7218184471130371</v>
      </c>
      <c r="P703">
        <v>-3.0991182327270508</v>
      </c>
      <c r="Q703">
        <v>-9.3708906173706055</v>
      </c>
      <c r="R703">
        <v>-2.3205015659332275</v>
      </c>
      <c r="S703">
        <v>1207</v>
      </c>
      <c r="T703">
        <v>4.5931606292724609</v>
      </c>
      <c r="U703">
        <v>2.1431660652160645</v>
      </c>
      <c r="V703">
        <v>80.114822387695313</v>
      </c>
      <c r="W703">
        <v>93.142860412597656</v>
      </c>
      <c r="X703">
        <v>73.179710388183594</v>
      </c>
      <c r="Y703">
        <f t="shared" si="52"/>
        <v>243.38251812744141</v>
      </c>
      <c r="Z703">
        <f t="shared" si="53"/>
        <v>250.438263381958</v>
      </c>
      <c r="AA703">
        <f t="shared" si="54"/>
        <v>-7.0557550387382504</v>
      </c>
    </row>
    <row r="704" spans="2:27" x14ac:dyDescent="0.25">
      <c r="B704" t="s">
        <v>69</v>
      </c>
      <c r="C704" t="s">
        <v>37</v>
      </c>
      <c r="D704" t="s">
        <v>37</v>
      </c>
      <c r="E704" s="86">
        <v>42243</v>
      </c>
      <c r="F704">
        <f t="shared" si="55"/>
        <v>1</v>
      </c>
      <c r="G704">
        <v>16</v>
      </c>
      <c r="H704">
        <v>241.80801391601562</v>
      </c>
      <c r="I704">
        <v>223.00277709960937</v>
      </c>
      <c r="J704">
        <v>18.805252075195313</v>
      </c>
      <c r="K704">
        <v>7.7769346535205841E-2</v>
      </c>
      <c r="L704">
        <v>16.119932174682617</v>
      </c>
      <c r="M704">
        <v>17.706439971923828</v>
      </c>
      <c r="N704">
        <v>18.805252075195313</v>
      </c>
      <c r="O704">
        <v>19.904064178466797</v>
      </c>
      <c r="P704">
        <v>21.490571975708008</v>
      </c>
      <c r="Q704">
        <v>15.35867977142334</v>
      </c>
      <c r="R704">
        <v>22.251823425292969</v>
      </c>
      <c r="S704">
        <v>1207</v>
      </c>
      <c r="T704">
        <v>4.3905630111694336</v>
      </c>
      <c r="U704">
        <v>2.0953669548034668</v>
      </c>
      <c r="V704">
        <v>80.114822387695313</v>
      </c>
      <c r="W704">
        <v>93.142860412597656</v>
      </c>
      <c r="X704">
        <v>91.236442565917969</v>
      </c>
      <c r="Y704">
        <f t="shared" ref="Y704:Y767" si="56">H704*S704/1000</f>
        <v>291.86227279663086</v>
      </c>
      <c r="Z704">
        <f t="shared" ref="Z704:Z767" si="57">I704*S704/1000</f>
        <v>269.1643519592285</v>
      </c>
      <c r="AA704">
        <f t="shared" ref="AA704:AA767" si="58">J704*S704/1000</f>
        <v>22.697939254760744</v>
      </c>
    </row>
    <row r="705" spans="2:27" x14ac:dyDescent="0.25">
      <c r="B705" t="s">
        <v>69</v>
      </c>
      <c r="C705" t="s">
        <v>37</v>
      </c>
      <c r="D705" t="s">
        <v>37</v>
      </c>
      <c r="E705" s="86">
        <v>42243</v>
      </c>
      <c r="F705">
        <f t="shared" si="55"/>
        <v>1</v>
      </c>
      <c r="G705">
        <v>15</v>
      </c>
      <c r="H705">
        <v>245.11195373535156</v>
      </c>
      <c r="I705">
        <v>229.33348083496094</v>
      </c>
      <c r="J705">
        <v>15.778483390808105</v>
      </c>
      <c r="K705">
        <v>6.4372554421424866E-2</v>
      </c>
      <c r="L705">
        <v>13.085657119750977</v>
      </c>
      <c r="M705">
        <v>14.676600456237793</v>
      </c>
      <c r="N705">
        <v>15.778483390808105</v>
      </c>
      <c r="O705">
        <v>16.880365371704102</v>
      </c>
      <c r="P705">
        <v>18.471309661865234</v>
      </c>
      <c r="Q705">
        <v>12.322278022766113</v>
      </c>
      <c r="R705">
        <v>19.234687805175781</v>
      </c>
      <c r="S705">
        <v>1207</v>
      </c>
      <c r="T705">
        <v>4.4151401519775391</v>
      </c>
      <c r="U705">
        <v>2.1012234687805176</v>
      </c>
      <c r="V705">
        <v>80.114822387695313</v>
      </c>
      <c r="W705">
        <v>93.142860412597656</v>
      </c>
      <c r="X705">
        <v>88.487037658691406</v>
      </c>
      <c r="Y705">
        <f t="shared" si="56"/>
        <v>295.85012815856936</v>
      </c>
      <c r="Z705">
        <f t="shared" si="57"/>
        <v>276.80551136779786</v>
      </c>
      <c r="AA705">
        <f t="shared" si="58"/>
        <v>19.044629452705383</v>
      </c>
    </row>
    <row r="706" spans="2:27" x14ac:dyDescent="0.25">
      <c r="B706" t="s">
        <v>69</v>
      </c>
      <c r="C706" t="s">
        <v>37</v>
      </c>
      <c r="D706" t="s">
        <v>37</v>
      </c>
      <c r="E706" s="86">
        <v>42243</v>
      </c>
      <c r="F706">
        <f t="shared" si="55"/>
        <v>0</v>
      </c>
      <c r="G706">
        <v>21</v>
      </c>
      <c r="H706">
        <v>197.06192016601562</v>
      </c>
      <c r="I706">
        <v>200.69664001464844</v>
      </c>
      <c r="J706">
        <v>-3.6347241401672363</v>
      </c>
      <c r="K706">
        <v>-1.8444579094648361E-2</v>
      </c>
      <c r="L706">
        <v>-5.4846415519714355</v>
      </c>
      <c r="M706">
        <v>-4.391695499420166</v>
      </c>
      <c r="N706">
        <v>-3.6347241401672363</v>
      </c>
      <c r="O706">
        <v>-2.8777530193328857</v>
      </c>
      <c r="P706">
        <v>-1.7848068475723267</v>
      </c>
      <c r="Q706">
        <v>-6.0090670585632324</v>
      </c>
      <c r="R706">
        <v>-1.2603809833526611</v>
      </c>
      <c r="S706">
        <v>1207</v>
      </c>
      <c r="T706">
        <v>2.0836868286132813</v>
      </c>
      <c r="U706">
        <v>1.4434981346130371</v>
      </c>
      <c r="V706">
        <v>80.114822387695313</v>
      </c>
      <c r="W706">
        <v>93.142860412597656</v>
      </c>
      <c r="X706">
        <v>78.943717956542969</v>
      </c>
      <c r="Y706">
        <f t="shared" si="56"/>
        <v>237.85373764038087</v>
      </c>
      <c r="Z706">
        <f t="shared" si="57"/>
        <v>242.24084449768065</v>
      </c>
      <c r="AA706">
        <f t="shared" si="58"/>
        <v>-4.3871120371818542</v>
      </c>
    </row>
    <row r="707" spans="2:27" x14ac:dyDescent="0.25">
      <c r="B707" t="s">
        <v>69</v>
      </c>
      <c r="C707" t="s">
        <v>37</v>
      </c>
      <c r="D707" t="s">
        <v>37</v>
      </c>
      <c r="E707" s="86">
        <v>42243</v>
      </c>
      <c r="F707">
        <f t="shared" ref="F707:F770" si="59">IF(AND(G707&gt;=12, G707&lt;=18), 1, 0)</f>
        <v>0</v>
      </c>
      <c r="G707">
        <v>10</v>
      </c>
      <c r="H707">
        <v>233.13522338867187</v>
      </c>
      <c r="I707">
        <v>232.94828796386719</v>
      </c>
      <c r="J707">
        <v>0.18694475293159485</v>
      </c>
      <c r="K707">
        <v>8.018726366572082E-4</v>
      </c>
      <c r="L707">
        <v>-2.3217959403991699</v>
      </c>
      <c r="M707">
        <v>-0.83961164951324463</v>
      </c>
      <c r="N707">
        <v>0.18694475293159485</v>
      </c>
      <c r="O707">
        <v>1.2135010957717896</v>
      </c>
      <c r="P707">
        <v>2.6956853866577148</v>
      </c>
      <c r="Q707">
        <v>-3.0329890251159668</v>
      </c>
      <c r="R707">
        <v>3.4068787097930908</v>
      </c>
      <c r="S707">
        <v>1207</v>
      </c>
      <c r="T707">
        <v>3.8321225643157959</v>
      </c>
      <c r="U707">
        <v>1.9575808048248291</v>
      </c>
      <c r="V707">
        <v>80.114822387695313</v>
      </c>
      <c r="W707">
        <v>93.142860412597656</v>
      </c>
      <c r="X707">
        <v>80.154052734375</v>
      </c>
      <c r="Y707">
        <f t="shared" si="56"/>
        <v>281.39421463012695</v>
      </c>
      <c r="Z707">
        <f t="shared" si="57"/>
        <v>281.16858357238772</v>
      </c>
      <c r="AA707">
        <f t="shared" si="58"/>
        <v>0.22564231678843499</v>
      </c>
    </row>
    <row r="708" spans="2:27" x14ac:dyDescent="0.25">
      <c r="B708" t="s">
        <v>69</v>
      </c>
      <c r="C708" t="s">
        <v>37</v>
      </c>
      <c r="D708" t="s">
        <v>37</v>
      </c>
      <c r="E708" s="86">
        <v>42243</v>
      </c>
      <c r="F708">
        <f t="shared" si="59"/>
        <v>0</v>
      </c>
      <c r="G708">
        <v>20</v>
      </c>
      <c r="H708">
        <v>203.76405334472656</v>
      </c>
      <c r="I708">
        <v>204.38603210449219</v>
      </c>
      <c r="J708">
        <v>-0.62198024988174438</v>
      </c>
      <c r="K708">
        <v>-3.0524532776325941E-3</v>
      </c>
      <c r="L708">
        <v>-2.632272481918335</v>
      </c>
      <c r="M708">
        <v>-1.4445755481719971</v>
      </c>
      <c r="N708">
        <v>-0.62198024988174438</v>
      </c>
      <c r="O708">
        <v>0.2006150484085083</v>
      </c>
      <c r="P708">
        <v>1.3883119821548462</v>
      </c>
      <c r="Q708">
        <v>-3.202162504196167</v>
      </c>
      <c r="R708">
        <v>1.9582020044326782</v>
      </c>
      <c r="S708">
        <v>1207</v>
      </c>
      <c r="T708">
        <v>2.4606297016143799</v>
      </c>
      <c r="U708">
        <v>1.5686393976211548</v>
      </c>
      <c r="V708">
        <v>80.114822387695313</v>
      </c>
      <c r="W708">
        <v>93.142860412597656</v>
      </c>
      <c r="X708">
        <v>81.827033996582031</v>
      </c>
      <c r="Y708">
        <f t="shared" si="56"/>
        <v>245.94321238708497</v>
      </c>
      <c r="Z708">
        <f t="shared" si="57"/>
        <v>246.69394075012207</v>
      </c>
      <c r="AA708">
        <f t="shared" si="58"/>
        <v>-0.75073016160726547</v>
      </c>
    </row>
    <row r="709" spans="2:27" x14ac:dyDescent="0.25">
      <c r="B709" t="s">
        <v>69</v>
      </c>
      <c r="C709" t="s">
        <v>37</v>
      </c>
      <c r="D709" t="s">
        <v>37</v>
      </c>
      <c r="E709" s="86">
        <v>42243</v>
      </c>
      <c r="F709">
        <f t="shared" si="59"/>
        <v>0</v>
      </c>
      <c r="G709">
        <v>19</v>
      </c>
      <c r="H709">
        <v>211.16110229492187</v>
      </c>
      <c r="I709">
        <v>204.16429138183594</v>
      </c>
      <c r="J709">
        <v>6.9967989921569824</v>
      </c>
      <c r="K709">
        <v>3.3134885132312775E-2</v>
      </c>
      <c r="L709">
        <v>4.7491912841796875</v>
      </c>
      <c r="M709">
        <v>6.0770959854125977</v>
      </c>
      <c r="N709">
        <v>6.9967989921569824</v>
      </c>
      <c r="O709">
        <v>7.9165019989013672</v>
      </c>
      <c r="P709">
        <v>9.2444067001342773</v>
      </c>
      <c r="Q709">
        <v>4.1120257377624512</v>
      </c>
      <c r="R709">
        <v>9.8815717697143555</v>
      </c>
      <c r="S709">
        <v>1207</v>
      </c>
      <c r="T709">
        <v>3.075875997543335</v>
      </c>
      <c r="U709">
        <v>1.7538175582885742</v>
      </c>
      <c r="V709">
        <v>80.114822387695313</v>
      </c>
      <c r="W709">
        <v>93.142860412597656</v>
      </c>
      <c r="X709">
        <v>86.846038818359375</v>
      </c>
      <c r="Y709">
        <f t="shared" si="56"/>
        <v>254.87145046997071</v>
      </c>
      <c r="Z709">
        <f t="shared" si="57"/>
        <v>246.42629969787598</v>
      </c>
      <c r="AA709">
        <f t="shared" si="58"/>
        <v>8.4451363835334785</v>
      </c>
    </row>
    <row r="710" spans="2:27" x14ac:dyDescent="0.25">
      <c r="B710" t="s">
        <v>69</v>
      </c>
      <c r="C710" t="s">
        <v>37</v>
      </c>
      <c r="D710" t="s">
        <v>37</v>
      </c>
      <c r="E710" s="86">
        <v>42243</v>
      </c>
      <c r="F710">
        <f t="shared" si="59"/>
        <v>1</v>
      </c>
      <c r="G710">
        <v>17</v>
      </c>
      <c r="H710">
        <v>232.94390869140625</v>
      </c>
      <c r="I710">
        <v>212.44198608398437</v>
      </c>
      <c r="J710">
        <v>20.501930236816406</v>
      </c>
      <c r="K710">
        <v>8.801230788230896E-2</v>
      </c>
      <c r="L710">
        <v>17.722524642944336</v>
      </c>
      <c r="M710">
        <v>19.364620208740234</v>
      </c>
      <c r="N710">
        <v>20.501930236816406</v>
      </c>
      <c r="O710">
        <v>21.639240264892578</v>
      </c>
      <c r="P710">
        <v>23.281335830688477</v>
      </c>
      <c r="Q710">
        <v>16.934600830078125</v>
      </c>
      <c r="R710">
        <v>24.069259643554688</v>
      </c>
      <c r="S710">
        <v>1207</v>
      </c>
      <c r="T710">
        <v>4.7036166191101074</v>
      </c>
      <c r="U710">
        <v>2.1687822341918945</v>
      </c>
      <c r="V710">
        <v>80.114822387695313</v>
      </c>
      <c r="W710">
        <v>93.142860412597656</v>
      </c>
      <c r="X710">
        <v>89.771888732910156</v>
      </c>
      <c r="Y710">
        <f t="shared" si="56"/>
        <v>281.16329779052734</v>
      </c>
      <c r="Z710">
        <f t="shared" si="57"/>
        <v>256.41747720336912</v>
      </c>
      <c r="AA710">
        <f t="shared" si="58"/>
        <v>24.745829795837402</v>
      </c>
    </row>
    <row r="711" spans="2:27" x14ac:dyDescent="0.25">
      <c r="B711" t="s">
        <v>69</v>
      </c>
      <c r="C711" t="s">
        <v>37</v>
      </c>
      <c r="D711" t="s">
        <v>37</v>
      </c>
      <c r="E711" s="86">
        <v>42243</v>
      </c>
      <c r="F711">
        <f t="shared" si="59"/>
        <v>0</v>
      </c>
      <c r="G711">
        <v>5</v>
      </c>
      <c r="H711">
        <v>151.22097778320312</v>
      </c>
      <c r="I711">
        <v>153.37428283691406</v>
      </c>
      <c r="J711">
        <v>-2.1533124446868896</v>
      </c>
      <c r="K711">
        <v>-1.4239508658647537E-2</v>
      </c>
      <c r="L711">
        <v>-4.8722848892211914</v>
      </c>
      <c r="M711">
        <v>-3.2658939361572266</v>
      </c>
      <c r="N711">
        <v>-2.1533124446868896</v>
      </c>
      <c r="O711">
        <v>-1.0407309532165527</v>
      </c>
      <c r="P711">
        <v>0.56565994024276733</v>
      </c>
      <c r="Q711">
        <v>-5.6430759429931641</v>
      </c>
      <c r="R711">
        <v>1.3364508152008057</v>
      </c>
      <c r="S711">
        <v>1207</v>
      </c>
      <c r="T711">
        <v>4.5012941360473633</v>
      </c>
      <c r="U711">
        <v>2.1216254234313965</v>
      </c>
      <c r="V711">
        <v>80.114822387695313</v>
      </c>
      <c r="W711">
        <v>93.142860412597656</v>
      </c>
      <c r="X711">
        <v>72.731529235839844</v>
      </c>
      <c r="Y711">
        <f t="shared" si="56"/>
        <v>182.52372018432618</v>
      </c>
      <c r="Z711">
        <f t="shared" si="57"/>
        <v>185.12275938415527</v>
      </c>
      <c r="AA711">
        <f t="shared" si="58"/>
        <v>-2.5990481207370757</v>
      </c>
    </row>
    <row r="712" spans="2:27" x14ac:dyDescent="0.25">
      <c r="B712" t="s">
        <v>69</v>
      </c>
      <c r="C712" t="s">
        <v>37</v>
      </c>
      <c r="D712" t="s">
        <v>37</v>
      </c>
      <c r="E712" s="86">
        <v>42243</v>
      </c>
      <c r="F712">
        <f t="shared" si="59"/>
        <v>0</v>
      </c>
      <c r="G712">
        <v>11</v>
      </c>
      <c r="H712">
        <v>244.402099609375</v>
      </c>
      <c r="I712">
        <v>239.20854187011719</v>
      </c>
      <c r="J712">
        <v>5.1935539245605469</v>
      </c>
      <c r="K712">
        <v>2.1250037476420403E-2</v>
      </c>
      <c r="L712">
        <v>2.4209961891174316</v>
      </c>
      <c r="M712">
        <v>4.0590457916259766</v>
      </c>
      <c r="N712">
        <v>5.1935539245605469</v>
      </c>
      <c r="O712">
        <v>6.3280620574951172</v>
      </c>
      <c r="P712">
        <v>7.9661116600036621</v>
      </c>
      <c r="Q712">
        <v>1.635014533996582</v>
      </c>
      <c r="R712">
        <v>8.7520933151245117</v>
      </c>
      <c r="S712">
        <v>1207</v>
      </c>
      <c r="T712">
        <v>4.6804652214050293</v>
      </c>
      <c r="U712">
        <v>2.1634383201599121</v>
      </c>
      <c r="V712">
        <v>80.114822387695313</v>
      </c>
      <c r="W712">
        <v>93.142860412597656</v>
      </c>
      <c r="X712">
        <v>84.577217102050781</v>
      </c>
      <c r="Y712">
        <f t="shared" si="56"/>
        <v>294.99333422851561</v>
      </c>
      <c r="Z712">
        <f t="shared" si="57"/>
        <v>288.72471003723143</v>
      </c>
      <c r="AA712">
        <f t="shared" si="58"/>
        <v>6.2686195869445802</v>
      </c>
    </row>
    <row r="713" spans="2:27" x14ac:dyDescent="0.25">
      <c r="B713" t="s">
        <v>69</v>
      </c>
      <c r="C713" t="s">
        <v>37</v>
      </c>
      <c r="D713" t="s">
        <v>37</v>
      </c>
      <c r="E713" s="86">
        <v>42243</v>
      </c>
      <c r="F713">
        <f t="shared" si="59"/>
        <v>1</v>
      </c>
      <c r="G713">
        <v>18</v>
      </c>
      <c r="H713">
        <v>222.57286071777344</v>
      </c>
      <c r="I713">
        <v>203.82014465332031</v>
      </c>
      <c r="J713">
        <v>18.752714157104492</v>
      </c>
      <c r="K713">
        <v>8.4254272282123566E-2</v>
      </c>
      <c r="L713">
        <v>15.967201232910156</v>
      </c>
      <c r="M713">
        <v>17.612905502319336</v>
      </c>
      <c r="N713">
        <v>18.752714157104492</v>
      </c>
      <c r="O713">
        <v>19.892522811889648</v>
      </c>
      <c r="P713">
        <v>21.538227081298828</v>
      </c>
      <c r="Q713">
        <v>15.177546501159668</v>
      </c>
      <c r="R713">
        <v>22.327880859375</v>
      </c>
      <c r="S713">
        <v>1207</v>
      </c>
      <c r="T713">
        <v>4.724308967590332</v>
      </c>
      <c r="U713">
        <v>2.1735475063323975</v>
      </c>
      <c r="V713">
        <v>80.114822387695313</v>
      </c>
      <c r="W713">
        <v>93.142860412597656</v>
      </c>
      <c r="X713">
        <v>88.890068054199219</v>
      </c>
      <c r="Y713">
        <f t="shared" si="56"/>
        <v>268.64544288635255</v>
      </c>
      <c r="Z713">
        <f t="shared" si="57"/>
        <v>246.01091459655763</v>
      </c>
      <c r="AA713">
        <f t="shared" si="58"/>
        <v>22.634525987625121</v>
      </c>
    </row>
    <row r="714" spans="2:27" x14ac:dyDescent="0.25">
      <c r="B714" t="s">
        <v>69</v>
      </c>
      <c r="C714" t="s">
        <v>37</v>
      </c>
      <c r="D714" t="s">
        <v>37</v>
      </c>
      <c r="E714" s="86">
        <v>42243</v>
      </c>
      <c r="F714">
        <f t="shared" si="59"/>
        <v>0</v>
      </c>
      <c r="G714">
        <v>9</v>
      </c>
      <c r="H714">
        <v>220.47297668457031</v>
      </c>
      <c r="I714">
        <v>222.26954650878906</v>
      </c>
      <c r="J714">
        <v>-1.7965786457061768</v>
      </c>
      <c r="K714">
        <v>-8.1487474963068962E-3</v>
      </c>
      <c r="L714">
        <v>-4.0758481025695801</v>
      </c>
      <c r="M714">
        <v>-2.7292370796203613</v>
      </c>
      <c r="N714">
        <v>-1.7965786457061768</v>
      </c>
      <c r="O714">
        <v>-0.86392009258270264</v>
      </c>
      <c r="P714">
        <v>0.4826907217502594</v>
      </c>
      <c r="Q714">
        <v>-4.7219891548156738</v>
      </c>
      <c r="R714">
        <v>1.1288318634033203</v>
      </c>
      <c r="S714">
        <v>1207</v>
      </c>
      <c r="T714">
        <v>3.1631453037261963</v>
      </c>
      <c r="U714">
        <v>1.778523325920105</v>
      </c>
      <c r="V714">
        <v>80.114822387695313</v>
      </c>
      <c r="W714">
        <v>93.142860412597656</v>
      </c>
      <c r="X714">
        <v>76.676383972167969</v>
      </c>
      <c r="Y714">
        <f t="shared" si="56"/>
        <v>266.11088285827634</v>
      </c>
      <c r="Z714">
        <f t="shared" si="57"/>
        <v>268.27934263610842</v>
      </c>
      <c r="AA714">
        <f t="shared" si="58"/>
        <v>-2.1684704253673552</v>
      </c>
    </row>
    <row r="715" spans="2:27" x14ac:dyDescent="0.25">
      <c r="B715" t="s">
        <v>69</v>
      </c>
      <c r="C715" t="s">
        <v>37</v>
      </c>
      <c r="D715" t="s">
        <v>37</v>
      </c>
      <c r="E715" s="86">
        <v>42243</v>
      </c>
      <c r="F715">
        <f t="shared" si="59"/>
        <v>1</v>
      </c>
      <c r="G715">
        <v>13</v>
      </c>
      <c r="H715">
        <v>247.11894226074219</v>
      </c>
      <c r="I715">
        <v>230.09051513671875</v>
      </c>
      <c r="J715">
        <v>17.02842903137207</v>
      </c>
      <c r="K715">
        <v>6.8907827138900757E-2</v>
      </c>
      <c r="L715">
        <v>14.16157054901123</v>
      </c>
      <c r="M715">
        <v>15.855334281921387</v>
      </c>
      <c r="N715">
        <v>17.02842903137207</v>
      </c>
      <c r="O715">
        <v>18.20152473449707</v>
      </c>
      <c r="P715">
        <v>19.895286560058594</v>
      </c>
      <c r="Q715">
        <v>13.348856925964355</v>
      </c>
      <c r="R715">
        <v>20.708002090454102</v>
      </c>
      <c r="S715">
        <v>1207</v>
      </c>
      <c r="T715">
        <v>5.0042634010314941</v>
      </c>
      <c r="U715">
        <v>2.2370212078094482</v>
      </c>
      <c r="V715">
        <v>80.114822387695313</v>
      </c>
      <c r="W715">
        <v>93.142860412597656</v>
      </c>
      <c r="X715">
        <v>87.056373596191406</v>
      </c>
      <c r="Y715">
        <f t="shared" si="56"/>
        <v>298.2725633087158</v>
      </c>
      <c r="Z715">
        <f t="shared" si="57"/>
        <v>277.71925177001953</v>
      </c>
      <c r="AA715">
        <f t="shared" si="58"/>
        <v>20.553313840866089</v>
      </c>
    </row>
    <row r="716" spans="2:27" x14ac:dyDescent="0.25">
      <c r="B716" t="s">
        <v>69</v>
      </c>
      <c r="C716" t="s">
        <v>37</v>
      </c>
      <c r="D716" t="s">
        <v>37</v>
      </c>
      <c r="E716" s="86">
        <v>42243</v>
      </c>
      <c r="F716">
        <f t="shared" si="59"/>
        <v>0</v>
      </c>
      <c r="G716">
        <v>2</v>
      </c>
      <c r="H716">
        <v>149.20849609375</v>
      </c>
      <c r="I716">
        <v>153.882568359375</v>
      </c>
      <c r="J716">
        <v>-4.6740632057189941</v>
      </c>
      <c r="K716">
        <v>-3.1325716525316238E-2</v>
      </c>
      <c r="L716">
        <v>-7.2258577346801758</v>
      </c>
      <c r="M716">
        <v>-5.7182369232177734</v>
      </c>
      <c r="N716">
        <v>-4.6740632057189941</v>
      </c>
      <c r="O716">
        <v>-3.6298894882202148</v>
      </c>
      <c r="P716">
        <v>-2.1222686767578125</v>
      </c>
      <c r="Q716">
        <v>-7.9492559432983398</v>
      </c>
      <c r="R716">
        <v>-1.3988703489303589</v>
      </c>
      <c r="S716">
        <v>1207</v>
      </c>
      <c r="T716">
        <v>3.9647815227508545</v>
      </c>
      <c r="U716">
        <v>1.9911758899688721</v>
      </c>
      <c r="V716">
        <v>80.114822387695313</v>
      </c>
      <c r="W716">
        <v>93.142860412597656</v>
      </c>
      <c r="X716">
        <v>73.610733032226563</v>
      </c>
      <c r="Y716">
        <f t="shared" si="56"/>
        <v>180.09465478515625</v>
      </c>
      <c r="Z716">
        <f t="shared" si="57"/>
        <v>185.73626000976563</v>
      </c>
      <c r="AA716">
        <f t="shared" si="58"/>
        <v>-5.6415942893028257</v>
      </c>
    </row>
    <row r="717" spans="2:27" x14ac:dyDescent="0.25">
      <c r="B717" t="s">
        <v>69</v>
      </c>
      <c r="C717" t="s">
        <v>37</v>
      </c>
      <c r="D717" t="s">
        <v>37</v>
      </c>
      <c r="E717" s="86">
        <v>42243</v>
      </c>
      <c r="F717">
        <f t="shared" si="59"/>
        <v>0</v>
      </c>
      <c r="G717">
        <v>7</v>
      </c>
      <c r="H717">
        <v>183.04464721679687</v>
      </c>
      <c r="I717">
        <v>187.84977722167969</v>
      </c>
      <c r="J717">
        <v>-4.8051180839538574</v>
      </c>
      <c r="K717">
        <v>-2.6251072064042091E-2</v>
      </c>
      <c r="L717">
        <v>-8.0961313247680664</v>
      </c>
      <c r="M717">
        <v>-6.1517739295959473</v>
      </c>
      <c r="N717">
        <v>-4.8051180839538574</v>
      </c>
      <c r="O717">
        <v>-3.4584619998931885</v>
      </c>
      <c r="P717">
        <v>-1.5141046047210693</v>
      </c>
      <c r="Q717">
        <v>-9.029088020324707</v>
      </c>
      <c r="R717">
        <v>-0.58114796876907349</v>
      </c>
      <c r="S717">
        <v>1207</v>
      </c>
      <c r="T717">
        <v>6.5945801734924316</v>
      </c>
      <c r="U717">
        <v>2.5679914951324463</v>
      </c>
      <c r="V717">
        <v>80.114822387695313</v>
      </c>
      <c r="W717">
        <v>93.142860412597656</v>
      </c>
      <c r="X717">
        <v>72.939598083496094</v>
      </c>
      <c r="Y717">
        <f t="shared" si="56"/>
        <v>220.93488919067383</v>
      </c>
      <c r="Z717">
        <f t="shared" si="57"/>
        <v>226.73468110656739</v>
      </c>
      <c r="AA717">
        <f t="shared" si="58"/>
        <v>-5.7997775273323056</v>
      </c>
    </row>
    <row r="718" spans="2:27" x14ac:dyDescent="0.25">
      <c r="B718" t="s">
        <v>69</v>
      </c>
      <c r="C718" t="s">
        <v>37</v>
      </c>
      <c r="D718" t="s">
        <v>37</v>
      </c>
      <c r="E718" s="86">
        <v>42243</v>
      </c>
      <c r="F718">
        <f t="shared" si="59"/>
        <v>0</v>
      </c>
      <c r="G718">
        <v>4</v>
      </c>
      <c r="H718">
        <v>145.19862365722656</v>
      </c>
      <c r="I718">
        <v>147.89068603515625</v>
      </c>
      <c r="J718">
        <v>-2.6920607089996338</v>
      </c>
      <c r="K718">
        <v>-1.8540538847446442E-2</v>
      </c>
      <c r="L718">
        <v>-5.1877493858337402</v>
      </c>
      <c r="M718">
        <v>-3.7132761478424072</v>
      </c>
      <c r="N718">
        <v>-2.6920607089996338</v>
      </c>
      <c r="O718">
        <v>-1.6708452701568604</v>
      </c>
      <c r="P718">
        <v>-0.19637227058410645</v>
      </c>
      <c r="Q718">
        <v>-5.8952422142028809</v>
      </c>
      <c r="R718">
        <v>0.51112073659896851</v>
      </c>
      <c r="S718">
        <v>1207</v>
      </c>
      <c r="T718">
        <v>3.792351245880127</v>
      </c>
      <c r="U718">
        <v>1.9473960399627686</v>
      </c>
      <c r="V718">
        <v>80.114822387695313</v>
      </c>
      <c r="W718">
        <v>93.142860412597656</v>
      </c>
      <c r="X718">
        <v>73.447044372558594</v>
      </c>
      <c r="Y718">
        <f t="shared" si="56"/>
        <v>175.25473875427247</v>
      </c>
      <c r="Z718">
        <f t="shared" si="57"/>
        <v>178.50405804443361</v>
      </c>
      <c r="AA718">
        <f t="shared" si="58"/>
        <v>-3.2493172757625581</v>
      </c>
    </row>
    <row r="719" spans="2:27" x14ac:dyDescent="0.25">
      <c r="B719" t="s">
        <v>69</v>
      </c>
      <c r="C719" t="s">
        <v>37</v>
      </c>
      <c r="D719" t="s">
        <v>37</v>
      </c>
      <c r="E719" s="86">
        <v>42243</v>
      </c>
      <c r="F719">
        <f t="shared" si="59"/>
        <v>0</v>
      </c>
      <c r="G719">
        <v>22</v>
      </c>
      <c r="H719">
        <v>186.5557861328125</v>
      </c>
      <c r="I719">
        <v>191.23487854003906</v>
      </c>
      <c r="J719">
        <v>-4.6790809631347656</v>
      </c>
      <c r="K719">
        <v>-2.508140355348587E-2</v>
      </c>
      <c r="L719">
        <v>-6.4432969093322754</v>
      </c>
      <c r="M719">
        <v>-5.4009838104248047</v>
      </c>
      <c r="N719">
        <v>-4.6790809631347656</v>
      </c>
      <c r="O719">
        <v>-3.9571781158447266</v>
      </c>
      <c r="P719">
        <v>-2.9148650169372559</v>
      </c>
      <c r="Q719">
        <v>-6.943427562713623</v>
      </c>
      <c r="R719">
        <v>-2.4147341251373291</v>
      </c>
      <c r="S719">
        <v>1207</v>
      </c>
      <c r="T719">
        <v>1.8950965404510498</v>
      </c>
      <c r="U719">
        <v>1.3766250610351562</v>
      </c>
      <c r="V719">
        <v>80.114822387695313</v>
      </c>
      <c r="W719">
        <v>93.142860412597656</v>
      </c>
      <c r="X719">
        <v>77.597343444824219</v>
      </c>
      <c r="Y719">
        <f t="shared" si="56"/>
        <v>225.17283386230469</v>
      </c>
      <c r="Z719">
        <f t="shared" si="57"/>
        <v>230.82049839782715</v>
      </c>
      <c r="AA719">
        <f t="shared" si="58"/>
        <v>-5.6476507225036618</v>
      </c>
    </row>
    <row r="720" spans="2:27" x14ac:dyDescent="0.25">
      <c r="B720" t="s">
        <v>69</v>
      </c>
      <c r="C720" t="s">
        <v>37</v>
      </c>
      <c r="D720" t="s">
        <v>37</v>
      </c>
      <c r="E720" s="86">
        <v>42243</v>
      </c>
      <c r="F720">
        <f t="shared" si="59"/>
        <v>1</v>
      </c>
      <c r="G720">
        <v>14</v>
      </c>
      <c r="H720">
        <v>247.36921691894531</v>
      </c>
      <c r="I720">
        <v>230.43124389648437</v>
      </c>
      <c r="J720">
        <v>16.937963485717773</v>
      </c>
      <c r="K720">
        <v>6.8472400307655334E-2</v>
      </c>
      <c r="L720">
        <v>14.123052597045898</v>
      </c>
      <c r="M720">
        <v>15.786124229431152</v>
      </c>
      <c r="N720">
        <v>16.937963485717773</v>
      </c>
      <c r="O720">
        <v>18.089801788330078</v>
      </c>
      <c r="P720">
        <v>19.752874374389648</v>
      </c>
      <c r="Q720">
        <v>13.325063705444336</v>
      </c>
      <c r="R720">
        <v>20.550863265991211</v>
      </c>
      <c r="S720">
        <v>1207</v>
      </c>
      <c r="T720">
        <v>4.8245553970336914</v>
      </c>
      <c r="U720">
        <v>2.1964869499206543</v>
      </c>
      <c r="V720">
        <v>80.114822387695313</v>
      </c>
      <c r="W720">
        <v>93.142860412597656</v>
      </c>
      <c r="X720">
        <v>87.892684936523438</v>
      </c>
      <c r="Y720">
        <f t="shared" si="56"/>
        <v>298.574644821167</v>
      </c>
      <c r="Z720">
        <f t="shared" si="57"/>
        <v>278.13051138305661</v>
      </c>
      <c r="AA720">
        <f t="shared" si="58"/>
        <v>20.444121927261353</v>
      </c>
    </row>
    <row r="721" spans="2:27" x14ac:dyDescent="0.25">
      <c r="B721" t="s">
        <v>69</v>
      </c>
      <c r="C721" t="s">
        <v>37</v>
      </c>
      <c r="D721" t="s">
        <v>37</v>
      </c>
      <c r="E721" s="86">
        <v>42243</v>
      </c>
      <c r="F721">
        <f t="shared" si="59"/>
        <v>0</v>
      </c>
      <c r="G721">
        <v>24</v>
      </c>
      <c r="H721">
        <v>167.05148315429687</v>
      </c>
      <c r="I721">
        <v>169.07052612304687</v>
      </c>
      <c r="J721">
        <v>-2.0190303325653076</v>
      </c>
      <c r="K721">
        <v>-1.2086275964975357E-2</v>
      </c>
      <c r="L721">
        <v>-3.9208996295928955</v>
      </c>
      <c r="M721">
        <v>-2.7972598075866699</v>
      </c>
      <c r="N721">
        <v>-2.0190303325653076</v>
      </c>
      <c r="O721">
        <v>-1.2408008575439453</v>
      </c>
      <c r="P721">
        <v>-0.1171611025929451</v>
      </c>
      <c r="Q721">
        <v>-4.4600529670715332</v>
      </c>
      <c r="R721">
        <v>0.42199239134788513</v>
      </c>
      <c r="S721">
        <v>1207</v>
      </c>
      <c r="T721">
        <v>2.2023642063140869</v>
      </c>
      <c r="U721">
        <v>1.4840364456176758</v>
      </c>
      <c r="V721">
        <v>80.114822387695313</v>
      </c>
      <c r="W721">
        <v>93.142860412597656</v>
      </c>
      <c r="X721">
        <v>76.178573608398437</v>
      </c>
      <c r="Y721">
        <f t="shared" si="56"/>
        <v>201.63114016723634</v>
      </c>
      <c r="Z721">
        <f t="shared" si="57"/>
        <v>204.06812503051759</v>
      </c>
      <c r="AA721">
        <f t="shared" si="58"/>
        <v>-2.4369696114063264</v>
      </c>
    </row>
    <row r="722" spans="2:27" x14ac:dyDescent="0.25">
      <c r="B722" t="s">
        <v>69</v>
      </c>
      <c r="C722" t="s">
        <v>37</v>
      </c>
      <c r="D722" t="s">
        <v>37</v>
      </c>
      <c r="E722" s="86">
        <v>42243</v>
      </c>
      <c r="F722">
        <f t="shared" si="59"/>
        <v>0</v>
      </c>
      <c r="G722">
        <v>23</v>
      </c>
      <c r="H722">
        <v>175.57093811035156</v>
      </c>
      <c r="I722">
        <v>179.76010131835937</v>
      </c>
      <c r="J722">
        <v>-4.1891508102416992</v>
      </c>
      <c r="K722">
        <v>-2.3860160261392593E-2</v>
      </c>
      <c r="L722">
        <v>-5.990910530090332</v>
      </c>
      <c r="M722">
        <v>-4.9264163970947266</v>
      </c>
      <c r="N722">
        <v>-4.1891508102416992</v>
      </c>
      <c r="O722">
        <v>-3.4518852233886719</v>
      </c>
      <c r="P722">
        <v>-2.3873910903930664</v>
      </c>
      <c r="Q722">
        <v>-6.5016846656799316</v>
      </c>
      <c r="R722">
        <v>-1.8766171932220459</v>
      </c>
      <c r="S722">
        <v>1207</v>
      </c>
      <c r="T722">
        <v>1.97661292552948</v>
      </c>
      <c r="U722">
        <v>1.4059206247329712</v>
      </c>
      <c r="V722">
        <v>80.114822387695313</v>
      </c>
      <c r="W722">
        <v>93.142860412597656</v>
      </c>
      <c r="X722">
        <v>76.550331115722656</v>
      </c>
      <c r="Y722">
        <f t="shared" si="56"/>
        <v>211.91412229919433</v>
      </c>
      <c r="Z722">
        <f t="shared" si="57"/>
        <v>216.97044229125976</v>
      </c>
      <c r="AA722">
        <f t="shared" si="58"/>
        <v>-5.0563050279617308</v>
      </c>
    </row>
    <row r="723" spans="2:27" x14ac:dyDescent="0.25">
      <c r="B723" t="s">
        <v>69</v>
      </c>
      <c r="C723" t="s">
        <v>37</v>
      </c>
      <c r="D723" t="s">
        <v>37</v>
      </c>
      <c r="E723" s="86">
        <v>42243</v>
      </c>
      <c r="F723">
        <f t="shared" si="59"/>
        <v>0</v>
      </c>
      <c r="G723">
        <v>3</v>
      </c>
      <c r="H723">
        <v>145.77369689941406</v>
      </c>
      <c r="I723">
        <v>150.16207885742187</v>
      </c>
      <c r="J723">
        <v>-4.3883743286132812</v>
      </c>
      <c r="K723">
        <v>-3.0104020610451698E-2</v>
      </c>
      <c r="L723">
        <v>-6.9229493141174316</v>
      </c>
      <c r="M723">
        <v>-5.425501823425293</v>
      </c>
      <c r="N723">
        <v>-4.3883743286132812</v>
      </c>
      <c r="O723">
        <v>-3.3512468338012695</v>
      </c>
      <c r="P723">
        <v>-1.8537992238998413</v>
      </c>
      <c r="Q723">
        <v>-7.6414661407470703</v>
      </c>
      <c r="R723">
        <v>-1.1352823972702026</v>
      </c>
      <c r="S723">
        <v>1207</v>
      </c>
      <c r="T723">
        <v>3.9114534854888916</v>
      </c>
      <c r="U723">
        <v>1.9777394533157349</v>
      </c>
      <c r="V723">
        <v>80.114822387695313</v>
      </c>
      <c r="W723">
        <v>93.142860412597656</v>
      </c>
      <c r="X723">
        <v>73.610733032226563</v>
      </c>
      <c r="Y723">
        <f t="shared" si="56"/>
        <v>175.94885215759277</v>
      </c>
      <c r="Z723">
        <f t="shared" si="57"/>
        <v>181.2456291809082</v>
      </c>
      <c r="AA723">
        <f t="shared" si="58"/>
        <v>-5.2967678146362305</v>
      </c>
    </row>
    <row r="724" spans="2:27" x14ac:dyDescent="0.25">
      <c r="B724" t="s">
        <v>69</v>
      </c>
      <c r="C724" t="s">
        <v>37</v>
      </c>
      <c r="D724" t="s">
        <v>37</v>
      </c>
      <c r="E724" s="86">
        <v>42243</v>
      </c>
      <c r="F724">
        <f t="shared" si="59"/>
        <v>0</v>
      </c>
      <c r="G724">
        <v>1</v>
      </c>
      <c r="H724">
        <v>153.76689147949219</v>
      </c>
      <c r="I724">
        <v>158.93069458007812</v>
      </c>
      <c r="J724">
        <v>-5.163794994354248</v>
      </c>
      <c r="K724">
        <v>-3.3581968396902084E-2</v>
      </c>
      <c r="L724">
        <v>-7.7912073135375977</v>
      </c>
      <c r="M724">
        <v>-6.2389111518859863</v>
      </c>
      <c r="N724">
        <v>-5.163794994354248</v>
      </c>
      <c r="O724">
        <v>-4.0886788368225098</v>
      </c>
      <c r="P724">
        <v>-2.5363824367523193</v>
      </c>
      <c r="Q724">
        <v>-8.5360422134399414</v>
      </c>
      <c r="R724">
        <v>-1.7915475368499756</v>
      </c>
      <c r="S724">
        <v>1207</v>
      </c>
      <c r="T724">
        <v>4.2032413482666016</v>
      </c>
      <c r="U724">
        <v>2.0501809120178223</v>
      </c>
      <c r="V724">
        <v>80.114822387695313</v>
      </c>
      <c r="W724">
        <v>93.142860412597656</v>
      </c>
      <c r="X724">
        <v>73.939598083496094</v>
      </c>
      <c r="Y724">
        <f t="shared" si="56"/>
        <v>185.59663801574706</v>
      </c>
      <c r="Z724">
        <f t="shared" si="57"/>
        <v>191.82934835815431</v>
      </c>
      <c r="AA724">
        <f t="shared" si="58"/>
        <v>-6.2327005581855772</v>
      </c>
    </row>
    <row r="725" spans="2:27" x14ac:dyDescent="0.25">
      <c r="B725" t="s">
        <v>69</v>
      </c>
      <c r="C725" t="s">
        <v>37</v>
      </c>
      <c r="D725" t="s">
        <v>37</v>
      </c>
      <c r="E725" s="86">
        <v>42243</v>
      </c>
      <c r="F725">
        <f t="shared" si="59"/>
        <v>0</v>
      </c>
      <c r="G725">
        <v>6</v>
      </c>
      <c r="H725">
        <v>166.3580322265625</v>
      </c>
      <c r="I725">
        <v>168.44364929199219</v>
      </c>
      <c r="J725">
        <v>-2.0856208801269531</v>
      </c>
      <c r="K725">
        <v>-1.2536941096186638E-2</v>
      </c>
      <c r="L725">
        <v>-4.8299636840820313</v>
      </c>
      <c r="M725">
        <v>-3.2085835933685303</v>
      </c>
      <c r="N725">
        <v>-2.0856208801269531</v>
      </c>
      <c r="O725">
        <v>-0.96265804767608643</v>
      </c>
      <c r="P725">
        <v>0.65872186422348022</v>
      </c>
      <c r="Q725">
        <v>-5.6079468727111816</v>
      </c>
      <c r="R725">
        <v>1.4367048740386963</v>
      </c>
      <c r="S725">
        <v>1207</v>
      </c>
      <c r="T725">
        <v>4.5856881141662598</v>
      </c>
      <c r="U725">
        <v>2.1414220333099365</v>
      </c>
      <c r="V725">
        <v>80.114822387695313</v>
      </c>
      <c r="W725">
        <v>93.142860412597656</v>
      </c>
      <c r="X725">
        <v>73.328865051269531</v>
      </c>
      <c r="Y725">
        <f t="shared" si="56"/>
        <v>200.79414489746094</v>
      </c>
      <c r="Z725">
        <f t="shared" si="57"/>
        <v>203.31148469543456</v>
      </c>
      <c r="AA725">
        <f t="shared" si="58"/>
        <v>-2.5173444023132325</v>
      </c>
    </row>
    <row r="726" spans="2:27" x14ac:dyDescent="0.25">
      <c r="B726" t="s">
        <v>69</v>
      </c>
      <c r="C726" t="s">
        <v>37</v>
      </c>
      <c r="D726" t="s">
        <v>37</v>
      </c>
      <c r="E726" s="86">
        <v>42243</v>
      </c>
      <c r="F726">
        <f t="shared" si="59"/>
        <v>1</v>
      </c>
      <c r="G726">
        <v>12</v>
      </c>
      <c r="H726">
        <v>247.58233642578125</v>
      </c>
      <c r="I726">
        <v>232.81051635742187</v>
      </c>
      <c r="J726">
        <v>14.77182674407959</v>
      </c>
      <c r="K726">
        <v>5.9664301574230194E-2</v>
      </c>
      <c r="L726">
        <v>11.983427047729492</v>
      </c>
      <c r="M726">
        <v>13.630836486816406</v>
      </c>
      <c r="N726">
        <v>14.77182674407959</v>
      </c>
      <c r="O726">
        <v>15.912817001342773</v>
      </c>
      <c r="P726">
        <v>17.560226440429688</v>
      </c>
      <c r="Q726">
        <v>11.192954063415527</v>
      </c>
      <c r="R726">
        <v>18.350698471069336</v>
      </c>
      <c r="S726">
        <v>1207</v>
      </c>
      <c r="T726">
        <v>4.7341060638427734</v>
      </c>
      <c r="U726">
        <v>2.175800085067749</v>
      </c>
      <c r="V726">
        <v>80.114822387695313</v>
      </c>
      <c r="W726">
        <v>93.142860412597656</v>
      </c>
      <c r="X726">
        <v>86.056373596191406</v>
      </c>
      <c r="Y726">
        <f t="shared" si="56"/>
        <v>298.83188006591797</v>
      </c>
      <c r="Z726">
        <f t="shared" si="57"/>
        <v>281.00229324340819</v>
      </c>
      <c r="AA726">
        <f t="shared" si="58"/>
        <v>17.829594880104064</v>
      </c>
    </row>
    <row r="727" spans="2:27" x14ac:dyDescent="0.25">
      <c r="B727" t="s">
        <v>69</v>
      </c>
      <c r="C727" t="s">
        <v>87</v>
      </c>
      <c r="D727" t="s">
        <v>74</v>
      </c>
      <c r="E727" s="86">
        <v>42243</v>
      </c>
      <c r="F727">
        <f t="shared" si="59"/>
        <v>0</v>
      </c>
      <c r="G727">
        <v>10</v>
      </c>
      <c r="H727">
        <v>325.39675903320312</v>
      </c>
      <c r="I727">
        <v>280.2955322265625</v>
      </c>
      <c r="J727">
        <v>45.101226806640625</v>
      </c>
      <c r="K727">
        <v>0.13860379159450531</v>
      </c>
      <c r="L727">
        <v>16.124044418334961</v>
      </c>
      <c r="M727">
        <v>33.243999481201172</v>
      </c>
      <c r="N727">
        <v>45.101226806640625</v>
      </c>
      <c r="O727">
        <v>56.958454132080078</v>
      </c>
      <c r="P727">
        <v>74.078407287597656</v>
      </c>
      <c r="Q727">
        <v>7.9094161987304687</v>
      </c>
      <c r="R727">
        <v>82.293037414550781</v>
      </c>
      <c r="S727">
        <v>27</v>
      </c>
      <c r="T727">
        <v>511.258056640625</v>
      </c>
      <c r="U727">
        <v>22.611015319824219</v>
      </c>
      <c r="V727">
        <v>80.195854187011719</v>
      </c>
      <c r="W727">
        <v>93.142860412597656</v>
      </c>
      <c r="X727">
        <v>77.888885498046875</v>
      </c>
      <c r="Y727">
        <f t="shared" si="56"/>
        <v>8.7857124938964848</v>
      </c>
      <c r="Z727">
        <f t="shared" si="57"/>
        <v>7.5679793701171878</v>
      </c>
      <c r="AA727">
        <f t="shared" si="58"/>
        <v>1.2177331237792968</v>
      </c>
    </row>
    <row r="728" spans="2:27" x14ac:dyDescent="0.25">
      <c r="B728" t="s">
        <v>69</v>
      </c>
      <c r="C728" t="s">
        <v>87</v>
      </c>
      <c r="D728" t="s">
        <v>74</v>
      </c>
      <c r="E728" s="86">
        <v>42243</v>
      </c>
      <c r="F728">
        <f t="shared" si="59"/>
        <v>0</v>
      </c>
      <c r="G728">
        <v>8</v>
      </c>
      <c r="H728">
        <v>231.64572143554687</v>
      </c>
      <c r="I728">
        <v>192.33482360839844</v>
      </c>
      <c r="J728">
        <v>39.310909271240234</v>
      </c>
      <c r="K728">
        <v>0.16970272362232208</v>
      </c>
      <c r="L728">
        <v>6.2151007652282715</v>
      </c>
      <c r="M728">
        <v>25.768373489379883</v>
      </c>
      <c r="N728">
        <v>39.310909271240234</v>
      </c>
      <c r="O728">
        <v>52.853446960449219</v>
      </c>
      <c r="P728">
        <v>72.406715393066406</v>
      </c>
      <c r="Q728">
        <v>-3.1671011447906494</v>
      </c>
      <c r="R728">
        <v>81.788917541503906</v>
      </c>
      <c r="S728">
        <v>27</v>
      </c>
      <c r="T728">
        <v>666.92010498046875</v>
      </c>
      <c r="U728">
        <v>25.824796676635742</v>
      </c>
      <c r="V728">
        <v>80.195854187011719</v>
      </c>
      <c r="W728">
        <v>93.142860412597656</v>
      </c>
      <c r="X728">
        <v>72.851844787597656</v>
      </c>
      <c r="Y728">
        <f t="shared" si="56"/>
        <v>6.2544344787597659</v>
      </c>
      <c r="Z728">
        <f t="shared" si="57"/>
        <v>5.1930402374267581</v>
      </c>
      <c r="AA728">
        <f t="shared" si="58"/>
        <v>1.0613945503234863</v>
      </c>
    </row>
    <row r="729" spans="2:27" x14ac:dyDescent="0.25">
      <c r="B729" t="s">
        <v>69</v>
      </c>
      <c r="C729" t="s">
        <v>87</v>
      </c>
      <c r="D729" t="s">
        <v>74</v>
      </c>
      <c r="E729" s="86">
        <v>42243</v>
      </c>
      <c r="F729">
        <f t="shared" si="59"/>
        <v>0</v>
      </c>
      <c r="G729">
        <v>21</v>
      </c>
      <c r="H729">
        <v>253.04632568359375</v>
      </c>
      <c r="I729">
        <v>247.23480224609375</v>
      </c>
      <c r="J729">
        <v>5.8115315437316895</v>
      </c>
      <c r="K729">
        <v>2.2966274991631508E-2</v>
      </c>
      <c r="L729">
        <v>-11.567632675170898</v>
      </c>
      <c r="M729">
        <v>-1.2998816967010498</v>
      </c>
      <c r="N729">
        <v>5.8115315437316895</v>
      </c>
      <c r="O729">
        <v>12.922945022583008</v>
      </c>
      <c r="P729">
        <v>23.190696716308594</v>
      </c>
      <c r="Q729">
        <v>-16.494384765625</v>
      </c>
      <c r="R729">
        <v>28.117446899414063</v>
      </c>
      <c r="S729">
        <v>27</v>
      </c>
      <c r="T729">
        <v>183.90164184570312</v>
      </c>
      <c r="U729">
        <v>13.561034202575684</v>
      </c>
      <c r="V729">
        <v>80.195854187011719</v>
      </c>
      <c r="W729">
        <v>93.142860412597656</v>
      </c>
      <c r="X729">
        <v>78.444442749023438</v>
      </c>
      <c r="Y729">
        <f t="shared" si="56"/>
        <v>6.8322507934570309</v>
      </c>
      <c r="Z729">
        <f t="shared" si="57"/>
        <v>6.6753396606445312</v>
      </c>
      <c r="AA729">
        <f t="shared" si="58"/>
        <v>0.15691135168075562</v>
      </c>
    </row>
    <row r="730" spans="2:27" x14ac:dyDescent="0.25">
      <c r="B730" t="s">
        <v>69</v>
      </c>
      <c r="C730" t="s">
        <v>87</v>
      </c>
      <c r="D730" t="s">
        <v>74</v>
      </c>
      <c r="E730" s="86">
        <v>42243</v>
      </c>
      <c r="F730">
        <f t="shared" si="59"/>
        <v>0</v>
      </c>
      <c r="G730">
        <v>5</v>
      </c>
      <c r="H730">
        <v>125.78968811035156</v>
      </c>
      <c r="I730">
        <v>110.07630157470703</v>
      </c>
      <c r="J730">
        <v>15.71338939666748</v>
      </c>
      <c r="K730">
        <v>0.12491794675588608</v>
      </c>
      <c r="L730">
        <v>6.9435544013977051</v>
      </c>
      <c r="M730">
        <v>12.124843597412109</v>
      </c>
      <c r="N730">
        <v>15.71338939666748</v>
      </c>
      <c r="O730">
        <v>19.301935195922852</v>
      </c>
      <c r="P730">
        <v>24.483224868774414</v>
      </c>
      <c r="Q730">
        <v>4.457427978515625</v>
      </c>
      <c r="R730">
        <v>26.969350814819336</v>
      </c>
      <c r="S730">
        <v>27</v>
      </c>
      <c r="T730">
        <v>46.828544616699219</v>
      </c>
      <c r="U730">
        <v>6.8431386947631836</v>
      </c>
      <c r="V730">
        <v>80.195854187011719</v>
      </c>
      <c r="W730">
        <v>93.142860412597656</v>
      </c>
      <c r="X730">
        <v>72.851844787597656</v>
      </c>
      <c r="Y730">
        <f t="shared" si="56"/>
        <v>3.3963215789794923</v>
      </c>
      <c r="Z730">
        <f t="shared" si="57"/>
        <v>2.9720601425170901</v>
      </c>
      <c r="AA730">
        <f t="shared" si="58"/>
        <v>0.42426151371002196</v>
      </c>
    </row>
    <row r="731" spans="2:27" x14ac:dyDescent="0.25">
      <c r="B731" t="s">
        <v>69</v>
      </c>
      <c r="C731" t="s">
        <v>87</v>
      </c>
      <c r="D731" t="s">
        <v>74</v>
      </c>
      <c r="E731" s="86">
        <v>42243</v>
      </c>
      <c r="F731">
        <f t="shared" si="59"/>
        <v>0</v>
      </c>
      <c r="G731">
        <v>22</v>
      </c>
      <c r="H731">
        <v>175.16380310058594</v>
      </c>
      <c r="I731">
        <v>151.98741149902344</v>
      </c>
      <c r="J731">
        <v>23.1763916015625</v>
      </c>
      <c r="K731">
        <v>0.13231267035007477</v>
      </c>
      <c r="L731">
        <v>7.8189678192138672</v>
      </c>
      <c r="M731">
        <v>16.892257690429688</v>
      </c>
      <c r="N731">
        <v>23.1763916015625</v>
      </c>
      <c r="O731">
        <v>29.460525512695313</v>
      </c>
      <c r="P731">
        <v>38.5338134765625</v>
      </c>
      <c r="Q731">
        <v>3.4653515815734863</v>
      </c>
      <c r="R731">
        <v>42.887432098388672</v>
      </c>
      <c r="S731">
        <v>27</v>
      </c>
      <c r="T731">
        <v>143.60334777832031</v>
      </c>
      <c r="U731">
        <v>11.983461380004883</v>
      </c>
      <c r="V731">
        <v>80.195854187011719</v>
      </c>
      <c r="W731">
        <v>93.142860412597656</v>
      </c>
      <c r="X731">
        <v>77.296295166015625</v>
      </c>
      <c r="Y731">
        <f t="shared" si="56"/>
        <v>4.7294226837158204</v>
      </c>
      <c r="Z731">
        <f t="shared" si="57"/>
        <v>4.1036601104736325</v>
      </c>
      <c r="AA731">
        <f t="shared" si="58"/>
        <v>0.62576257324218754</v>
      </c>
    </row>
    <row r="732" spans="2:27" x14ac:dyDescent="0.25">
      <c r="B732" t="s">
        <v>69</v>
      </c>
      <c r="C732" t="s">
        <v>87</v>
      </c>
      <c r="D732" t="s">
        <v>74</v>
      </c>
      <c r="E732" s="86">
        <v>42243</v>
      </c>
      <c r="F732">
        <f t="shared" si="59"/>
        <v>0</v>
      </c>
      <c r="G732">
        <v>3</v>
      </c>
      <c r="H732">
        <v>113.67506408691406</v>
      </c>
      <c r="I732">
        <v>109.63037109375</v>
      </c>
      <c r="J732">
        <v>4.0446996688842773</v>
      </c>
      <c r="K732">
        <v>3.5581238567829132E-2</v>
      </c>
      <c r="L732">
        <v>-6.5688214302062988</v>
      </c>
      <c r="M732">
        <v>-0.29826712608337402</v>
      </c>
      <c r="N732">
        <v>4.0446996688842773</v>
      </c>
      <c r="O732">
        <v>8.3876667022705078</v>
      </c>
      <c r="P732">
        <v>14.658221244812012</v>
      </c>
      <c r="Q732">
        <v>-9.5776071548461914</v>
      </c>
      <c r="R732">
        <v>17.667007446289063</v>
      </c>
      <c r="S732">
        <v>27</v>
      </c>
      <c r="T732">
        <v>68.587783813476562</v>
      </c>
      <c r="U732">
        <v>8.2817745208740234</v>
      </c>
      <c r="V732">
        <v>80.195854187011719</v>
      </c>
      <c r="W732">
        <v>93.142860412597656</v>
      </c>
      <c r="X732">
        <v>73.851844787597656</v>
      </c>
      <c r="Y732">
        <f t="shared" si="56"/>
        <v>3.0692267303466796</v>
      </c>
      <c r="Z732">
        <f t="shared" si="57"/>
        <v>2.96002001953125</v>
      </c>
      <c r="AA732">
        <f t="shared" si="58"/>
        <v>0.10920689105987549</v>
      </c>
    </row>
    <row r="733" spans="2:27" x14ac:dyDescent="0.25">
      <c r="B733" t="s">
        <v>69</v>
      </c>
      <c r="C733" t="s">
        <v>87</v>
      </c>
      <c r="D733" t="s">
        <v>74</v>
      </c>
      <c r="E733" s="86">
        <v>42243</v>
      </c>
      <c r="F733">
        <f t="shared" si="59"/>
        <v>0</v>
      </c>
      <c r="G733">
        <v>24</v>
      </c>
      <c r="H733">
        <v>125.82656097412109</v>
      </c>
      <c r="I733">
        <v>103.42369842529297</v>
      </c>
      <c r="J733">
        <v>22.402858734130859</v>
      </c>
      <c r="K733">
        <v>0.17804554104804993</v>
      </c>
      <c r="L733">
        <v>3.2517380714416504</v>
      </c>
      <c r="M733">
        <v>14.566375732421875</v>
      </c>
      <c r="N733">
        <v>22.402858734130859</v>
      </c>
      <c r="O733">
        <v>30.239341735839844</v>
      </c>
      <c r="P733">
        <v>41.553977966308594</v>
      </c>
      <c r="Q733">
        <v>-2.1773386001586914</v>
      </c>
      <c r="R733">
        <v>46.983055114746094</v>
      </c>
      <c r="S733">
        <v>27</v>
      </c>
      <c r="T733">
        <v>223.31414794921875</v>
      </c>
      <c r="U733">
        <v>14.943698883056641</v>
      </c>
      <c r="V733">
        <v>80.195854187011719</v>
      </c>
      <c r="W733">
        <v>93.142860412597656</v>
      </c>
      <c r="X733">
        <v>76.703704833984375</v>
      </c>
      <c r="Y733">
        <f t="shared" si="56"/>
        <v>3.3973171463012695</v>
      </c>
      <c r="Z733">
        <f t="shared" si="57"/>
        <v>2.7924398574829103</v>
      </c>
      <c r="AA733">
        <f t="shared" si="58"/>
        <v>0.60487718582153316</v>
      </c>
    </row>
    <row r="734" spans="2:27" x14ac:dyDescent="0.25">
      <c r="B734" t="s">
        <v>69</v>
      </c>
      <c r="C734" t="s">
        <v>87</v>
      </c>
      <c r="D734" t="s">
        <v>74</v>
      </c>
      <c r="E734" s="86">
        <v>42243</v>
      </c>
      <c r="F734">
        <f t="shared" si="59"/>
        <v>0</v>
      </c>
      <c r="G734">
        <v>11</v>
      </c>
      <c r="H734">
        <v>377.20587158203125</v>
      </c>
      <c r="I734">
        <v>335.52664184570312</v>
      </c>
      <c r="J734">
        <v>41.679218292236328</v>
      </c>
      <c r="K734">
        <v>0.11049461364746094</v>
      </c>
      <c r="L734">
        <v>14.302824020385742</v>
      </c>
      <c r="M734">
        <v>30.477020263671875</v>
      </c>
      <c r="N734">
        <v>41.679218292236328</v>
      </c>
      <c r="O734">
        <v>52.881416320800781</v>
      </c>
      <c r="P734">
        <v>69.055610656738281</v>
      </c>
      <c r="Q734">
        <v>6.541996955871582</v>
      </c>
      <c r="R734">
        <v>76.816436767578125</v>
      </c>
      <c r="S734">
        <v>27</v>
      </c>
      <c r="T734">
        <v>456.33132934570312</v>
      </c>
      <c r="U734">
        <v>21.361913681030273</v>
      </c>
      <c r="V734">
        <v>80.195854187011719</v>
      </c>
      <c r="W734">
        <v>93.142860412597656</v>
      </c>
      <c r="X734">
        <v>82.888885498046875</v>
      </c>
      <c r="Y734">
        <f t="shared" si="56"/>
        <v>10.184558532714844</v>
      </c>
      <c r="Z734">
        <f t="shared" si="57"/>
        <v>9.0592193298339847</v>
      </c>
      <c r="AA734">
        <f t="shared" si="58"/>
        <v>1.1253388938903808</v>
      </c>
    </row>
    <row r="735" spans="2:27" x14ac:dyDescent="0.25">
      <c r="B735" t="s">
        <v>69</v>
      </c>
      <c r="C735" t="s">
        <v>87</v>
      </c>
      <c r="D735" t="s">
        <v>74</v>
      </c>
      <c r="E735" s="86">
        <v>42243</v>
      </c>
      <c r="F735">
        <f t="shared" si="59"/>
        <v>0</v>
      </c>
      <c r="G735">
        <v>1</v>
      </c>
      <c r="H735">
        <v>110.20191192626953</v>
      </c>
      <c r="I735">
        <v>101.75926208496094</v>
      </c>
      <c r="J735">
        <v>8.4426498413085938</v>
      </c>
      <c r="K735">
        <v>7.6610736548900604E-2</v>
      </c>
      <c r="L735">
        <v>-2.7058842182159424</v>
      </c>
      <c r="M735">
        <v>3.8807599544525146</v>
      </c>
      <c r="N735">
        <v>8.4426498413085938</v>
      </c>
      <c r="O735">
        <v>13.004539489746094</v>
      </c>
      <c r="P735">
        <v>19.591184616088867</v>
      </c>
      <c r="Q735">
        <v>-5.8663387298583984</v>
      </c>
      <c r="R735">
        <v>22.751638412475586</v>
      </c>
      <c r="S735">
        <v>27</v>
      </c>
      <c r="T735">
        <v>75.676902770996094</v>
      </c>
      <c r="U735">
        <v>8.6992473602294922</v>
      </c>
      <c r="V735">
        <v>80.195854187011719</v>
      </c>
      <c r="W735">
        <v>93.142860412597656</v>
      </c>
      <c r="X735">
        <v>74</v>
      </c>
      <c r="Y735">
        <f t="shared" si="56"/>
        <v>2.9754516220092775</v>
      </c>
      <c r="Z735">
        <f t="shared" si="57"/>
        <v>2.7475000762939454</v>
      </c>
      <c r="AA735">
        <f t="shared" si="58"/>
        <v>0.22795154571533202</v>
      </c>
    </row>
    <row r="736" spans="2:27" x14ac:dyDescent="0.25">
      <c r="B736" t="s">
        <v>69</v>
      </c>
      <c r="C736" t="s">
        <v>87</v>
      </c>
      <c r="D736" t="s">
        <v>74</v>
      </c>
      <c r="E736" s="86">
        <v>42243</v>
      </c>
      <c r="F736">
        <f t="shared" si="59"/>
        <v>0</v>
      </c>
      <c r="G736">
        <v>20</v>
      </c>
      <c r="H736">
        <v>273.03857421875</v>
      </c>
      <c r="I736">
        <v>270.32000732421875</v>
      </c>
      <c r="J736">
        <v>2.7185695171356201</v>
      </c>
      <c r="K736">
        <v>9.95672307908535E-3</v>
      </c>
      <c r="L736">
        <v>-16.736726760864258</v>
      </c>
      <c r="M736">
        <v>-5.2423801422119141</v>
      </c>
      <c r="N736">
        <v>2.7185695171356201</v>
      </c>
      <c r="O736">
        <v>10.679518699645996</v>
      </c>
      <c r="P736">
        <v>22.173866271972656</v>
      </c>
      <c r="Q736">
        <v>-22.252033233642578</v>
      </c>
      <c r="R736">
        <v>27.689172744750977</v>
      </c>
      <c r="S736">
        <v>27</v>
      </c>
      <c r="T736">
        <v>230.4642333984375</v>
      </c>
      <c r="U736">
        <v>15.181048393249512</v>
      </c>
      <c r="V736">
        <v>80.195854187011719</v>
      </c>
      <c r="W736">
        <v>93.142860412597656</v>
      </c>
      <c r="X736">
        <v>80.888885498046875</v>
      </c>
      <c r="Y736">
        <f t="shared" si="56"/>
        <v>7.3720415039062503</v>
      </c>
      <c r="Z736">
        <f t="shared" si="57"/>
        <v>7.2986401977539064</v>
      </c>
      <c r="AA736">
        <f t="shared" si="58"/>
        <v>7.3401376962661746E-2</v>
      </c>
    </row>
    <row r="737" spans="2:27" x14ac:dyDescent="0.25">
      <c r="B737" t="s">
        <v>69</v>
      </c>
      <c r="C737" t="s">
        <v>87</v>
      </c>
      <c r="D737" t="s">
        <v>74</v>
      </c>
      <c r="E737" s="86">
        <v>42243</v>
      </c>
      <c r="F737">
        <f t="shared" si="59"/>
        <v>1</v>
      </c>
      <c r="G737">
        <v>13</v>
      </c>
      <c r="H737">
        <v>387.13314819335937</v>
      </c>
      <c r="I737">
        <v>340.16741943359375</v>
      </c>
      <c r="J737">
        <v>46.965702056884766</v>
      </c>
      <c r="K737">
        <v>0.12131666392087936</v>
      </c>
      <c r="L737">
        <v>17.925243377685547</v>
      </c>
      <c r="M737">
        <v>35.08258056640625</v>
      </c>
      <c r="N737">
        <v>46.965702056884766</v>
      </c>
      <c r="O737">
        <v>58.848823547363281</v>
      </c>
      <c r="P737">
        <v>76.00616455078125</v>
      </c>
      <c r="Q737">
        <v>9.6926755905151367</v>
      </c>
      <c r="R737">
        <v>84.238731384277344</v>
      </c>
      <c r="S737">
        <v>27</v>
      </c>
      <c r="T737">
        <v>513.4932861328125</v>
      </c>
      <c r="U737">
        <v>22.660390853881836</v>
      </c>
      <c r="V737">
        <v>80.195854187011719</v>
      </c>
      <c r="W737">
        <v>93.142860412597656</v>
      </c>
      <c r="X737">
        <v>84.481483459472656</v>
      </c>
      <c r="Y737">
        <f t="shared" si="56"/>
        <v>10.452595001220702</v>
      </c>
      <c r="Z737">
        <f t="shared" si="57"/>
        <v>9.1845203247070319</v>
      </c>
      <c r="AA737">
        <f t="shared" si="58"/>
        <v>1.2680739555358886</v>
      </c>
    </row>
    <row r="738" spans="2:27" x14ac:dyDescent="0.25">
      <c r="B738" t="s">
        <v>69</v>
      </c>
      <c r="C738" t="s">
        <v>87</v>
      </c>
      <c r="D738" t="s">
        <v>74</v>
      </c>
      <c r="E738" s="86">
        <v>42243</v>
      </c>
      <c r="F738">
        <f t="shared" si="59"/>
        <v>1</v>
      </c>
      <c r="G738">
        <v>15</v>
      </c>
      <c r="H738">
        <v>380.2088623046875</v>
      </c>
      <c r="I738">
        <v>338.60891723632812</v>
      </c>
      <c r="J738">
        <v>41.599956512451172</v>
      </c>
      <c r="K738">
        <v>0.10941343009471893</v>
      </c>
      <c r="L738">
        <v>13.558100700378418</v>
      </c>
      <c r="M738">
        <v>30.125455856323242</v>
      </c>
      <c r="N738">
        <v>41.599956512451172</v>
      </c>
      <c r="O738">
        <v>53.074455261230469</v>
      </c>
      <c r="P738">
        <v>69.641815185546875</v>
      </c>
      <c r="Q738">
        <v>5.6086249351501465</v>
      </c>
      <c r="R738">
        <v>77.591285705566406</v>
      </c>
      <c r="S738">
        <v>27</v>
      </c>
      <c r="T738">
        <v>478.78582763671875</v>
      </c>
      <c r="U738">
        <v>21.881175994873047</v>
      </c>
      <c r="V738">
        <v>80.195854187011719</v>
      </c>
      <c r="W738">
        <v>93.142860412597656</v>
      </c>
      <c r="X738">
        <v>85.481483459472656</v>
      </c>
      <c r="Y738">
        <f t="shared" si="56"/>
        <v>10.265639282226562</v>
      </c>
      <c r="Z738">
        <f t="shared" si="57"/>
        <v>9.1424407653808597</v>
      </c>
      <c r="AA738">
        <f t="shared" si="58"/>
        <v>1.1231988258361816</v>
      </c>
    </row>
    <row r="739" spans="2:27" x14ac:dyDescent="0.25">
      <c r="B739" t="s">
        <v>69</v>
      </c>
      <c r="C739" t="s">
        <v>87</v>
      </c>
      <c r="D739" t="s">
        <v>74</v>
      </c>
      <c r="E739" s="86">
        <v>42243</v>
      </c>
      <c r="F739">
        <f t="shared" si="59"/>
        <v>0</v>
      </c>
      <c r="G739">
        <v>23</v>
      </c>
      <c r="H739">
        <v>130.86830139160156</v>
      </c>
      <c r="I739">
        <v>111.65778350830078</v>
      </c>
      <c r="J739">
        <v>19.210517883300781</v>
      </c>
      <c r="K739">
        <v>0.14679275453090668</v>
      </c>
      <c r="L739">
        <v>5.7640600204467773</v>
      </c>
      <c r="M739">
        <v>13.70833683013916</v>
      </c>
      <c r="N739">
        <v>19.210517883300781</v>
      </c>
      <c r="O739">
        <v>24.712699890136719</v>
      </c>
      <c r="P739">
        <v>32.656974792480469</v>
      </c>
      <c r="Q739">
        <v>1.9521762132644653</v>
      </c>
      <c r="R739">
        <v>36.468860626220703</v>
      </c>
      <c r="S739">
        <v>27</v>
      </c>
      <c r="T739">
        <v>110.08891296386719</v>
      </c>
      <c r="U739">
        <v>10.492326736450195</v>
      </c>
      <c r="V739">
        <v>80.195854187011719</v>
      </c>
      <c r="W739">
        <v>93.142860412597656</v>
      </c>
      <c r="X739">
        <v>76.851852416992187</v>
      </c>
      <c r="Y739">
        <f t="shared" si="56"/>
        <v>3.5334441375732424</v>
      </c>
      <c r="Z739">
        <f t="shared" si="57"/>
        <v>3.014760154724121</v>
      </c>
      <c r="AA739">
        <f t="shared" si="58"/>
        <v>0.51868398284912109</v>
      </c>
    </row>
    <row r="740" spans="2:27" x14ac:dyDescent="0.25">
      <c r="B740" t="s">
        <v>69</v>
      </c>
      <c r="C740" t="s">
        <v>87</v>
      </c>
      <c r="D740" t="s">
        <v>74</v>
      </c>
      <c r="E740" s="86">
        <v>42243</v>
      </c>
      <c r="F740">
        <f t="shared" si="59"/>
        <v>0</v>
      </c>
      <c r="G740">
        <v>2</v>
      </c>
      <c r="H740">
        <v>110.93814849853516</v>
      </c>
      <c r="I740">
        <v>102.11778259277344</v>
      </c>
      <c r="J740">
        <v>8.8203697204589844</v>
      </c>
      <c r="K740">
        <v>7.9507090151309967E-2</v>
      </c>
      <c r="L740">
        <v>-1.4476219415664673</v>
      </c>
      <c r="M740">
        <v>4.6187906265258789</v>
      </c>
      <c r="N740">
        <v>8.8203697204589844</v>
      </c>
      <c r="O740">
        <v>13.02194881439209</v>
      </c>
      <c r="P740">
        <v>19.088361740112305</v>
      </c>
      <c r="Q740">
        <v>-4.358454704284668</v>
      </c>
      <c r="R740">
        <v>21.999195098876953</v>
      </c>
      <c r="S740">
        <v>27</v>
      </c>
      <c r="T740">
        <v>64.194648742675781</v>
      </c>
      <c r="U740">
        <v>8.0121564865112305</v>
      </c>
      <c r="V740">
        <v>80.195854187011719</v>
      </c>
      <c r="W740">
        <v>93.142860412597656</v>
      </c>
      <c r="X740">
        <v>73.851844787597656</v>
      </c>
      <c r="Y740">
        <f t="shared" si="56"/>
        <v>2.9953300094604494</v>
      </c>
      <c r="Z740">
        <f t="shared" si="57"/>
        <v>2.7571801300048828</v>
      </c>
      <c r="AA740">
        <f t="shared" si="58"/>
        <v>0.23814998245239258</v>
      </c>
    </row>
    <row r="741" spans="2:27" x14ac:dyDescent="0.25">
      <c r="B741" t="s">
        <v>69</v>
      </c>
      <c r="C741" t="s">
        <v>87</v>
      </c>
      <c r="D741" t="s">
        <v>74</v>
      </c>
      <c r="E741" s="86">
        <v>42243</v>
      </c>
      <c r="F741">
        <f t="shared" si="59"/>
        <v>0</v>
      </c>
      <c r="G741">
        <v>7</v>
      </c>
      <c r="H741">
        <v>205.60813903808594</v>
      </c>
      <c r="I741">
        <v>174.06887817382812</v>
      </c>
      <c r="J741">
        <v>31.53925895690918</v>
      </c>
      <c r="K741">
        <v>0.15339499711990356</v>
      </c>
      <c r="L741">
        <v>1.8958209753036499</v>
      </c>
      <c r="M741">
        <v>19.409404754638672</v>
      </c>
      <c r="N741">
        <v>31.53925895690918</v>
      </c>
      <c r="O741">
        <v>43.669113159179688</v>
      </c>
      <c r="P741">
        <v>61.182697296142578</v>
      </c>
      <c r="Q741">
        <v>-6.5076818466186523</v>
      </c>
      <c r="R741">
        <v>69.586196899414062</v>
      </c>
      <c r="S741">
        <v>27</v>
      </c>
      <c r="T741">
        <v>535.03839111328125</v>
      </c>
      <c r="U741">
        <v>23.130897521972656</v>
      </c>
      <c r="V741">
        <v>80.195854187011719</v>
      </c>
      <c r="W741">
        <v>93.142860412597656</v>
      </c>
      <c r="X741">
        <v>73</v>
      </c>
      <c r="Y741">
        <f t="shared" si="56"/>
        <v>5.5514197540283199</v>
      </c>
      <c r="Z741">
        <f t="shared" si="57"/>
        <v>4.6998597106933593</v>
      </c>
      <c r="AA741">
        <f t="shared" si="58"/>
        <v>0.85155999183654785</v>
      </c>
    </row>
    <row r="742" spans="2:27" x14ac:dyDescent="0.25">
      <c r="B742" t="s">
        <v>69</v>
      </c>
      <c r="C742" t="s">
        <v>87</v>
      </c>
      <c r="D742" t="s">
        <v>74</v>
      </c>
      <c r="E742" s="86">
        <v>42243</v>
      </c>
      <c r="F742">
        <f t="shared" si="59"/>
        <v>0</v>
      </c>
      <c r="G742">
        <v>4</v>
      </c>
      <c r="H742">
        <v>117.25514221191406</v>
      </c>
      <c r="I742">
        <v>107.63333892822266</v>
      </c>
      <c r="J742">
        <v>9.6218099594116211</v>
      </c>
      <c r="K742">
        <v>8.2058742642402649E-2</v>
      </c>
      <c r="L742">
        <v>3.7020295858383179E-2</v>
      </c>
      <c r="M742">
        <v>5.6997919082641602</v>
      </c>
      <c r="N742">
        <v>9.6218099594116211</v>
      </c>
      <c r="O742">
        <v>13.543828010559082</v>
      </c>
      <c r="P742">
        <v>19.206600189208984</v>
      </c>
      <c r="Q742">
        <v>-2.6801342964172363</v>
      </c>
      <c r="R742">
        <v>21.92375373840332</v>
      </c>
      <c r="S742">
        <v>27</v>
      </c>
      <c r="T742">
        <v>55.936203002929688</v>
      </c>
      <c r="U742">
        <v>7.4790511131286621</v>
      </c>
      <c r="V742">
        <v>80.195854187011719</v>
      </c>
      <c r="W742">
        <v>93.142860412597656</v>
      </c>
      <c r="X742">
        <v>73.851844787597656</v>
      </c>
      <c r="Y742">
        <f t="shared" si="56"/>
        <v>3.1658888397216796</v>
      </c>
      <c r="Z742">
        <f t="shared" si="57"/>
        <v>2.9061001510620117</v>
      </c>
      <c r="AA742">
        <f t="shared" si="58"/>
        <v>0.25978886890411379</v>
      </c>
    </row>
    <row r="743" spans="2:27" x14ac:dyDescent="0.25">
      <c r="B743" t="s">
        <v>69</v>
      </c>
      <c r="C743" t="s">
        <v>87</v>
      </c>
      <c r="D743" t="s">
        <v>74</v>
      </c>
      <c r="E743" s="86">
        <v>42243</v>
      </c>
      <c r="F743">
        <f t="shared" si="59"/>
        <v>1</v>
      </c>
      <c r="G743">
        <v>16</v>
      </c>
      <c r="H743">
        <v>373.72756958007812</v>
      </c>
      <c r="I743">
        <v>332.74887084960937</v>
      </c>
      <c r="J743">
        <v>40.978694915771484</v>
      </c>
      <c r="K743">
        <v>0.10964857041835785</v>
      </c>
      <c r="L743">
        <v>14.289162635803223</v>
      </c>
      <c r="M743">
        <v>30.057554244995117</v>
      </c>
      <c r="N743">
        <v>40.978694915771484</v>
      </c>
      <c r="O743">
        <v>51.899833679199219</v>
      </c>
      <c r="P743">
        <v>67.668228149414063</v>
      </c>
      <c r="Q743">
        <v>6.7230515480041504</v>
      </c>
      <c r="R743">
        <v>75.234336853027344</v>
      </c>
      <c r="S743">
        <v>27</v>
      </c>
      <c r="T743">
        <v>433.72030639648437</v>
      </c>
      <c r="U743">
        <v>20.825952529907227</v>
      </c>
      <c r="V743">
        <v>80.195854187011719</v>
      </c>
      <c r="W743">
        <v>93.142860412597656</v>
      </c>
      <c r="X743">
        <v>89.333335876464844</v>
      </c>
      <c r="Y743">
        <f t="shared" si="56"/>
        <v>10.090644378662109</v>
      </c>
      <c r="Z743">
        <f t="shared" si="57"/>
        <v>8.984219512939454</v>
      </c>
      <c r="AA743">
        <f t="shared" si="58"/>
        <v>1.1064247627258301</v>
      </c>
    </row>
    <row r="744" spans="2:27" x14ac:dyDescent="0.25">
      <c r="B744" t="s">
        <v>69</v>
      </c>
      <c r="C744" t="s">
        <v>87</v>
      </c>
      <c r="D744" t="s">
        <v>74</v>
      </c>
      <c r="E744" s="86">
        <v>42243</v>
      </c>
      <c r="F744">
        <f t="shared" si="59"/>
        <v>0</v>
      </c>
      <c r="G744">
        <v>9</v>
      </c>
      <c r="H744">
        <v>260.967529296875</v>
      </c>
      <c r="I744">
        <v>218.49630737304687</v>
      </c>
      <c r="J744">
        <v>42.471218109130859</v>
      </c>
      <c r="K744">
        <v>0.16274522244930267</v>
      </c>
      <c r="L744">
        <v>11.848508834838867</v>
      </c>
      <c r="M744">
        <v>29.940652847290039</v>
      </c>
      <c r="N744">
        <v>42.471218109130859</v>
      </c>
      <c r="O744">
        <v>55.001781463623047</v>
      </c>
      <c r="P744">
        <v>73.093925476074219</v>
      </c>
      <c r="Q744">
        <v>3.167396068572998</v>
      </c>
      <c r="R744">
        <v>81.775039672851563</v>
      </c>
      <c r="S744">
        <v>27</v>
      </c>
      <c r="T744">
        <v>570.9722900390625</v>
      </c>
      <c r="U744">
        <v>23.895027160644531</v>
      </c>
      <c r="V744">
        <v>80.195854187011719</v>
      </c>
      <c r="W744">
        <v>93.142860412597656</v>
      </c>
      <c r="X744">
        <v>75.444450378417969</v>
      </c>
      <c r="Y744">
        <f t="shared" si="56"/>
        <v>7.0461232910156246</v>
      </c>
      <c r="Z744">
        <f t="shared" si="57"/>
        <v>5.8994002990722656</v>
      </c>
      <c r="AA744">
        <f t="shared" si="58"/>
        <v>1.1467228889465333</v>
      </c>
    </row>
    <row r="745" spans="2:27" x14ac:dyDescent="0.25">
      <c r="B745" t="s">
        <v>69</v>
      </c>
      <c r="C745" t="s">
        <v>87</v>
      </c>
      <c r="D745" t="s">
        <v>74</v>
      </c>
      <c r="E745" s="86">
        <v>42243</v>
      </c>
      <c r="F745">
        <f t="shared" si="59"/>
        <v>1</v>
      </c>
      <c r="G745">
        <v>12</v>
      </c>
      <c r="H745">
        <v>381.14352416992187</v>
      </c>
      <c r="I745">
        <v>334.2037353515625</v>
      </c>
      <c r="J745">
        <v>46.939785003662109</v>
      </c>
      <c r="K745">
        <v>0.1231551393866539</v>
      </c>
      <c r="L745">
        <v>18.412904739379883</v>
      </c>
      <c r="M745">
        <v>35.266815185546875</v>
      </c>
      <c r="N745">
        <v>46.939785003662109</v>
      </c>
      <c r="O745">
        <v>58.612754821777344</v>
      </c>
      <c r="P745">
        <v>75.466667175292969</v>
      </c>
      <c r="Q745">
        <v>10.325929641723633</v>
      </c>
      <c r="R745">
        <v>83.553642272949219</v>
      </c>
      <c r="S745">
        <v>27</v>
      </c>
      <c r="T745">
        <v>495.49176025390625</v>
      </c>
      <c r="U745">
        <v>22.2596435546875</v>
      </c>
      <c r="V745">
        <v>80.195854187011719</v>
      </c>
      <c r="W745">
        <v>93.142860412597656</v>
      </c>
      <c r="X745">
        <v>83.481483459472656</v>
      </c>
      <c r="Y745">
        <f t="shared" si="56"/>
        <v>10.290875152587891</v>
      </c>
      <c r="Z745">
        <f t="shared" si="57"/>
        <v>9.0235008544921875</v>
      </c>
      <c r="AA745">
        <f t="shared" si="58"/>
        <v>1.2673741950988771</v>
      </c>
    </row>
    <row r="746" spans="2:27" x14ac:dyDescent="0.25">
      <c r="B746" t="s">
        <v>69</v>
      </c>
      <c r="C746" t="s">
        <v>87</v>
      </c>
      <c r="D746" t="s">
        <v>74</v>
      </c>
      <c r="E746" s="86">
        <v>42243</v>
      </c>
      <c r="F746">
        <f t="shared" si="59"/>
        <v>1</v>
      </c>
      <c r="G746">
        <v>14</v>
      </c>
      <c r="H746">
        <v>388.83425903320312</v>
      </c>
      <c r="I746">
        <v>341.327392578125</v>
      </c>
      <c r="J746">
        <v>47.506862640380859</v>
      </c>
      <c r="K746">
        <v>0.12217766791582108</v>
      </c>
      <c r="L746">
        <v>18.506982803344727</v>
      </c>
      <c r="M746">
        <v>35.640346527099609</v>
      </c>
      <c r="N746">
        <v>47.506862640380859</v>
      </c>
      <c r="O746">
        <v>59.373378753662109</v>
      </c>
      <c r="P746">
        <v>76.506744384765625</v>
      </c>
      <c r="Q746">
        <v>10.285919189453125</v>
      </c>
      <c r="R746">
        <v>84.727806091308594</v>
      </c>
      <c r="S746">
        <v>27</v>
      </c>
      <c r="T746">
        <v>512.05926513671875</v>
      </c>
      <c r="U746">
        <v>22.628726959228516</v>
      </c>
      <c r="V746">
        <v>80.195854187011719</v>
      </c>
      <c r="W746">
        <v>93.142860412597656</v>
      </c>
      <c r="X746">
        <v>85.481483459472656</v>
      </c>
      <c r="Y746">
        <f t="shared" si="56"/>
        <v>10.498524993896485</v>
      </c>
      <c r="Z746">
        <f t="shared" si="57"/>
        <v>9.2158395996093745</v>
      </c>
      <c r="AA746">
        <f t="shared" si="58"/>
        <v>1.2826852912902833</v>
      </c>
    </row>
    <row r="747" spans="2:27" x14ac:dyDescent="0.25">
      <c r="B747" t="s">
        <v>69</v>
      </c>
      <c r="C747" t="s">
        <v>87</v>
      </c>
      <c r="D747" t="s">
        <v>74</v>
      </c>
      <c r="E747" s="86">
        <v>42243</v>
      </c>
      <c r="F747">
        <f t="shared" si="59"/>
        <v>1</v>
      </c>
      <c r="G747">
        <v>17</v>
      </c>
      <c r="H747">
        <v>359.31951904296875</v>
      </c>
      <c r="I747">
        <v>324.95254516601562</v>
      </c>
      <c r="J747">
        <v>34.366958618164062</v>
      </c>
      <c r="K747">
        <v>9.5644563436508179E-2</v>
      </c>
      <c r="L747">
        <v>8.1658010482788086</v>
      </c>
      <c r="M747">
        <v>23.645656585693359</v>
      </c>
      <c r="N747">
        <v>34.366958618164062</v>
      </c>
      <c r="O747">
        <v>45.088260650634766</v>
      </c>
      <c r="P747">
        <v>60.568115234375</v>
      </c>
      <c r="Q747">
        <v>0.738136887550354</v>
      </c>
      <c r="R747">
        <v>67.995780944824219</v>
      </c>
      <c r="S747">
        <v>27</v>
      </c>
      <c r="T747">
        <v>417.99276733398437</v>
      </c>
      <c r="U747">
        <v>20.44487190246582</v>
      </c>
      <c r="V747">
        <v>80.195854187011719</v>
      </c>
      <c r="W747">
        <v>93.142860412597656</v>
      </c>
      <c r="X747">
        <v>87.481483459472656</v>
      </c>
      <c r="Y747">
        <f t="shared" si="56"/>
        <v>9.7016270141601559</v>
      </c>
      <c r="Z747">
        <f t="shared" si="57"/>
        <v>8.7737187194824227</v>
      </c>
      <c r="AA747">
        <f t="shared" si="58"/>
        <v>0.92790788269042968</v>
      </c>
    </row>
    <row r="748" spans="2:27" x14ac:dyDescent="0.25">
      <c r="B748" t="s">
        <v>69</v>
      </c>
      <c r="C748" t="s">
        <v>87</v>
      </c>
      <c r="D748" t="s">
        <v>74</v>
      </c>
      <c r="E748" s="86">
        <v>42243</v>
      </c>
      <c r="F748">
        <f t="shared" si="59"/>
        <v>1</v>
      </c>
      <c r="G748">
        <v>18</v>
      </c>
      <c r="H748">
        <v>328.02249145507812</v>
      </c>
      <c r="I748">
        <v>303.39553833007812</v>
      </c>
      <c r="J748">
        <v>24.626943588256836</v>
      </c>
      <c r="K748">
        <v>7.507699728012085E-2</v>
      </c>
      <c r="L748">
        <v>-0.45811176300048828</v>
      </c>
      <c r="M748">
        <v>14.36234188079834</v>
      </c>
      <c r="N748">
        <v>24.626943588256836</v>
      </c>
      <c r="O748">
        <v>34.891544342041016</v>
      </c>
      <c r="P748">
        <v>49.711997985839844</v>
      </c>
      <c r="Q748">
        <v>-7.5693764686584473</v>
      </c>
      <c r="R748">
        <v>56.823265075683594</v>
      </c>
      <c r="S748">
        <v>27</v>
      </c>
      <c r="T748">
        <v>383.140380859375</v>
      </c>
      <c r="U748">
        <v>19.573972702026367</v>
      </c>
      <c r="V748">
        <v>80.195854187011719</v>
      </c>
      <c r="W748">
        <v>93.142860412597656</v>
      </c>
      <c r="X748">
        <v>87.185188293457031</v>
      </c>
      <c r="Y748">
        <f t="shared" si="56"/>
        <v>8.8566072692871085</v>
      </c>
      <c r="Z748">
        <f t="shared" si="57"/>
        <v>8.1916795349121099</v>
      </c>
      <c r="AA748">
        <f t="shared" si="58"/>
        <v>0.66492747688293452</v>
      </c>
    </row>
    <row r="749" spans="2:27" x14ac:dyDescent="0.25">
      <c r="B749" t="s">
        <v>69</v>
      </c>
      <c r="C749" t="s">
        <v>87</v>
      </c>
      <c r="D749" t="s">
        <v>74</v>
      </c>
      <c r="E749" s="86">
        <v>42243</v>
      </c>
      <c r="F749">
        <f t="shared" si="59"/>
        <v>0</v>
      </c>
      <c r="G749">
        <v>19</v>
      </c>
      <c r="H749">
        <v>286.72927856445312</v>
      </c>
      <c r="I749">
        <v>274.11480712890625</v>
      </c>
      <c r="J749">
        <v>12.614467620849609</v>
      </c>
      <c r="K749">
        <v>4.3994348496198654E-2</v>
      </c>
      <c r="L749">
        <v>-7.7926058769226074</v>
      </c>
      <c r="M749">
        <v>4.2640585899353027</v>
      </c>
      <c r="N749">
        <v>12.614467620849609</v>
      </c>
      <c r="O749">
        <v>20.964876174926758</v>
      </c>
      <c r="P749">
        <v>33.021541595458984</v>
      </c>
      <c r="Q749">
        <v>-13.577728271484375</v>
      </c>
      <c r="R749">
        <v>38.806663513183594</v>
      </c>
      <c r="S749">
        <v>27</v>
      </c>
      <c r="T749">
        <v>253.56500244140625</v>
      </c>
      <c r="U749">
        <v>15.923724174499512</v>
      </c>
      <c r="V749">
        <v>80.195854187011719</v>
      </c>
      <c r="W749">
        <v>93.142860412597656</v>
      </c>
      <c r="X749">
        <v>86.037040710449219</v>
      </c>
      <c r="Y749">
        <f t="shared" si="56"/>
        <v>7.7416905212402343</v>
      </c>
      <c r="Z749">
        <f t="shared" si="57"/>
        <v>7.4010997924804691</v>
      </c>
      <c r="AA749">
        <f t="shared" si="58"/>
        <v>0.34059062576293947</v>
      </c>
    </row>
    <row r="750" spans="2:27" x14ac:dyDescent="0.25">
      <c r="B750" t="s">
        <v>69</v>
      </c>
      <c r="C750" t="s">
        <v>87</v>
      </c>
      <c r="D750" t="s">
        <v>74</v>
      </c>
      <c r="E750" s="86">
        <v>42243</v>
      </c>
      <c r="F750">
        <f t="shared" si="59"/>
        <v>0</v>
      </c>
      <c r="G750">
        <v>6</v>
      </c>
      <c r="H750">
        <v>163.95597839355469</v>
      </c>
      <c r="I750">
        <v>134.08889770507812</v>
      </c>
      <c r="J750">
        <v>29.867090225219727</v>
      </c>
      <c r="K750">
        <v>0.18216529488563538</v>
      </c>
      <c r="L750">
        <v>14.976486206054688</v>
      </c>
      <c r="M750">
        <v>23.773975372314453</v>
      </c>
      <c r="N750">
        <v>29.867090225219727</v>
      </c>
      <c r="O750">
        <v>35.960205078125</v>
      </c>
      <c r="P750">
        <v>44.757694244384766</v>
      </c>
      <c r="Q750">
        <v>10.755207061767578</v>
      </c>
      <c r="R750">
        <v>48.978973388671875</v>
      </c>
      <c r="S750">
        <v>27</v>
      </c>
      <c r="T750">
        <v>135.00581359863281</v>
      </c>
      <c r="U750">
        <v>11.619199752807617</v>
      </c>
      <c r="V750">
        <v>80.195854187011719</v>
      </c>
      <c r="W750">
        <v>93.142860412597656</v>
      </c>
      <c r="X750">
        <v>73.148155212402344</v>
      </c>
      <c r="Y750">
        <f t="shared" si="56"/>
        <v>4.4268114166259762</v>
      </c>
      <c r="Z750">
        <f t="shared" si="57"/>
        <v>3.6204002380371092</v>
      </c>
      <c r="AA750">
        <f t="shared" si="58"/>
        <v>0.80641143608093258</v>
      </c>
    </row>
    <row r="751" spans="2:27" x14ac:dyDescent="0.25">
      <c r="B751" t="s">
        <v>69</v>
      </c>
      <c r="C751" t="s">
        <v>71</v>
      </c>
      <c r="D751" t="s">
        <v>27</v>
      </c>
      <c r="E751" s="86">
        <v>42243</v>
      </c>
      <c r="F751">
        <f t="shared" si="59"/>
        <v>0</v>
      </c>
      <c r="G751">
        <v>24</v>
      </c>
      <c r="H751">
        <v>146.63047790527344</v>
      </c>
      <c r="I751">
        <v>142.0267333984375</v>
      </c>
      <c r="J751">
        <v>4.6037440299987793</v>
      </c>
      <c r="K751">
        <v>3.1396910548210144E-2</v>
      </c>
      <c r="L751">
        <v>2.2403171062469482</v>
      </c>
      <c r="M751">
        <v>3.6366488933563232</v>
      </c>
      <c r="N751">
        <v>4.6037440299987793</v>
      </c>
      <c r="O751">
        <v>5.5708389282226563</v>
      </c>
      <c r="P751">
        <v>6.9671707153320313</v>
      </c>
      <c r="Q751">
        <v>1.5703184604644775</v>
      </c>
      <c r="R751">
        <v>7.637169361114502</v>
      </c>
      <c r="S751">
        <v>158</v>
      </c>
      <c r="T751">
        <v>3.401043176651001</v>
      </c>
      <c r="U751">
        <v>1.8441917896270752</v>
      </c>
      <c r="V751">
        <v>80.11474609375</v>
      </c>
      <c r="W751">
        <v>93.142860412597656</v>
      </c>
      <c r="X751">
        <v>76.159149169921875</v>
      </c>
      <c r="Y751">
        <f t="shared" si="56"/>
        <v>23.167615509033205</v>
      </c>
      <c r="Z751">
        <f t="shared" si="57"/>
        <v>22.440223876953127</v>
      </c>
      <c r="AA751">
        <f t="shared" si="58"/>
        <v>0.72739155673980715</v>
      </c>
    </row>
    <row r="752" spans="2:27" x14ac:dyDescent="0.25">
      <c r="B752" t="s">
        <v>69</v>
      </c>
      <c r="C752" t="s">
        <v>71</v>
      </c>
      <c r="D752" t="s">
        <v>27</v>
      </c>
      <c r="E752" s="86">
        <v>42243</v>
      </c>
      <c r="F752">
        <f t="shared" si="59"/>
        <v>1</v>
      </c>
      <c r="G752">
        <v>17</v>
      </c>
      <c r="H752">
        <v>196.52816772460938</v>
      </c>
      <c r="I752">
        <v>149.11485290527344</v>
      </c>
      <c r="J752">
        <v>47.413314819335938</v>
      </c>
      <c r="K752">
        <v>0.24125455319881439</v>
      </c>
      <c r="L752">
        <v>36.638439178466797</v>
      </c>
      <c r="M752">
        <v>43.004322052001953</v>
      </c>
      <c r="N752">
        <v>47.413314819335938</v>
      </c>
      <c r="O752">
        <v>51.822307586669922</v>
      </c>
      <c r="P752">
        <v>58.188190460205078</v>
      </c>
      <c r="Q752">
        <v>33.583911895751953</v>
      </c>
      <c r="R752">
        <v>61.242717742919922</v>
      </c>
      <c r="S752">
        <v>158</v>
      </c>
      <c r="T752">
        <v>70.689071655273438</v>
      </c>
      <c r="U752">
        <v>8.407679557800293</v>
      </c>
      <c r="V752">
        <v>80.11474609375</v>
      </c>
      <c r="W752">
        <v>93.142860412597656</v>
      </c>
      <c r="X752">
        <v>89.86737060546875</v>
      </c>
      <c r="Y752">
        <f t="shared" si="56"/>
        <v>31.051450500488283</v>
      </c>
      <c r="Z752">
        <f t="shared" si="57"/>
        <v>23.560146759033202</v>
      </c>
      <c r="AA752">
        <f t="shared" si="58"/>
        <v>7.491303741455078</v>
      </c>
    </row>
    <row r="753" spans="2:27" x14ac:dyDescent="0.25">
      <c r="B753" t="s">
        <v>69</v>
      </c>
      <c r="C753" t="s">
        <v>71</v>
      </c>
      <c r="D753" t="s">
        <v>27</v>
      </c>
      <c r="E753" s="86">
        <v>42243</v>
      </c>
      <c r="F753">
        <f t="shared" si="59"/>
        <v>0</v>
      </c>
      <c r="G753">
        <v>1</v>
      </c>
      <c r="H753">
        <v>135.89570617675781</v>
      </c>
      <c r="I753">
        <v>132.43522644042969</v>
      </c>
      <c r="J753">
        <v>3.4604742527008057</v>
      </c>
      <c r="K753">
        <v>2.5464192032814026E-2</v>
      </c>
      <c r="L753">
        <v>1.1161414384841919</v>
      </c>
      <c r="M753">
        <v>2.5011923313140869</v>
      </c>
      <c r="N753">
        <v>3.4604742527008057</v>
      </c>
      <c r="O753">
        <v>4.4197564125061035</v>
      </c>
      <c r="P753">
        <v>5.804807186126709</v>
      </c>
      <c r="Q753">
        <v>0.45155557990074158</v>
      </c>
      <c r="R753">
        <v>6.4693927764892578</v>
      </c>
      <c r="S753">
        <v>158</v>
      </c>
      <c r="T753">
        <v>3.3463115692138672</v>
      </c>
      <c r="U753">
        <v>1.8292926549911499</v>
      </c>
      <c r="V753">
        <v>80.11474609375</v>
      </c>
      <c r="W753">
        <v>93.142860412597656</v>
      </c>
      <c r="X753">
        <v>73.931037902832031</v>
      </c>
      <c r="Y753">
        <f t="shared" si="56"/>
        <v>21.471521575927735</v>
      </c>
      <c r="Z753">
        <f t="shared" si="57"/>
        <v>20.92476577758789</v>
      </c>
      <c r="AA753">
        <f t="shared" si="58"/>
        <v>0.54675493192672731</v>
      </c>
    </row>
    <row r="754" spans="2:27" x14ac:dyDescent="0.25">
      <c r="B754" t="s">
        <v>69</v>
      </c>
      <c r="C754" t="s">
        <v>71</v>
      </c>
      <c r="D754" t="s">
        <v>27</v>
      </c>
      <c r="E754" s="86">
        <v>42243</v>
      </c>
      <c r="F754">
        <f t="shared" si="59"/>
        <v>0</v>
      </c>
      <c r="G754">
        <v>10</v>
      </c>
      <c r="H754">
        <v>179.5267333984375</v>
      </c>
      <c r="I754">
        <v>178.86314392089844</v>
      </c>
      <c r="J754">
        <v>0.66359591484069824</v>
      </c>
      <c r="K754">
        <v>3.6963627208024263E-3</v>
      </c>
      <c r="L754">
        <v>-1.8681496381759644</v>
      </c>
      <c r="M754">
        <v>-0.37237384915351868</v>
      </c>
      <c r="N754">
        <v>0.66359591484069824</v>
      </c>
      <c r="O754">
        <v>1.6995656490325928</v>
      </c>
      <c r="P754">
        <v>3.1953415870666504</v>
      </c>
      <c r="Q754">
        <v>-2.5858643054962158</v>
      </c>
      <c r="R754">
        <v>3.9130561351776123</v>
      </c>
      <c r="S754">
        <v>158</v>
      </c>
      <c r="T754">
        <v>3.9027252197265625</v>
      </c>
      <c r="U754">
        <v>1.9755315780639648</v>
      </c>
      <c r="V754">
        <v>80.11474609375</v>
      </c>
      <c r="W754">
        <v>93.142860412597656</v>
      </c>
      <c r="X754">
        <v>80.291778564453125</v>
      </c>
      <c r="Y754">
        <f t="shared" si="56"/>
        <v>28.365223876953124</v>
      </c>
      <c r="Z754">
        <f t="shared" si="57"/>
        <v>28.260376739501954</v>
      </c>
      <c r="AA754">
        <f t="shared" si="58"/>
        <v>0.10484815454483032</v>
      </c>
    </row>
    <row r="755" spans="2:27" x14ac:dyDescent="0.25">
      <c r="B755" t="s">
        <v>69</v>
      </c>
      <c r="C755" t="s">
        <v>71</v>
      </c>
      <c r="D755" t="s">
        <v>27</v>
      </c>
      <c r="E755" s="86">
        <v>42243</v>
      </c>
      <c r="F755">
        <f t="shared" si="59"/>
        <v>0</v>
      </c>
      <c r="G755">
        <v>7</v>
      </c>
      <c r="H755">
        <v>144.38400268554687</v>
      </c>
      <c r="I755">
        <v>138.77723693847656</v>
      </c>
      <c r="J755">
        <v>5.6067600250244141</v>
      </c>
      <c r="K755">
        <v>3.8832280784845352E-2</v>
      </c>
      <c r="L755">
        <v>2.9121584892272949</v>
      </c>
      <c r="M755">
        <v>4.5041508674621582</v>
      </c>
      <c r="N755">
        <v>5.6067600250244141</v>
      </c>
      <c r="O755">
        <v>6.7093691825866699</v>
      </c>
      <c r="P755">
        <v>8.301361083984375</v>
      </c>
      <c r="Q755">
        <v>2.1482765674591064</v>
      </c>
      <c r="R755">
        <v>9.0652437210083008</v>
      </c>
      <c r="S755">
        <v>158</v>
      </c>
      <c r="T755">
        <v>4.4209637641906738</v>
      </c>
      <c r="U755">
        <v>2.1026086807250977</v>
      </c>
      <c r="V755">
        <v>80.11474609375</v>
      </c>
      <c r="W755">
        <v>93.142860412597656</v>
      </c>
      <c r="X755">
        <v>72.931037902832031</v>
      </c>
      <c r="Y755">
        <f t="shared" si="56"/>
        <v>22.812672424316407</v>
      </c>
      <c r="Z755">
        <f t="shared" si="57"/>
        <v>21.926803436279297</v>
      </c>
      <c r="AA755">
        <f t="shared" si="58"/>
        <v>0.88586808395385741</v>
      </c>
    </row>
    <row r="756" spans="2:27" x14ac:dyDescent="0.25">
      <c r="B756" t="s">
        <v>69</v>
      </c>
      <c r="C756" t="s">
        <v>71</v>
      </c>
      <c r="D756" t="s">
        <v>27</v>
      </c>
      <c r="E756" s="86">
        <v>42243</v>
      </c>
      <c r="F756">
        <f t="shared" si="59"/>
        <v>0</v>
      </c>
      <c r="G756">
        <v>3</v>
      </c>
      <c r="H756">
        <v>127.765625</v>
      </c>
      <c r="I756">
        <v>124.13761138916016</v>
      </c>
      <c r="J756">
        <v>3.6280200481414795</v>
      </c>
      <c r="K756">
        <v>2.8395900502800941E-2</v>
      </c>
      <c r="L756">
        <v>1.3803517818450928</v>
      </c>
      <c r="M756">
        <v>2.7082924842834473</v>
      </c>
      <c r="N756">
        <v>3.6280200481414795</v>
      </c>
      <c r="O756">
        <v>4.5477476119995117</v>
      </c>
      <c r="P756">
        <v>5.8756885528564453</v>
      </c>
      <c r="Q756">
        <v>0.74316900968551636</v>
      </c>
      <c r="R756">
        <v>6.512871265411377</v>
      </c>
      <c r="S756">
        <v>158</v>
      </c>
      <c r="T756">
        <v>3.0760419368743896</v>
      </c>
      <c r="U756">
        <v>1.7538648843765259</v>
      </c>
      <c r="V756">
        <v>80.11474609375</v>
      </c>
      <c r="W756">
        <v>93.142860412597656</v>
      </c>
      <c r="X756">
        <v>73.599472045898437</v>
      </c>
      <c r="Y756">
        <f t="shared" si="56"/>
        <v>20.186968749999998</v>
      </c>
      <c r="Z756">
        <f t="shared" si="57"/>
        <v>19.613742599487306</v>
      </c>
      <c r="AA756">
        <f t="shared" si="58"/>
        <v>0.57322716760635373</v>
      </c>
    </row>
    <row r="757" spans="2:27" x14ac:dyDescent="0.25">
      <c r="B757" t="s">
        <v>69</v>
      </c>
      <c r="C757" t="s">
        <v>71</v>
      </c>
      <c r="D757" t="s">
        <v>27</v>
      </c>
      <c r="E757" s="86">
        <v>42243</v>
      </c>
      <c r="F757">
        <f t="shared" si="59"/>
        <v>0</v>
      </c>
      <c r="G757">
        <v>22</v>
      </c>
      <c r="H757">
        <v>166.53768920898437</v>
      </c>
      <c r="I757">
        <v>164.18621826171875</v>
      </c>
      <c r="J757">
        <v>2.3514566421508789</v>
      </c>
      <c r="K757">
        <v>1.4119667001068592E-2</v>
      </c>
      <c r="L757">
        <v>-0.43379074335098267</v>
      </c>
      <c r="M757">
        <v>1.2117559909820557</v>
      </c>
      <c r="N757">
        <v>2.3514566421508789</v>
      </c>
      <c r="O757">
        <v>3.4911572933197021</v>
      </c>
      <c r="P757">
        <v>5.1367039680480957</v>
      </c>
      <c r="Q757">
        <v>-1.2233697175979614</v>
      </c>
      <c r="R757">
        <v>5.9262828826904297</v>
      </c>
      <c r="S757">
        <v>158</v>
      </c>
      <c r="T757">
        <v>4.7234072685241699</v>
      </c>
      <c r="U757">
        <v>2.1733400821685791</v>
      </c>
      <c r="V757">
        <v>80.11474609375</v>
      </c>
      <c r="W757">
        <v>93.142860412597656</v>
      </c>
      <c r="X757">
        <v>77.594161987304688</v>
      </c>
      <c r="Y757">
        <f t="shared" si="56"/>
        <v>26.31295489501953</v>
      </c>
      <c r="Z757">
        <f t="shared" si="57"/>
        <v>25.941422485351563</v>
      </c>
      <c r="AA757">
        <f t="shared" si="58"/>
        <v>0.37153014945983887</v>
      </c>
    </row>
    <row r="758" spans="2:27" x14ac:dyDescent="0.25">
      <c r="B758" t="s">
        <v>69</v>
      </c>
      <c r="C758" t="s">
        <v>71</v>
      </c>
      <c r="D758" t="s">
        <v>27</v>
      </c>
      <c r="E758" s="86">
        <v>42243</v>
      </c>
      <c r="F758">
        <f t="shared" si="59"/>
        <v>1</v>
      </c>
      <c r="G758">
        <v>15</v>
      </c>
      <c r="H758">
        <v>201.13821411132812</v>
      </c>
      <c r="I758">
        <v>157.00369262695312</v>
      </c>
      <c r="J758">
        <v>44.134536743164062</v>
      </c>
      <c r="K758">
        <v>0.21942391991615295</v>
      </c>
      <c r="L758">
        <v>33.18609619140625</v>
      </c>
      <c r="M758">
        <v>39.654521942138672</v>
      </c>
      <c r="N758">
        <v>44.134536743164062</v>
      </c>
      <c r="O758">
        <v>48.614551544189453</v>
      </c>
      <c r="P758">
        <v>55.082977294921875</v>
      </c>
      <c r="Q758">
        <v>30.082363128662109</v>
      </c>
      <c r="R758">
        <v>58.186710357666016</v>
      </c>
      <c r="S758">
        <v>158</v>
      </c>
      <c r="T758">
        <v>72.98480224609375</v>
      </c>
      <c r="U758">
        <v>8.5431146621704102</v>
      </c>
      <c r="V758">
        <v>80.11474609375</v>
      </c>
      <c r="W758">
        <v>93.142860412597656</v>
      </c>
      <c r="X758">
        <v>88.647216796875</v>
      </c>
      <c r="Y758">
        <f t="shared" si="56"/>
        <v>31.779837829589844</v>
      </c>
      <c r="Z758">
        <f t="shared" si="57"/>
        <v>24.806583435058595</v>
      </c>
      <c r="AA758">
        <f t="shared" si="58"/>
        <v>6.973256805419922</v>
      </c>
    </row>
    <row r="759" spans="2:27" x14ac:dyDescent="0.25">
      <c r="B759" t="s">
        <v>69</v>
      </c>
      <c r="C759" t="s">
        <v>71</v>
      </c>
      <c r="D759" t="s">
        <v>27</v>
      </c>
      <c r="E759" s="86">
        <v>42243</v>
      </c>
      <c r="F759">
        <f t="shared" si="59"/>
        <v>0</v>
      </c>
      <c r="G759">
        <v>9</v>
      </c>
      <c r="H759">
        <v>168.16500854492188</v>
      </c>
      <c r="I759">
        <v>167.68757629394531</v>
      </c>
      <c r="J759">
        <v>0.47742646932601929</v>
      </c>
      <c r="K759">
        <v>2.8390358202159405E-3</v>
      </c>
      <c r="L759">
        <v>-2.3102874755859375</v>
      </c>
      <c r="M759">
        <v>-0.66328352689743042</v>
      </c>
      <c r="N759">
        <v>0.47742646932601929</v>
      </c>
      <c r="O759">
        <v>1.6181364059448242</v>
      </c>
      <c r="P759">
        <v>3.2651405334472656</v>
      </c>
      <c r="Q759">
        <v>-3.1005656719207764</v>
      </c>
      <c r="R759">
        <v>4.0554184913635254</v>
      </c>
      <c r="S759">
        <v>158</v>
      </c>
      <c r="T759">
        <v>4.7317771911621094</v>
      </c>
      <c r="U759">
        <v>2.175264835357666</v>
      </c>
      <c r="V759">
        <v>80.11474609375</v>
      </c>
      <c r="W759">
        <v>93.142860412597656</v>
      </c>
      <c r="X759">
        <v>76.763923645019531</v>
      </c>
      <c r="Y759">
        <f t="shared" si="56"/>
        <v>26.570071350097656</v>
      </c>
      <c r="Z759">
        <f t="shared" si="57"/>
        <v>26.494637054443359</v>
      </c>
      <c r="AA759">
        <f t="shared" si="58"/>
        <v>7.5433382153511044E-2</v>
      </c>
    </row>
    <row r="760" spans="2:27" x14ac:dyDescent="0.25">
      <c r="B760" t="s">
        <v>69</v>
      </c>
      <c r="C760" t="s">
        <v>71</v>
      </c>
      <c r="D760" t="s">
        <v>27</v>
      </c>
      <c r="E760" s="86">
        <v>42243</v>
      </c>
      <c r="F760">
        <f t="shared" si="59"/>
        <v>0</v>
      </c>
      <c r="G760">
        <v>23</v>
      </c>
      <c r="H760">
        <v>156.50592041015625</v>
      </c>
      <c r="I760">
        <v>153.41304016113281</v>
      </c>
      <c r="J760">
        <v>3.0928845405578613</v>
      </c>
      <c r="K760">
        <v>1.976209320127964E-2</v>
      </c>
      <c r="L760">
        <v>0.42290610074996948</v>
      </c>
      <c r="M760">
        <v>2.0003509521484375</v>
      </c>
      <c r="N760">
        <v>3.0928845405578613</v>
      </c>
      <c r="O760">
        <v>4.1854181289672852</v>
      </c>
      <c r="P760">
        <v>5.7628631591796875</v>
      </c>
      <c r="Q760">
        <v>-0.33399567008018494</v>
      </c>
      <c r="R760">
        <v>6.5197649002075195</v>
      </c>
      <c r="S760">
        <v>158</v>
      </c>
      <c r="T760">
        <v>4.3405356407165527</v>
      </c>
      <c r="U760">
        <v>2.08339524269104</v>
      </c>
      <c r="V760">
        <v>80.11474609375</v>
      </c>
      <c r="W760">
        <v>93.142860412597656</v>
      </c>
      <c r="X760">
        <v>76.530502319335938</v>
      </c>
      <c r="Y760">
        <f t="shared" si="56"/>
        <v>24.727935424804688</v>
      </c>
      <c r="Z760">
        <f t="shared" si="57"/>
        <v>24.239260345458984</v>
      </c>
      <c r="AA760">
        <f t="shared" si="58"/>
        <v>0.48867575740814206</v>
      </c>
    </row>
    <row r="761" spans="2:27" x14ac:dyDescent="0.25">
      <c r="B761" t="s">
        <v>69</v>
      </c>
      <c r="C761" t="s">
        <v>71</v>
      </c>
      <c r="D761" t="s">
        <v>27</v>
      </c>
      <c r="E761" s="86">
        <v>42243</v>
      </c>
      <c r="F761">
        <f t="shared" si="59"/>
        <v>1</v>
      </c>
      <c r="G761">
        <v>18</v>
      </c>
      <c r="H761">
        <v>186.44879150390625</v>
      </c>
      <c r="I761">
        <v>142.40022277832031</v>
      </c>
      <c r="J761">
        <v>44.048564910888672</v>
      </c>
      <c r="K761">
        <v>0.23625020682811737</v>
      </c>
      <c r="L761">
        <v>33.462574005126953</v>
      </c>
      <c r="M761">
        <v>39.716861724853516</v>
      </c>
      <c r="N761">
        <v>44.048564910888672</v>
      </c>
      <c r="O761">
        <v>48.380268096923828</v>
      </c>
      <c r="P761">
        <v>54.634555816650391</v>
      </c>
      <c r="Q761">
        <v>30.461593627929688</v>
      </c>
      <c r="R761">
        <v>57.635536193847656</v>
      </c>
      <c r="S761">
        <v>158</v>
      </c>
      <c r="T761">
        <v>68.232421875</v>
      </c>
      <c r="U761">
        <v>8.2602920532226562</v>
      </c>
      <c r="V761">
        <v>80.11474609375</v>
      </c>
      <c r="W761">
        <v>93.142860412597656</v>
      </c>
      <c r="X761">
        <v>88.957557678222656</v>
      </c>
      <c r="Y761">
        <f t="shared" si="56"/>
        <v>29.458909057617188</v>
      </c>
      <c r="Z761">
        <f t="shared" si="57"/>
        <v>22.49923519897461</v>
      </c>
      <c r="AA761">
        <f t="shared" si="58"/>
        <v>6.9596732559204098</v>
      </c>
    </row>
    <row r="762" spans="2:27" x14ac:dyDescent="0.25">
      <c r="B762" t="s">
        <v>69</v>
      </c>
      <c r="C762" t="s">
        <v>71</v>
      </c>
      <c r="D762" t="s">
        <v>27</v>
      </c>
      <c r="E762" s="86">
        <v>42243</v>
      </c>
      <c r="F762">
        <f t="shared" si="59"/>
        <v>0</v>
      </c>
      <c r="G762">
        <v>21</v>
      </c>
      <c r="H762">
        <v>175.38725280761719</v>
      </c>
      <c r="I762">
        <v>172.37791442871094</v>
      </c>
      <c r="J762">
        <v>3.0093305110931396</v>
      </c>
      <c r="K762">
        <v>1.7158204689621925E-2</v>
      </c>
      <c r="L762">
        <v>0.117522232234478</v>
      </c>
      <c r="M762">
        <v>1.8260259628295898</v>
      </c>
      <c r="N762">
        <v>3.0093305110931396</v>
      </c>
      <c r="O762">
        <v>4.1926350593566895</v>
      </c>
      <c r="P762">
        <v>5.9011387825012207</v>
      </c>
      <c r="Q762">
        <v>-0.70226526260375977</v>
      </c>
      <c r="R762">
        <v>6.7209262847900391</v>
      </c>
      <c r="S762">
        <v>158</v>
      </c>
      <c r="T762">
        <v>5.0917468070983887</v>
      </c>
      <c r="U762">
        <v>2.2564899921417236</v>
      </c>
      <c r="V762">
        <v>80.11474609375</v>
      </c>
      <c r="W762">
        <v>93.142860412597656</v>
      </c>
      <c r="X762">
        <v>78.954910278320312</v>
      </c>
      <c r="Y762">
        <f t="shared" si="56"/>
        <v>27.711185943603514</v>
      </c>
      <c r="Z762">
        <f t="shared" si="57"/>
        <v>27.23571047973633</v>
      </c>
      <c r="AA762">
        <f t="shared" si="58"/>
        <v>0.47547422075271606</v>
      </c>
    </row>
    <row r="763" spans="2:27" x14ac:dyDescent="0.25">
      <c r="B763" t="s">
        <v>69</v>
      </c>
      <c r="C763" t="s">
        <v>71</v>
      </c>
      <c r="D763" t="s">
        <v>27</v>
      </c>
      <c r="E763" s="86">
        <v>42243</v>
      </c>
      <c r="F763">
        <f t="shared" si="59"/>
        <v>0</v>
      </c>
      <c r="G763">
        <v>6</v>
      </c>
      <c r="H763">
        <v>137.73509216308594</v>
      </c>
      <c r="I763">
        <v>130.85453796386719</v>
      </c>
      <c r="J763">
        <v>6.88055419921875</v>
      </c>
      <c r="K763">
        <v>4.9954984337091446E-2</v>
      </c>
      <c r="L763">
        <v>3.9330987930297852</v>
      </c>
      <c r="M763">
        <v>5.6744794845581055</v>
      </c>
      <c r="N763">
        <v>6.88055419921875</v>
      </c>
      <c r="O763">
        <v>8.0866289138793945</v>
      </c>
      <c r="P763">
        <v>9.8280096054077148</v>
      </c>
      <c r="Q763">
        <v>3.0975360870361328</v>
      </c>
      <c r="R763">
        <v>10.663572311401367</v>
      </c>
      <c r="S763">
        <v>158</v>
      </c>
      <c r="T763">
        <v>5.2895936965942383</v>
      </c>
      <c r="U763">
        <v>2.2999117374420166</v>
      </c>
      <c r="V763">
        <v>80.11474609375</v>
      </c>
      <c r="W763">
        <v>93.142860412597656</v>
      </c>
      <c r="X763">
        <v>73.331565856933594</v>
      </c>
      <c r="Y763">
        <f t="shared" si="56"/>
        <v>21.762144561767577</v>
      </c>
      <c r="Z763">
        <f t="shared" si="57"/>
        <v>20.675016998291017</v>
      </c>
      <c r="AA763">
        <f t="shared" si="58"/>
        <v>1.0871275634765625</v>
      </c>
    </row>
    <row r="764" spans="2:27" x14ac:dyDescent="0.25">
      <c r="B764" t="s">
        <v>69</v>
      </c>
      <c r="C764" t="s">
        <v>71</v>
      </c>
      <c r="D764" t="s">
        <v>27</v>
      </c>
      <c r="E764" s="86">
        <v>42243</v>
      </c>
      <c r="F764">
        <f t="shared" si="59"/>
        <v>0</v>
      </c>
      <c r="G764">
        <v>2</v>
      </c>
      <c r="H764">
        <v>132.12110900878906</v>
      </c>
      <c r="I764">
        <v>127.73170471191406</v>
      </c>
      <c r="J764">
        <v>4.3894157409667969</v>
      </c>
      <c r="K764">
        <v>3.3222667872905731E-2</v>
      </c>
      <c r="L764">
        <v>2.1761324405670166</v>
      </c>
      <c r="M764">
        <v>3.4837582111358643</v>
      </c>
      <c r="N764">
        <v>4.3894157409667969</v>
      </c>
      <c r="O764">
        <v>5.2950735092163086</v>
      </c>
      <c r="P764">
        <v>6.602698802947998</v>
      </c>
      <c r="Q764">
        <v>1.5486974716186523</v>
      </c>
      <c r="R764">
        <v>7.2301340103149414</v>
      </c>
      <c r="S764">
        <v>158</v>
      </c>
      <c r="T764">
        <v>2.9826467037200928</v>
      </c>
      <c r="U764">
        <v>1.7270340919494629</v>
      </c>
      <c r="V764">
        <v>80.11474609375</v>
      </c>
      <c r="W764">
        <v>93.142860412597656</v>
      </c>
      <c r="X764">
        <v>73.599472045898437</v>
      </c>
      <c r="Y764">
        <f t="shared" si="56"/>
        <v>20.875135223388671</v>
      </c>
      <c r="Z764">
        <f t="shared" si="57"/>
        <v>20.181609344482421</v>
      </c>
      <c r="AA764">
        <f t="shared" si="58"/>
        <v>0.69352768707275392</v>
      </c>
    </row>
    <row r="765" spans="2:27" x14ac:dyDescent="0.25">
      <c r="B765" t="s">
        <v>69</v>
      </c>
      <c r="C765" t="s">
        <v>71</v>
      </c>
      <c r="D765" t="s">
        <v>27</v>
      </c>
      <c r="E765" s="86">
        <v>42243</v>
      </c>
      <c r="F765">
        <f t="shared" si="59"/>
        <v>0</v>
      </c>
      <c r="G765">
        <v>20</v>
      </c>
      <c r="H765">
        <v>179.85997009277344</v>
      </c>
      <c r="I765">
        <v>174.40797424316406</v>
      </c>
      <c r="J765">
        <v>5.4520149230957031</v>
      </c>
      <c r="K765">
        <v>3.031255304813385E-2</v>
      </c>
      <c r="L765">
        <v>2.4963488578796387</v>
      </c>
      <c r="M765">
        <v>4.2425804138183594</v>
      </c>
      <c r="N765">
        <v>5.4520149230957031</v>
      </c>
      <c r="O765">
        <v>6.6614494323730469</v>
      </c>
      <c r="P765">
        <v>8.4076814651489258</v>
      </c>
      <c r="Q765">
        <v>1.6584585905075073</v>
      </c>
      <c r="R765">
        <v>9.2455711364746094</v>
      </c>
      <c r="S765">
        <v>158</v>
      </c>
      <c r="T765">
        <v>5.3191051483154297</v>
      </c>
      <c r="U765">
        <v>2.3063185214996338</v>
      </c>
      <c r="V765">
        <v>80.11474609375</v>
      </c>
      <c r="W765">
        <v>93.142860412597656</v>
      </c>
      <c r="X765">
        <v>81.840850830078125</v>
      </c>
      <c r="Y765">
        <f t="shared" si="56"/>
        <v>28.417875274658204</v>
      </c>
      <c r="Z765">
        <f t="shared" si="57"/>
        <v>27.556459930419923</v>
      </c>
      <c r="AA765">
        <f t="shared" si="58"/>
        <v>0.86141835784912113</v>
      </c>
    </row>
    <row r="766" spans="2:27" x14ac:dyDescent="0.25">
      <c r="B766" t="s">
        <v>69</v>
      </c>
      <c r="C766" t="s">
        <v>71</v>
      </c>
      <c r="D766" t="s">
        <v>27</v>
      </c>
      <c r="E766" s="86">
        <v>42243</v>
      </c>
      <c r="F766">
        <f t="shared" si="59"/>
        <v>0</v>
      </c>
      <c r="G766">
        <v>8</v>
      </c>
      <c r="H766">
        <v>154.52452087402344</v>
      </c>
      <c r="I766">
        <v>150.58335876464844</v>
      </c>
      <c r="J766">
        <v>3.9411659240722656</v>
      </c>
      <c r="K766">
        <v>2.5505116209387779E-2</v>
      </c>
      <c r="L766">
        <v>1.1077761650085449</v>
      </c>
      <c r="M766">
        <v>2.7817656993865967</v>
      </c>
      <c r="N766">
        <v>3.9411659240722656</v>
      </c>
      <c r="O766">
        <v>5.1005659103393555</v>
      </c>
      <c r="P766">
        <v>6.7745556831359863</v>
      </c>
      <c r="Q766">
        <v>0.30454951524734497</v>
      </c>
      <c r="R766">
        <v>7.577782154083252</v>
      </c>
      <c r="S766">
        <v>158</v>
      </c>
      <c r="T766">
        <v>4.8881049156188965</v>
      </c>
      <c r="U766">
        <v>2.2109057903289795</v>
      </c>
      <c r="V766">
        <v>80.11474609375</v>
      </c>
      <c r="W766">
        <v>93.142860412597656</v>
      </c>
      <c r="X766">
        <v>73.230766296386719</v>
      </c>
      <c r="Y766">
        <f t="shared" si="56"/>
        <v>24.414874298095704</v>
      </c>
      <c r="Z766">
        <f t="shared" si="57"/>
        <v>23.792170684814455</v>
      </c>
      <c r="AA766">
        <f t="shared" si="58"/>
        <v>0.62270421600341797</v>
      </c>
    </row>
    <row r="767" spans="2:27" x14ac:dyDescent="0.25">
      <c r="B767" t="s">
        <v>69</v>
      </c>
      <c r="C767" t="s">
        <v>71</v>
      </c>
      <c r="D767" t="s">
        <v>27</v>
      </c>
      <c r="E767" s="86">
        <v>42243</v>
      </c>
      <c r="F767">
        <f t="shared" si="59"/>
        <v>0</v>
      </c>
      <c r="G767">
        <v>11</v>
      </c>
      <c r="H767">
        <v>188.693115234375</v>
      </c>
      <c r="I767">
        <v>181.19338989257812</v>
      </c>
      <c r="J767">
        <v>7.4997372627258301</v>
      </c>
      <c r="K767">
        <v>3.9745684713125229E-2</v>
      </c>
      <c r="L767">
        <v>3.7158336639404297</v>
      </c>
      <c r="M767">
        <v>5.9513945579528809</v>
      </c>
      <c r="N767">
        <v>7.4997372627258301</v>
      </c>
      <c r="O767">
        <v>9.0480794906616211</v>
      </c>
      <c r="P767">
        <v>11.28364086151123</v>
      </c>
      <c r="Q767">
        <v>2.6431496143341064</v>
      </c>
      <c r="R767">
        <v>12.356325149536133</v>
      </c>
      <c r="S767">
        <v>158</v>
      </c>
      <c r="T767">
        <v>8.7178220748901367</v>
      </c>
      <c r="U767">
        <v>2.9525957107543945</v>
      </c>
      <c r="V767">
        <v>80.11474609375</v>
      </c>
      <c r="W767">
        <v>93.142860412597656</v>
      </c>
      <c r="X767">
        <v>84.679046630859375</v>
      </c>
      <c r="Y767">
        <f t="shared" si="56"/>
        <v>29.813512207031248</v>
      </c>
      <c r="Z767">
        <f t="shared" si="57"/>
        <v>28.628555603027344</v>
      </c>
      <c r="AA767">
        <f t="shared" si="58"/>
        <v>1.1849584875106811</v>
      </c>
    </row>
    <row r="768" spans="2:27" x14ac:dyDescent="0.25">
      <c r="B768" t="s">
        <v>69</v>
      </c>
      <c r="C768" t="s">
        <v>71</v>
      </c>
      <c r="D768" t="s">
        <v>27</v>
      </c>
      <c r="E768" s="86">
        <v>42243</v>
      </c>
      <c r="F768">
        <f t="shared" si="59"/>
        <v>1</v>
      </c>
      <c r="G768">
        <v>16</v>
      </c>
      <c r="H768">
        <v>203.215087890625</v>
      </c>
      <c r="I768">
        <v>155.35127258300781</v>
      </c>
      <c r="J768">
        <v>47.863811492919922</v>
      </c>
      <c r="K768">
        <v>0.23553276062011719</v>
      </c>
      <c r="L768">
        <v>36.966129302978516</v>
      </c>
      <c r="M768">
        <v>43.404567718505859</v>
      </c>
      <c r="N768">
        <v>47.863811492919922</v>
      </c>
      <c r="O768">
        <v>52.323055267333984</v>
      </c>
      <c r="P768">
        <v>58.761493682861328</v>
      </c>
      <c r="Q768">
        <v>33.876785278320313</v>
      </c>
      <c r="R768">
        <v>61.850837707519531</v>
      </c>
      <c r="S768">
        <v>158</v>
      </c>
      <c r="T768">
        <v>72.309646606445313</v>
      </c>
      <c r="U768">
        <v>8.5035076141357422</v>
      </c>
      <c r="V768">
        <v>80.11474609375</v>
      </c>
      <c r="W768">
        <v>93.142860412597656</v>
      </c>
      <c r="X768">
        <v>91.318305969238281</v>
      </c>
      <c r="Y768">
        <f t="shared" ref="Y768:Y831" si="60">H768*S768/1000</f>
        <v>32.107983886718749</v>
      </c>
      <c r="Z768">
        <f t="shared" ref="Z768:Z831" si="61">I768*S768/1000</f>
        <v>24.545501068115236</v>
      </c>
      <c r="AA768">
        <f t="shared" ref="AA768:AA831" si="62">J768*S768/1000</f>
        <v>7.5624822158813476</v>
      </c>
    </row>
    <row r="769" spans="2:27" x14ac:dyDescent="0.25">
      <c r="B769" t="s">
        <v>69</v>
      </c>
      <c r="C769" t="s">
        <v>71</v>
      </c>
      <c r="D769" t="s">
        <v>27</v>
      </c>
      <c r="E769" s="86">
        <v>42243</v>
      </c>
      <c r="F769">
        <f t="shared" si="59"/>
        <v>0</v>
      </c>
      <c r="G769">
        <v>5</v>
      </c>
      <c r="H769">
        <v>129.02732849121094</v>
      </c>
      <c r="I769">
        <v>123.59577941894531</v>
      </c>
      <c r="J769">
        <v>5.4315552711486816</v>
      </c>
      <c r="K769">
        <v>4.2096160352230072E-2</v>
      </c>
      <c r="L769">
        <v>3.2554013729095459</v>
      </c>
      <c r="M769">
        <v>4.5410904884338379</v>
      </c>
      <c r="N769">
        <v>5.4315552711486816</v>
      </c>
      <c r="O769">
        <v>6.3220200538635254</v>
      </c>
      <c r="P769">
        <v>7.6077094078063965</v>
      </c>
      <c r="Q769">
        <v>2.6384918689727783</v>
      </c>
      <c r="R769">
        <v>8.2246189117431641</v>
      </c>
      <c r="S769">
        <v>158</v>
      </c>
      <c r="T769">
        <v>2.8834145069122314</v>
      </c>
      <c r="U769">
        <v>1.6980619430541992</v>
      </c>
      <c r="V769">
        <v>80.11474609375</v>
      </c>
      <c r="W769">
        <v>93.142860412597656</v>
      </c>
      <c r="X769">
        <v>72.737396240234375</v>
      </c>
      <c r="Y769">
        <f t="shared" si="60"/>
        <v>20.386317901611328</v>
      </c>
      <c r="Z769">
        <f t="shared" si="61"/>
        <v>19.528133148193358</v>
      </c>
      <c r="AA769">
        <f t="shared" si="62"/>
        <v>0.85818573284149169</v>
      </c>
    </row>
    <row r="770" spans="2:27" x14ac:dyDescent="0.25">
      <c r="B770" t="s">
        <v>69</v>
      </c>
      <c r="C770" t="s">
        <v>71</v>
      </c>
      <c r="D770" t="s">
        <v>27</v>
      </c>
      <c r="E770" s="86">
        <v>42243</v>
      </c>
      <c r="F770">
        <f t="shared" si="59"/>
        <v>1</v>
      </c>
      <c r="G770">
        <v>14</v>
      </c>
      <c r="H770">
        <v>199.75485229492187</v>
      </c>
      <c r="I770">
        <v>156.70919799804687</v>
      </c>
      <c r="J770">
        <v>43.045654296875</v>
      </c>
      <c r="K770">
        <v>0.21549241244792938</v>
      </c>
      <c r="L770">
        <v>32.17938232421875</v>
      </c>
      <c r="M770">
        <v>38.599262237548828</v>
      </c>
      <c r="N770">
        <v>43.045654296875</v>
      </c>
      <c r="O770">
        <v>47.492046356201172</v>
      </c>
      <c r="P770">
        <v>53.91192626953125</v>
      </c>
      <c r="Q770">
        <v>29.098943710327148</v>
      </c>
      <c r="R770">
        <v>56.992366790771484</v>
      </c>
      <c r="S770">
        <v>158</v>
      </c>
      <c r="T770">
        <v>71.893417358398437</v>
      </c>
      <c r="U770">
        <v>8.4789981842041016</v>
      </c>
      <c r="V770">
        <v>80.11474609375</v>
      </c>
      <c r="W770">
        <v>93.142860412597656</v>
      </c>
      <c r="X770">
        <v>88.005302429199219</v>
      </c>
      <c r="Y770">
        <f t="shared" si="60"/>
        <v>31.561266662597657</v>
      </c>
      <c r="Z770">
        <f t="shared" si="61"/>
        <v>24.760053283691406</v>
      </c>
      <c r="AA770">
        <f t="shared" si="62"/>
        <v>6.8012133789062501</v>
      </c>
    </row>
    <row r="771" spans="2:27" x14ac:dyDescent="0.25">
      <c r="B771" t="s">
        <v>69</v>
      </c>
      <c r="C771" t="s">
        <v>71</v>
      </c>
      <c r="D771" t="s">
        <v>27</v>
      </c>
      <c r="E771" s="86">
        <v>42243</v>
      </c>
      <c r="F771">
        <f t="shared" ref="F771:F834" si="63">IF(AND(G771&gt;=12, G771&lt;=18), 1, 0)</f>
        <v>1</v>
      </c>
      <c r="G771">
        <v>13</v>
      </c>
      <c r="H771">
        <v>197.72038269042969</v>
      </c>
      <c r="I771">
        <v>154.87651062011719</v>
      </c>
      <c r="J771">
        <v>42.843875885009766</v>
      </c>
      <c r="K771">
        <v>0.21668922901153564</v>
      </c>
      <c r="L771">
        <v>32.186668395996094</v>
      </c>
      <c r="M771">
        <v>38.4830322265625</v>
      </c>
      <c r="N771">
        <v>42.843875885009766</v>
      </c>
      <c r="O771">
        <v>47.204719543457031</v>
      </c>
      <c r="P771">
        <v>53.501083374023438</v>
      </c>
      <c r="Q771">
        <v>29.165496826171875</v>
      </c>
      <c r="R771">
        <v>56.522254943847656</v>
      </c>
      <c r="S771">
        <v>158</v>
      </c>
      <c r="T771">
        <v>69.153594970703125</v>
      </c>
      <c r="U771">
        <v>8.3158636093139648</v>
      </c>
      <c r="V771">
        <v>80.11474609375</v>
      </c>
      <c r="W771">
        <v>93.142860412597656</v>
      </c>
      <c r="X771">
        <v>87.183021545410156</v>
      </c>
      <c r="Y771">
        <f t="shared" si="60"/>
        <v>31.239820465087892</v>
      </c>
      <c r="Z771">
        <f t="shared" si="61"/>
        <v>24.470488677978516</v>
      </c>
      <c r="AA771">
        <f t="shared" si="62"/>
        <v>6.7693323898315434</v>
      </c>
    </row>
    <row r="772" spans="2:27" x14ac:dyDescent="0.25">
      <c r="B772" t="s">
        <v>69</v>
      </c>
      <c r="C772" t="s">
        <v>71</v>
      </c>
      <c r="D772" t="s">
        <v>27</v>
      </c>
      <c r="E772" s="86">
        <v>42243</v>
      </c>
      <c r="F772">
        <f t="shared" si="63"/>
        <v>1</v>
      </c>
      <c r="G772">
        <v>12</v>
      </c>
      <c r="H772">
        <v>194.3070068359375</v>
      </c>
      <c r="I772">
        <v>164.80587768554687</v>
      </c>
      <c r="J772">
        <v>29.501131057739258</v>
      </c>
      <c r="K772">
        <v>0.15182742476463318</v>
      </c>
      <c r="L772">
        <v>20.27794075012207</v>
      </c>
      <c r="M772">
        <v>25.727075576782227</v>
      </c>
      <c r="N772">
        <v>29.501131057739258</v>
      </c>
      <c r="O772">
        <v>33.275184631347656</v>
      </c>
      <c r="P772">
        <v>38.724323272705078</v>
      </c>
      <c r="Q772">
        <v>17.663293838500977</v>
      </c>
      <c r="R772">
        <v>41.338970184326172</v>
      </c>
      <c r="S772">
        <v>158</v>
      </c>
      <c r="T772">
        <v>51.795284271240234</v>
      </c>
      <c r="U772">
        <v>7.1968941688537598</v>
      </c>
      <c r="V772">
        <v>80.11474609375</v>
      </c>
      <c r="W772">
        <v>93.142860412597656</v>
      </c>
      <c r="X772">
        <v>86.183021545410156</v>
      </c>
      <c r="Y772">
        <f t="shared" si="60"/>
        <v>30.700507080078125</v>
      </c>
      <c r="Z772">
        <f t="shared" si="61"/>
        <v>26.039328674316405</v>
      </c>
      <c r="AA772">
        <f t="shared" si="62"/>
        <v>4.6611787071228026</v>
      </c>
    </row>
    <row r="773" spans="2:27" x14ac:dyDescent="0.25">
      <c r="B773" t="s">
        <v>69</v>
      </c>
      <c r="C773" t="s">
        <v>71</v>
      </c>
      <c r="D773" t="s">
        <v>27</v>
      </c>
      <c r="E773" s="86">
        <v>42243</v>
      </c>
      <c r="F773">
        <f t="shared" si="63"/>
        <v>0</v>
      </c>
      <c r="G773">
        <v>4</v>
      </c>
      <c r="H773">
        <v>125.85393524169922</v>
      </c>
      <c r="I773">
        <v>120.78836822509766</v>
      </c>
      <c r="J773">
        <v>5.0655679702758789</v>
      </c>
      <c r="K773">
        <v>4.0249578654766083E-2</v>
      </c>
      <c r="L773">
        <v>2.762728214263916</v>
      </c>
      <c r="M773">
        <v>4.1232647895812988</v>
      </c>
      <c r="N773">
        <v>5.0655679702758789</v>
      </c>
      <c r="O773">
        <v>6.007871150970459</v>
      </c>
      <c r="P773">
        <v>7.3684077262878418</v>
      </c>
      <c r="Q773">
        <v>2.1099052429199219</v>
      </c>
      <c r="R773">
        <v>8.0212306976318359</v>
      </c>
      <c r="S773">
        <v>158</v>
      </c>
      <c r="T773">
        <v>3.2289049625396729</v>
      </c>
      <c r="U773">
        <v>1.7969154119491577</v>
      </c>
      <c r="V773">
        <v>80.11474609375</v>
      </c>
      <c r="W773">
        <v>93.142860412597656</v>
      </c>
      <c r="X773">
        <v>73.4217529296875</v>
      </c>
      <c r="Y773">
        <f t="shared" si="60"/>
        <v>19.884921768188477</v>
      </c>
      <c r="Z773">
        <f t="shared" si="61"/>
        <v>19.084562179565431</v>
      </c>
      <c r="AA773">
        <f t="shared" si="62"/>
        <v>0.80035973930358884</v>
      </c>
    </row>
    <row r="774" spans="2:27" x14ac:dyDescent="0.25">
      <c r="B774" t="s">
        <v>69</v>
      </c>
      <c r="C774" t="s">
        <v>71</v>
      </c>
      <c r="D774" t="s">
        <v>27</v>
      </c>
      <c r="E774" s="86">
        <v>42243</v>
      </c>
      <c r="F774">
        <f t="shared" si="63"/>
        <v>0</v>
      </c>
      <c r="G774">
        <v>19</v>
      </c>
      <c r="H774">
        <v>180.58140563964844</v>
      </c>
      <c r="I774">
        <v>162.46737670898437</v>
      </c>
      <c r="J774">
        <v>18.114030838012695</v>
      </c>
      <c r="K774">
        <v>0.10030949860811234</v>
      </c>
      <c r="L774">
        <v>13.868911743164063</v>
      </c>
      <c r="M774">
        <v>16.376962661743164</v>
      </c>
      <c r="N774">
        <v>18.114030838012695</v>
      </c>
      <c r="O774">
        <v>19.851099014282227</v>
      </c>
      <c r="P774">
        <v>22.359149932861328</v>
      </c>
      <c r="Q774">
        <v>12.665478706359863</v>
      </c>
      <c r="R774">
        <v>23.562582015991211</v>
      </c>
      <c r="S774">
        <v>158</v>
      </c>
      <c r="T774">
        <v>10.972552299499512</v>
      </c>
      <c r="U774">
        <v>3.3124842643737793</v>
      </c>
      <c r="V774">
        <v>80.11474609375</v>
      </c>
      <c r="W774">
        <v>93.142860412597656</v>
      </c>
      <c r="X774">
        <v>86.846145629882813</v>
      </c>
      <c r="Y774">
        <f t="shared" si="60"/>
        <v>28.531862091064454</v>
      </c>
      <c r="Z774">
        <f t="shared" si="61"/>
        <v>25.669845520019532</v>
      </c>
      <c r="AA774">
        <f t="shared" si="62"/>
        <v>2.8620168724060058</v>
      </c>
    </row>
    <row r="775" spans="2:27" x14ac:dyDescent="0.25">
      <c r="B775" t="s">
        <v>69</v>
      </c>
      <c r="C775" t="s">
        <v>71</v>
      </c>
      <c r="D775" t="s">
        <v>28</v>
      </c>
      <c r="E775" s="86">
        <v>42243</v>
      </c>
      <c r="F775">
        <f t="shared" si="63"/>
        <v>0</v>
      </c>
      <c r="G775">
        <v>4</v>
      </c>
      <c r="H775">
        <v>157.97102355957031</v>
      </c>
      <c r="I775">
        <v>156.63455200195312</v>
      </c>
      <c r="J775">
        <v>1.3364633321762085</v>
      </c>
      <c r="K775">
        <v>8.460179902613163E-3</v>
      </c>
      <c r="L775">
        <v>-3.76601243019104</v>
      </c>
      <c r="M775">
        <v>-0.75142836570739746</v>
      </c>
      <c r="N775">
        <v>1.3364633321762085</v>
      </c>
      <c r="O775">
        <v>3.4243550300598145</v>
      </c>
      <c r="P775">
        <v>6.438939094543457</v>
      </c>
      <c r="Q775">
        <v>-5.2124934196472168</v>
      </c>
      <c r="R775">
        <v>7.8854198455810547</v>
      </c>
      <c r="S775">
        <v>130</v>
      </c>
      <c r="T775">
        <v>15.852206230163574</v>
      </c>
      <c r="U775">
        <v>3.981482982635498</v>
      </c>
      <c r="V775">
        <v>80.115486145019531</v>
      </c>
      <c r="W775">
        <v>93.142860412597656</v>
      </c>
      <c r="X775">
        <v>73.395347595214844</v>
      </c>
      <c r="Y775">
        <f t="shared" si="60"/>
        <v>20.536233062744142</v>
      </c>
      <c r="Z775">
        <f t="shared" si="61"/>
        <v>20.362491760253906</v>
      </c>
      <c r="AA775">
        <f t="shared" si="62"/>
        <v>0.1737402331829071</v>
      </c>
    </row>
    <row r="776" spans="2:27" x14ac:dyDescent="0.25">
      <c r="B776" t="s">
        <v>69</v>
      </c>
      <c r="C776" t="s">
        <v>71</v>
      </c>
      <c r="D776" t="s">
        <v>28</v>
      </c>
      <c r="E776" s="86">
        <v>42243</v>
      </c>
      <c r="F776">
        <f t="shared" si="63"/>
        <v>0</v>
      </c>
      <c r="G776">
        <v>3</v>
      </c>
      <c r="H776">
        <v>158.49349975585938</v>
      </c>
      <c r="I776">
        <v>160.84326171875</v>
      </c>
      <c r="J776">
        <v>-2.3497636318206787</v>
      </c>
      <c r="K776">
        <v>-1.4825615100562572E-2</v>
      </c>
      <c r="L776">
        <v>-7.7491650581359863</v>
      </c>
      <c r="M776">
        <v>-4.5591549873352051</v>
      </c>
      <c r="N776">
        <v>-2.3497636318206787</v>
      </c>
      <c r="O776">
        <v>-0.14037235081195831</v>
      </c>
      <c r="P776">
        <v>3.0496377944946289</v>
      </c>
      <c r="Q776">
        <v>-9.279820442199707</v>
      </c>
      <c r="R776">
        <v>4.5802931785583496</v>
      </c>
      <c r="S776">
        <v>130</v>
      </c>
      <c r="T776">
        <v>17.750846862792969</v>
      </c>
      <c r="U776">
        <v>4.2131752967834473</v>
      </c>
      <c r="V776">
        <v>80.115486145019531</v>
      </c>
      <c r="W776">
        <v>93.142860412597656</v>
      </c>
      <c r="X776">
        <v>73.554817199707031</v>
      </c>
      <c r="Y776">
        <f t="shared" si="60"/>
        <v>20.604154968261717</v>
      </c>
      <c r="Z776">
        <f t="shared" si="61"/>
        <v>20.909624023437502</v>
      </c>
      <c r="AA776">
        <f t="shared" si="62"/>
        <v>-0.30546927213668823</v>
      </c>
    </row>
    <row r="777" spans="2:27" x14ac:dyDescent="0.25">
      <c r="B777" t="s">
        <v>69</v>
      </c>
      <c r="C777" t="s">
        <v>71</v>
      </c>
      <c r="D777" t="s">
        <v>28</v>
      </c>
      <c r="E777" s="86">
        <v>42243</v>
      </c>
      <c r="F777">
        <f t="shared" si="63"/>
        <v>0</v>
      </c>
      <c r="G777">
        <v>9</v>
      </c>
      <c r="H777">
        <v>274.75955200195313</v>
      </c>
      <c r="I777">
        <v>264.20913696289062</v>
      </c>
      <c r="J777">
        <v>10.550397872924805</v>
      </c>
      <c r="K777">
        <v>3.8398656994104385E-2</v>
      </c>
      <c r="L777">
        <v>3.4312739372253418</v>
      </c>
      <c r="M777">
        <v>7.6373100280761719</v>
      </c>
      <c r="N777">
        <v>10.550397872924805</v>
      </c>
      <c r="O777">
        <v>13.463485717773438</v>
      </c>
      <c r="P777">
        <v>17.669521331787109</v>
      </c>
      <c r="Q777">
        <v>1.4131013154983521</v>
      </c>
      <c r="R777">
        <v>19.687694549560547</v>
      </c>
      <c r="S777">
        <v>130</v>
      </c>
      <c r="T777">
        <v>30.858936309814453</v>
      </c>
      <c r="U777">
        <v>5.555081844329834</v>
      </c>
      <c r="V777">
        <v>80.115486145019531</v>
      </c>
      <c r="W777">
        <v>93.142860412597656</v>
      </c>
      <c r="X777">
        <v>76.863784790039063</v>
      </c>
      <c r="Y777">
        <f t="shared" si="60"/>
        <v>35.718741760253906</v>
      </c>
      <c r="Z777">
        <f t="shared" si="61"/>
        <v>34.347187805175778</v>
      </c>
      <c r="AA777">
        <f t="shared" si="62"/>
        <v>1.3715517234802246</v>
      </c>
    </row>
    <row r="778" spans="2:27" x14ac:dyDescent="0.25">
      <c r="B778" t="s">
        <v>69</v>
      </c>
      <c r="C778" t="s">
        <v>71</v>
      </c>
      <c r="D778" t="s">
        <v>28</v>
      </c>
      <c r="E778" s="86">
        <v>42243</v>
      </c>
      <c r="F778">
        <f t="shared" si="63"/>
        <v>1</v>
      </c>
      <c r="G778">
        <v>15</v>
      </c>
      <c r="H778">
        <v>285.1724853515625</v>
      </c>
      <c r="I778">
        <v>267.92626953125</v>
      </c>
      <c r="J778">
        <v>17.246225357055664</v>
      </c>
      <c r="K778">
        <v>6.0476470738649368E-2</v>
      </c>
      <c r="L778">
        <v>9.1508264541625977</v>
      </c>
      <c r="M778">
        <v>13.933653831481934</v>
      </c>
      <c r="N778">
        <v>17.246225357055664</v>
      </c>
      <c r="O778">
        <v>20.558795928955078</v>
      </c>
      <c r="P778">
        <v>25.341623306274414</v>
      </c>
      <c r="Q778">
        <v>6.855893611907959</v>
      </c>
      <c r="R778">
        <v>27.636556625366211</v>
      </c>
      <c r="S778">
        <v>130</v>
      </c>
      <c r="T778">
        <v>39.902885437011719</v>
      </c>
      <c r="U778">
        <v>6.3168730735778809</v>
      </c>
      <c r="V778">
        <v>80.115486145019531</v>
      </c>
      <c r="W778">
        <v>93.142860412597656</v>
      </c>
      <c r="X778">
        <v>89.019935607910156</v>
      </c>
      <c r="Y778">
        <f t="shared" si="60"/>
        <v>37.072423095703122</v>
      </c>
      <c r="Z778">
        <f t="shared" si="61"/>
        <v>34.830415039062501</v>
      </c>
      <c r="AA778">
        <f t="shared" si="62"/>
        <v>2.2420092964172365</v>
      </c>
    </row>
    <row r="779" spans="2:27" x14ac:dyDescent="0.25">
      <c r="B779" t="s">
        <v>69</v>
      </c>
      <c r="C779" t="s">
        <v>71</v>
      </c>
      <c r="D779" t="s">
        <v>28</v>
      </c>
      <c r="E779" s="86">
        <v>42243</v>
      </c>
      <c r="F779">
        <f t="shared" si="63"/>
        <v>0</v>
      </c>
      <c r="G779">
        <v>1</v>
      </c>
      <c r="H779">
        <v>169.47044372558594</v>
      </c>
      <c r="I779">
        <v>175.96060180664062</v>
      </c>
      <c r="J779">
        <v>-6.4901604652404785</v>
      </c>
      <c r="K779">
        <v>-3.8296710699796677E-2</v>
      </c>
      <c r="L779">
        <v>-12.086673736572266</v>
      </c>
      <c r="M779">
        <v>-8.7802085876464844</v>
      </c>
      <c r="N779">
        <v>-6.4901604652404785</v>
      </c>
      <c r="O779">
        <v>-4.2001128196716309</v>
      </c>
      <c r="P779">
        <v>-0.89364725351333618</v>
      </c>
      <c r="Q779">
        <v>-13.67320728302002</v>
      </c>
      <c r="R779">
        <v>0.69288647174835205</v>
      </c>
      <c r="S779">
        <v>130</v>
      </c>
      <c r="T779">
        <v>19.070533752441406</v>
      </c>
      <c r="U779">
        <v>4.3669824600219727</v>
      </c>
      <c r="V779">
        <v>80.115486145019531</v>
      </c>
      <c r="W779">
        <v>93.142860412597656</v>
      </c>
      <c r="X779">
        <v>73.930229187011719</v>
      </c>
      <c r="Y779">
        <f t="shared" si="60"/>
        <v>22.031157684326171</v>
      </c>
      <c r="Z779">
        <f t="shared" si="61"/>
        <v>22.874878234863282</v>
      </c>
      <c r="AA779">
        <f t="shared" si="62"/>
        <v>-0.84372086048126216</v>
      </c>
    </row>
    <row r="780" spans="2:27" x14ac:dyDescent="0.25">
      <c r="B780" t="s">
        <v>69</v>
      </c>
      <c r="C780" t="s">
        <v>71</v>
      </c>
      <c r="D780" t="s">
        <v>28</v>
      </c>
      <c r="E780" s="86">
        <v>42243</v>
      </c>
      <c r="F780">
        <f t="shared" si="63"/>
        <v>0</v>
      </c>
      <c r="G780">
        <v>19</v>
      </c>
      <c r="H780">
        <v>231.01528930664062</v>
      </c>
      <c r="I780">
        <v>221.52981567382812</v>
      </c>
      <c r="J780">
        <v>9.4854574203491211</v>
      </c>
      <c r="K780">
        <v>4.1059870272874832E-2</v>
      </c>
      <c r="L780">
        <v>2.8938202857971191</v>
      </c>
      <c r="M780">
        <v>6.788212776184082</v>
      </c>
      <c r="N780">
        <v>9.4854574203491211</v>
      </c>
      <c r="O780">
        <v>12.18270206451416</v>
      </c>
      <c r="P780">
        <v>16.077095031738281</v>
      </c>
      <c r="Q780">
        <v>1.025182843208313</v>
      </c>
      <c r="R780">
        <v>17.945732116699219</v>
      </c>
      <c r="S780">
        <v>130</v>
      </c>
      <c r="T780">
        <v>26.455404281616211</v>
      </c>
      <c r="U780">
        <v>5.1434817314147949</v>
      </c>
      <c r="V780">
        <v>80.115486145019531</v>
      </c>
      <c r="W780">
        <v>93.142860412597656</v>
      </c>
      <c r="X780">
        <v>87.249168395996094</v>
      </c>
      <c r="Y780">
        <f t="shared" si="60"/>
        <v>30.031987609863283</v>
      </c>
      <c r="Z780">
        <f t="shared" si="61"/>
        <v>28.798876037597655</v>
      </c>
      <c r="AA780">
        <f t="shared" si="62"/>
        <v>1.2331094646453857</v>
      </c>
    </row>
    <row r="781" spans="2:27" x14ac:dyDescent="0.25">
      <c r="B781" t="s">
        <v>69</v>
      </c>
      <c r="C781" t="s">
        <v>71</v>
      </c>
      <c r="D781" t="s">
        <v>28</v>
      </c>
      <c r="E781" s="86">
        <v>42243</v>
      </c>
      <c r="F781">
        <f t="shared" si="63"/>
        <v>1</v>
      </c>
      <c r="G781">
        <v>13</v>
      </c>
      <c r="H781">
        <v>289.5987548828125</v>
      </c>
      <c r="I781">
        <v>269.08023071289062</v>
      </c>
      <c r="J781">
        <v>20.518527984619141</v>
      </c>
      <c r="K781">
        <v>7.085157185792923E-2</v>
      </c>
      <c r="L781">
        <v>12.786849021911621</v>
      </c>
      <c r="M781">
        <v>17.354787826538086</v>
      </c>
      <c r="N781">
        <v>20.518527984619141</v>
      </c>
      <c r="O781">
        <v>23.682268142700195</v>
      </c>
      <c r="P781">
        <v>28.250205993652344</v>
      </c>
      <c r="Q781">
        <v>10.595026016235352</v>
      </c>
      <c r="R781">
        <v>30.44202995300293</v>
      </c>
      <c r="S781">
        <v>130</v>
      </c>
      <c r="T781">
        <v>36.3978271484375</v>
      </c>
      <c r="U781">
        <v>6.0330610275268555</v>
      </c>
      <c r="V781">
        <v>80.115486145019531</v>
      </c>
      <c r="W781">
        <v>93.142860412597656</v>
      </c>
      <c r="X781">
        <v>87.611297607421875</v>
      </c>
      <c r="Y781">
        <f t="shared" si="60"/>
        <v>37.647838134765628</v>
      </c>
      <c r="Z781">
        <f t="shared" si="61"/>
        <v>34.980429992675781</v>
      </c>
      <c r="AA781">
        <f t="shared" si="62"/>
        <v>2.6674086380004884</v>
      </c>
    </row>
    <row r="782" spans="2:27" x14ac:dyDescent="0.25">
      <c r="B782" t="s">
        <v>69</v>
      </c>
      <c r="C782" t="s">
        <v>71</v>
      </c>
      <c r="D782" t="s">
        <v>28</v>
      </c>
      <c r="E782" s="86">
        <v>42243</v>
      </c>
      <c r="F782">
        <f t="shared" si="63"/>
        <v>0</v>
      </c>
      <c r="G782">
        <v>20</v>
      </c>
      <c r="H782">
        <v>218.24215698242187</v>
      </c>
      <c r="I782">
        <v>211.77131652832031</v>
      </c>
      <c r="J782">
        <v>6.4708347320556641</v>
      </c>
      <c r="K782">
        <v>2.9649792239069939E-2</v>
      </c>
      <c r="L782">
        <v>-0.36093741655349731</v>
      </c>
      <c r="M782">
        <v>3.6753289699554443</v>
      </c>
      <c r="N782">
        <v>6.4708347320556641</v>
      </c>
      <c r="O782">
        <v>9.2663402557373047</v>
      </c>
      <c r="P782">
        <v>13.302606582641602</v>
      </c>
      <c r="Q782">
        <v>-2.2976498603820801</v>
      </c>
      <c r="R782">
        <v>15.239319801330566</v>
      </c>
      <c r="S782">
        <v>130</v>
      </c>
      <c r="T782">
        <v>28.418069839477539</v>
      </c>
      <c r="U782">
        <v>5.3308601379394531</v>
      </c>
      <c r="V782">
        <v>80.115486145019531</v>
      </c>
      <c r="W782">
        <v>93.142860412597656</v>
      </c>
      <c r="X782">
        <v>82.142860412597656</v>
      </c>
      <c r="Y782">
        <f t="shared" si="60"/>
        <v>28.371480407714845</v>
      </c>
      <c r="Z782">
        <f t="shared" si="61"/>
        <v>27.530271148681642</v>
      </c>
      <c r="AA782">
        <f t="shared" si="62"/>
        <v>0.84120851516723638</v>
      </c>
    </row>
    <row r="783" spans="2:27" x14ac:dyDescent="0.25">
      <c r="B783" t="s">
        <v>69</v>
      </c>
      <c r="C783" t="s">
        <v>71</v>
      </c>
      <c r="D783" t="s">
        <v>28</v>
      </c>
      <c r="E783" s="86">
        <v>42243</v>
      </c>
      <c r="F783">
        <f t="shared" si="63"/>
        <v>0</v>
      </c>
      <c r="G783">
        <v>2</v>
      </c>
      <c r="H783">
        <v>162.68150329589844</v>
      </c>
      <c r="I783">
        <v>167.13015747070312</v>
      </c>
      <c r="J783">
        <v>-4.4486594200134277</v>
      </c>
      <c r="K783">
        <v>-2.7345821261405945E-2</v>
      </c>
      <c r="L783">
        <v>-9.8650636672973633</v>
      </c>
      <c r="M783">
        <v>-6.6650080680847168</v>
      </c>
      <c r="N783">
        <v>-4.4486594200134277</v>
      </c>
      <c r="O783">
        <v>-2.2323110103607178</v>
      </c>
      <c r="P783">
        <v>0.96774435043334961</v>
      </c>
      <c r="Q783">
        <v>-11.400538444519043</v>
      </c>
      <c r="R783">
        <v>2.5032196044921875</v>
      </c>
      <c r="S783">
        <v>130</v>
      </c>
      <c r="T783">
        <v>17.862813949584961</v>
      </c>
      <c r="U783">
        <v>4.2264423370361328</v>
      </c>
      <c r="V783">
        <v>80.115486145019531</v>
      </c>
      <c r="W783">
        <v>93.142860412597656</v>
      </c>
      <c r="X783">
        <v>73.554817199707031</v>
      </c>
      <c r="Y783">
        <f t="shared" si="60"/>
        <v>21.148595428466798</v>
      </c>
      <c r="Z783">
        <f t="shared" si="61"/>
        <v>21.726920471191406</v>
      </c>
      <c r="AA783">
        <f t="shared" si="62"/>
        <v>-0.57832572460174558</v>
      </c>
    </row>
    <row r="784" spans="2:27" x14ac:dyDescent="0.25">
      <c r="B784" t="s">
        <v>69</v>
      </c>
      <c r="C784" t="s">
        <v>71</v>
      </c>
      <c r="D784" t="s">
        <v>28</v>
      </c>
      <c r="E784" s="86">
        <v>42243</v>
      </c>
      <c r="F784">
        <f t="shared" si="63"/>
        <v>0</v>
      </c>
      <c r="G784">
        <v>24</v>
      </c>
      <c r="H784">
        <v>188.68345642089844</v>
      </c>
      <c r="I784">
        <v>181.27799987792969</v>
      </c>
      <c r="J784">
        <v>7.4054584503173828</v>
      </c>
      <c r="K784">
        <v>3.9248052984476089E-2</v>
      </c>
      <c r="L784">
        <v>0.5451202392578125</v>
      </c>
      <c r="M784">
        <v>4.5982637405395508</v>
      </c>
      <c r="N784">
        <v>7.4054584503173828</v>
      </c>
      <c r="O784">
        <v>10.212653160095215</v>
      </c>
      <c r="P784">
        <v>14.265796661376953</v>
      </c>
      <c r="Q784">
        <v>-1.3996903896331787</v>
      </c>
      <c r="R784">
        <v>16.210607528686523</v>
      </c>
      <c r="S784">
        <v>130</v>
      </c>
      <c r="T784">
        <v>28.656221389770508</v>
      </c>
      <c r="U784">
        <v>5.3531503677368164</v>
      </c>
      <c r="V784">
        <v>80.115486145019531</v>
      </c>
      <c r="W784">
        <v>93.142860412597656</v>
      </c>
      <c r="X784">
        <v>76.089698791503906</v>
      </c>
      <c r="Y784">
        <f t="shared" si="60"/>
        <v>24.528849334716796</v>
      </c>
      <c r="Z784">
        <f t="shared" si="61"/>
        <v>23.56613998413086</v>
      </c>
      <c r="AA784">
        <f t="shared" si="62"/>
        <v>0.96270959854125981</v>
      </c>
    </row>
    <row r="785" spans="2:27" x14ac:dyDescent="0.25">
      <c r="B785" t="s">
        <v>69</v>
      </c>
      <c r="C785" t="s">
        <v>71</v>
      </c>
      <c r="D785" t="s">
        <v>28</v>
      </c>
      <c r="E785" s="86">
        <v>42243</v>
      </c>
      <c r="F785">
        <f t="shared" si="63"/>
        <v>0</v>
      </c>
      <c r="G785">
        <v>5</v>
      </c>
      <c r="H785">
        <v>170.0103759765625</v>
      </c>
      <c r="I785">
        <v>164.33744812011719</v>
      </c>
      <c r="J785">
        <v>5.6729311943054199</v>
      </c>
      <c r="K785">
        <v>3.3368147909641266E-2</v>
      </c>
      <c r="L785">
        <v>-0.55205041170120239</v>
      </c>
      <c r="M785">
        <v>3.1257190704345703</v>
      </c>
      <c r="N785">
        <v>5.6729311943054199</v>
      </c>
      <c r="O785">
        <v>8.2201433181762695</v>
      </c>
      <c r="P785">
        <v>11.897912979125977</v>
      </c>
      <c r="Q785">
        <v>-2.3167462348937988</v>
      </c>
      <c r="R785">
        <v>13.66260814666748</v>
      </c>
      <c r="S785">
        <v>130</v>
      </c>
      <c r="T785">
        <v>23.59412956237793</v>
      </c>
      <c r="U785">
        <v>4.8573789596557617</v>
      </c>
      <c r="V785">
        <v>80.115486145019531</v>
      </c>
      <c r="W785">
        <v>93.142860412597656</v>
      </c>
      <c r="X785">
        <v>72.694351196289063</v>
      </c>
      <c r="Y785">
        <f t="shared" si="60"/>
        <v>22.101348876953125</v>
      </c>
      <c r="Z785">
        <f t="shared" si="61"/>
        <v>21.363868255615234</v>
      </c>
      <c r="AA785">
        <f t="shared" si="62"/>
        <v>0.73748105525970464</v>
      </c>
    </row>
    <row r="786" spans="2:27" x14ac:dyDescent="0.25">
      <c r="B786" t="s">
        <v>69</v>
      </c>
      <c r="C786" t="s">
        <v>71</v>
      </c>
      <c r="D786" t="s">
        <v>28</v>
      </c>
      <c r="E786" s="86">
        <v>42243</v>
      </c>
      <c r="F786">
        <f t="shared" si="63"/>
        <v>0</v>
      </c>
      <c r="G786">
        <v>11</v>
      </c>
      <c r="H786">
        <v>290.45816040039062</v>
      </c>
      <c r="I786">
        <v>275.9173583984375</v>
      </c>
      <c r="J786">
        <v>14.540807723999023</v>
      </c>
      <c r="K786">
        <v>5.0061624497175217E-2</v>
      </c>
      <c r="L786">
        <v>6.4285798072814941</v>
      </c>
      <c r="M786">
        <v>11.221349716186523</v>
      </c>
      <c r="N786">
        <v>14.540807723999023</v>
      </c>
      <c r="O786">
        <v>17.860265731811523</v>
      </c>
      <c r="P786">
        <v>22.653036117553711</v>
      </c>
      <c r="Q786">
        <v>4.128875732421875</v>
      </c>
      <c r="R786">
        <v>24.952739715576172</v>
      </c>
      <c r="S786">
        <v>130</v>
      </c>
      <c r="T786">
        <v>40.068965911865234</v>
      </c>
      <c r="U786">
        <v>6.3300051689147949</v>
      </c>
      <c r="V786">
        <v>80.115486145019531</v>
      </c>
      <c r="W786">
        <v>93.142860412597656</v>
      </c>
      <c r="X786">
        <v>84.950164794921875</v>
      </c>
      <c r="Y786">
        <f t="shared" si="60"/>
        <v>37.759560852050782</v>
      </c>
      <c r="Z786">
        <f t="shared" si="61"/>
        <v>35.869256591796876</v>
      </c>
      <c r="AA786">
        <f t="shared" si="62"/>
        <v>1.890305004119873</v>
      </c>
    </row>
    <row r="787" spans="2:27" x14ac:dyDescent="0.25">
      <c r="B787" t="s">
        <v>69</v>
      </c>
      <c r="C787" t="s">
        <v>71</v>
      </c>
      <c r="D787" t="s">
        <v>28</v>
      </c>
      <c r="E787" s="86">
        <v>42243</v>
      </c>
      <c r="F787">
        <f t="shared" si="63"/>
        <v>0</v>
      </c>
      <c r="G787">
        <v>6</v>
      </c>
      <c r="H787">
        <v>190.30372619628906</v>
      </c>
      <c r="I787">
        <v>184.86668395996094</v>
      </c>
      <c r="J787">
        <v>5.437049388885498</v>
      </c>
      <c r="K787">
        <v>2.8570378199219704E-2</v>
      </c>
      <c r="L787">
        <v>-0.83478093147277832</v>
      </c>
      <c r="M787">
        <v>2.8706672191619873</v>
      </c>
      <c r="N787">
        <v>5.437049388885498</v>
      </c>
      <c r="O787">
        <v>8.0034313201904297</v>
      </c>
      <c r="P787">
        <v>11.708879470825195</v>
      </c>
      <c r="Q787">
        <v>-2.612757682800293</v>
      </c>
      <c r="R787">
        <v>13.486856460571289</v>
      </c>
      <c r="S787">
        <v>130</v>
      </c>
      <c r="T787">
        <v>23.950599670410156</v>
      </c>
      <c r="U787">
        <v>4.8939352035522461</v>
      </c>
      <c r="V787">
        <v>80.115486145019531</v>
      </c>
      <c r="W787">
        <v>93.142860412597656</v>
      </c>
      <c r="X787">
        <v>73.375411987304688</v>
      </c>
      <c r="Y787">
        <f t="shared" si="60"/>
        <v>24.73948440551758</v>
      </c>
      <c r="Z787">
        <f t="shared" si="61"/>
        <v>24.032668914794922</v>
      </c>
      <c r="AA787">
        <f t="shared" si="62"/>
        <v>0.70681642055511473</v>
      </c>
    </row>
    <row r="788" spans="2:27" x14ac:dyDescent="0.25">
      <c r="B788" t="s">
        <v>69</v>
      </c>
      <c r="C788" t="s">
        <v>71</v>
      </c>
      <c r="D788" t="s">
        <v>28</v>
      </c>
      <c r="E788" s="86">
        <v>42243</v>
      </c>
      <c r="F788">
        <f t="shared" si="63"/>
        <v>0</v>
      </c>
      <c r="G788">
        <v>7</v>
      </c>
      <c r="H788">
        <v>226.5904541015625</v>
      </c>
      <c r="I788">
        <v>223.46138000488281</v>
      </c>
      <c r="J788">
        <v>3.1290731430053711</v>
      </c>
      <c r="K788">
        <v>1.3809377327561378E-2</v>
      </c>
      <c r="L788">
        <v>-3.2487907409667969</v>
      </c>
      <c r="M788">
        <v>0.51930296421051025</v>
      </c>
      <c r="N788">
        <v>3.1290731430053711</v>
      </c>
      <c r="O788">
        <v>5.7388434410095215</v>
      </c>
      <c r="P788">
        <v>9.5069370269775391</v>
      </c>
      <c r="Q788">
        <v>-5.0568265914916992</v>
      </c>
      <c r="R788">
        <v>11.314972877502441</v>
      </c>
      <c r="S788">
        <v>130</v>
      </c>
      <c r="T788">
        <v>24.767282485961914</v>
      </c>
      <c r="U788">
        <v>4.9766736030578613</v>
      </c>
      <c r="V788">
        <v>80.115486145019531</v>
      </c>
      <c r="W788">
        <v>93.142860412597656</v>
      </c>
      <c r="X788">
        <v>72.930229187011719</v>
      </c>
      <c r="Y788">
        <f t="shared" si="60"/>
        <v>29.456759033203124</v>
      </c>
      <c r="Z788">
        <f t="shared" si="61"/>
        <v>29.049979400634765</v>
      </c>
      <c r="AA788">
        <f t="shared" si="62"/>
        <v>0.40677950859069822</v>
      </c>
    </row>
    <row r="789" spans="2:27" x14ac:dyDescent="0.25">
      <c r="B789" t="s">
        <v>69</v>
      </c>
      <c r="C789" t="s">
        <v>71</v>
      </c>
      <c r="D789" t="s">
        <v>28</v>
      </c>
      <c r="E789" s="86">
        <v>42243</v>
      </c>
      <c r="F789">
        <f t="shared" si="63"/>
        <v>1</v>
      </c>
      <c r="G789">
        <v>12</v>
      </c>
      <c r="H789">
        <v>285.65121459960937</v>
      </c>
      <c r="I789">
        <v>271.49533081054687</v>
      </c>
      <c r="J789">
        <v>14.155893325805664</v>
      </c>
      <c r="K789">
        <v>4.9556564539670944E-2</v>
      </c>
      <c r="L789">
        <v>5.7863645553588867</v>
      </c>
      <c r="M789">
        <v>10.731149673461914</v>
      </c>
      <c r="N789">
        <v>14.155893325805664</v>
      </c>
      <c r="O789">
        <v>17.580636978149414</v>
      </c>
      <c r="P789">
        <v>22.525421142578125</v>
      </c>
      <c r="Q789">
        <v>3.413719654083252</v>
      </c>
      <c r="R789">
        <v>24.898067474365234</v>
      </c>
      <c r="S789">
        <v>130</v>
      </c>
      <c r="T789">
        <v>42.651058197021484</v>
      </c>
      <c r="U789">
        <v>6.5307779312133789</v>
      </c>
      <c r="V789">
        <v>80.115486145019531</v>
      </c>
      <c r="W789">
        <v>93.142860412597656</v>
      </c>
      <c r="X789">
        <v>86.611297607421875</v>
      </c>
      <c r="Y789">
        <f t="shared" si="60"/>
        <v>37.134657897949218</v>
      </c>
      <c r="Z789">
        <f t="shared" si="61"/>
        <v>35.294393005371091</v>
      </c>
      <c r="AA789">
        <f t="shared" si="62"/>
        <v>1.8402661323547362</v>
      </c>
    </row>
    <row r="790" spans="2:27" x14ac:dyDescent="0.25">
      <c r="B790" t="s">
        <v>69</v>
      </c>
      <c r="C790" t="s">
        <v>71</v>
      </c>
      <c r="D790" t="s">
        <v>28</v>
      </c>
      <c r="E790" s="86">
        <v>42243</v>
      </c>
      <c r="F790">
        <f t="shared" si="63"/>
        <v>0</v>
      </c>
      <c r="G790">
        <v>23</v>
      </c>
      <c r="H790">
        <v>200.18174743652344</v>
      </c>
      <c r="I790">
        <v>197.04229736328125</v>
      </c>
      <c r="J790">
        <v>3.139456033706665</v>
      </c>
      <c r="K790">
        <v>1.5683028846979141E-2</v>
      </c>
      <c r="L790">
        <v>-3.3217039108276367</v>
      </c>
      <c r="M790">
        <v>0.49560177326202393</v>
      </c>
      <c r="N790">
        <v>3.139456033706665</v>
      </c>
      <c r="O790">
        <v>5.7833104133605957</v>
      </c>
      <c r="P790">
        <v>9.6006155014038086</v>
      </c>
      <c r="Q790">
        <v>-5.1533527374267578</v>
      </c>
      <c r="R790">
        <v>11.432265281677246</v>
      </c>
      <c r="S790">
        <v>130</v>
      </c>
      <c r="T790">
        <v>25.418434143066406</v>
      </c>
      <c r="U790">
        <v>5.0416698455810547</v>
      </c>
      <c r="V790">
        <v>80.115486145019531</v>
      </c>
      <c r="W790">
        <v>93.142860412597656</v>
      </c>
      <c r="X790">
        <v>76.48504638671875</v>
      </c>
      <c r="Y790">
        <f t="shared" si="60"/>
        <v>26.023627166748046</v>
      </c>
      <c r="Z790">
        <f t="shared" si="61"/>
        <v>25.615498657226563</v>
      </c>
      <c r="AA790">
        <f t="shared" si="62"/>
        <v>0.40812928438186646</v>
      </c>
    </row>
    <row r="791" spans="2:27" x14ac:dyDescent="0.25">
      <c r="B791" t="s">
        <v>69</v>
      </c>
      <c r="C791" t="s">
        <v>71</v>
      </c>
      <c r="D791" t="s">
        <v>28</v>
      </c>
      <c r="E791" s="86">
        <v>42243</v>
      </c>
      <c r="F791">
        <f t="shared" si="63"/>
        <v>0</v>
      </c>
      <c r="G791">
        <v>22</v>
      </c>
      <c r="H791">
        <v>211.0140380859375</v>
      </c>
      <c r="I791">
        <v>207.45654296875</v>
      </c>
      <c r="J791">
        <v>3.5575003623962402</v>
      </c>
      <c r="K791">
        <v>1.6859069466590881E-2</v>
      </c>
      <c r="L791">
        <v>-2.7669639587402344</v>
      </c>
      <c r="M791">
        <v>0.96958088874816895</v>
      </c>
      <c r="N791">
        <v>3.5575003623962402</v>
      </c>
      <c r="O791">
        <v>6.1454200744628906</v>
      </c>
      <c r="P791">
        <v>9.8819646835327148</v>
      </c>
      <c r="Q791">
        <v>-4.5598616600036621</v>
      </c>
      <c r="R791">
        <v>11.674861907958984</v>
      </c>
      <c r="S791">
        <v>130</v>
      </c>
      <c r="T791">
        <v>24.354280471801758</v>
      </c>
      <c r="U791">
        <v>4.9350056648254395</v>
      </c>
      <c r="V791">
        <v>80.115486145019531</v>
      </c>
      <c r="W791">
        <v>93.142860412597656</v>
      </c>
      <c r="X791">
        <v>77.681060791015625</v>
      </c>
      <c r="Y791">
        <f t="shared" si="60"/>
        <v>27.431824951171876</v>
      </c>
      <c r="Z791">
        <f t="shared" si="61"/>
        <v>26.969350585937502</v>
      </c>
      <c r="AA791">
        <f t="shared" si="62"/>
        <v>0.46247504711151122</v>
      </c>
    </row>
    <row r="792" spans="2:27" x14ac:dyDescent="0.25">
      <c r="B792" t="s">
        <v>69</v>
      </c>
      <c r="C792" t="s">
        <v>71</v>
      </c>
      <c r="D792" t="s">
        <v>28</v>
      </c>
      <c r="E792" s="86">
        <v>42243</v>
      </c>
      <c r="F792">
        <f t="shared" si="63"/>
        <v>1</v>
      </c>
      <c r="G792">
        <v>16</v>
      </c>
      <c r="H792">
        <v>273.40826416015625</v>
      </c>
      <c r="I792">
        <v>257.281005859375</v>
      </c>
      <c r="J792">
        <v>16.127265930175781</v>
      </c>
      <c r="K792">
        <v>5.898602306842804E-2</v>
      </c>
      <c r="L792">
        <v>8.4394655227661133</v>
      </c>
      <c r="M792">
        <v>12.981480598449707</v>
      </c>
      <c r="N792">
        <v>16.127265930175781</v>
      </c>
      <c r="O792">
        <v>19.273052215576172</v>
      </c>
      <c r="P792">
        <v>23.815065383911133</v>
      </c>
      <c r="Q792">
        <v>6.2600812911987305</v>
      </c>
      <c r="R792">
        <v>25.994449615478516</v>
      </c>
      <c r="S792">
        <v>130</v>
      </c>
      <c r="T792">
        <v>35.985870361328125</v>
      </c>
      <c r="U792">
        <v>5.9988222122192383</v>
      </c>
      <c r="V792">
        <v>80.115486145019531</v>
      </c>
      <c r="W792">
        <v>93.142860412597656</v>
      </c>
      <c r="X792">
        <v>91.757476806640625</v>
      </c>
      <c r="Y792">
        <f t="shared" si="60"/>
        <v>35.543074340820311</v>
      </c>
      <c r="Z792">
        <f t="shared" si="61"/>
        <v>33.446530761718748</v>
      </c>
      <c r="AA792">
        <f t="shared" si="62"/>
        <v>2.0965445709228514</v>
      </c>
    </row>
    <row r="793" spans="2:27" x14ac:dyDescent="0.25">
      <c r="B793" t="s">
        <v>69</v>
      </c>
      <c r="C793" t="s">
        <v>71</v>
      </c>
      <c r="D793" t="s">
        <v>28</v>
      </c>
      <c r="E793" s="86">
        <v>42243</v>
      </c>
      <c r="F793">
        <f t="shared" si="63"/>
        <v>0</v>
      </c>
      <c r="G793">
        <v>10</v>
      </c>
      <c r="H793">
        <v>280.45025634765625</v>
      </c>
      <c r="I793">
        <v>271.34326171875</v>
      </c>
      <c r="J793">
        <v>9.1070184707641602</v>
      </c>
      <c r="K793">
        <v>3.2472848892211914E-2</v>
      </c>
      <c r="L793">
        <v>1.704952597618103</v>
      </c>
      <c r="M793">
        <v>6.078153133392334</v>
      </c>
      <c r="N793">
        <v>9.1070184707641602</v>
      </c>
      <c r="O793">
        <v>12.135884284973145</v>
      </c>
      <c r="P793">
        <v>16.509084701538086</v>
      </c>
      <c r="Q793">
        <v>-0.39343023300170898</v>
      </c>
      <c r="R793">
        <v>18.607467651367188</v>
      </c>
      <c r="S793">
        <v>130</v>
      </c>
      <c r="T793">
        <v>33.360591888427734</v>
      </c>
      <c r="U793">
        <v>5.7758626937866211</v>
      </c>
      <c r="V793">
        <v>80.115486145019531</v>
      </c>
      <c r="W793">
        <v>93.142860412597656</v>
      </c>
      <c r="X793">
        <v>80.468437194824219</v>
      </c>
      <c r="Y793">
        <f t="shared" si="60"/>
        <v>36.458533325195312</v>
      </c>
      <c r="Z793">
        <f t="shared" si="61"/>
        <v>35.274624023437497</v>
      </c>
      <c r="AA793">
        <f t="shared" si="62"/>
        <v>1.1839124011993407</v>
      </c>
    </row>
    <row r="794" spans="2:27" x14ac:dyDescent="0.25">
      <c r="B794" t="s">
        <v>69</v>
      </c>
      <c r="C794" t="s">
        <v>71</v>
      </c>
      <c r="D794" t="s">
        <v>28</v>
      </c>
      <c r="E794" s="86">
        <v>42243</v>
      </c>
      <c r="F794">
        <f t="shared" si="63"/>
        <v>1</v>
      </c>
      <c r="G794">
        <v>18</v>
      </c>
      <c r="H794">
        <v>244.29673767089844</v>
      </c>
      <c r="I794">
        <v>218.24522399902344</v>
      </c>
      <c r="J794">
        <v>26.051511764526367</v>
      </c>
      <c r="K794">
        <v>0.10663880407810211</v>
      </c>
      <c r="L794">
        <v>16.550361633300781</v>
      </c>
      <c r="M794">
        <v>22.163719177246094</v>
      </c>
      <c r="N794">
        <v>26.051511764526367</v>
      </c>
      <c r="O794">
        <v>29.939304351806641</v>
      </c>
      <c r="P794">
        <v>35.552661895751953</v>
      </c>
      <c r="Q794">
        <v>13.856918334960937</v>
      </c>
      <c r="R794">
        <v>38.246105194091797</v>
      </c>
      <c r="S794">
        <v>130</v>
      </c>
      <c r="T794">
        <v>54.964229583740234</v>
      </c>
      <c r="U794">
        <v>7.4137864112854004</v>
      </c>
      <c r="V794">
        <v>80.115486145019531</v>
      </c>
      <c r="W794">
        <v>93.142860412597656</v>
      </c>
      <c r="X794">
        <v>89.332229614257813</v>
      </c>
      <c r="Y794">
        <f t="shared" si="60"/>
        <v>31.758575897216797</v>
      </c>
      <c r="Z794">
        <f t="shared" si="61"/>
        <v>28.371879119873046</v>
      </c>
      <c r="AA794">
        <f t="shared" si="62"/>
        <v>3.3866965293884279</v>
      </c>
    </row>
    <row r="795" spans="2:27" x14ac:dyDescent="0.25">
      <c r="B795" t="s">
        <v>69</v>
      </c>
      <c r="C795" t="s">
        <v>71</v>
      </c>
      <c r="D795" t="s">
        <v>28</v>
      </c>
      <c r="E795" s="86">
        <v>42243</v>
      </c>
      <c r="F795">
        <f t="shared" si="63"/>
        <v>1</v>
      </c>
      <c r="G795">
        <v>14</v>
      </c>
      <c r="H795">
        <v>290.49462890625</v>
      </c>
      <c r="I795">
        <v>270.98919677734375</v>
      </c>
      <c r="J795">
        <v>19.505434036254883</v>
      </c>
      <c r="K795">
        <v>6.7145593464374542E-2</v>
      </c>
      <c r="L795">
        <v>11.36545467376709</v>
      </c>
      <c r="M795">
        <v>16.174619674682617</v>
      </c>
      <c r="N795">
        <v>19.505434036254883</v>
      </c>
      <c r="O795">
        <v>22.836248397827148</v>
      </c>
      <c r="P795">
        <v>27.645414352416992</v>
      </c>
      <c r="Q795">
        <v>9.0578832626342773</v>
      </c>
      <c r="R795">
        <v>29.952983856201172</v>
      </c>
      <c r="S795">
        <v>130</v>
      </c>
      <c r="T795">
        <v>40.343582153320312</v>
      </c>
      <c r="U795">
        <v>6.3516597747802734</v>
      </c>
      <c r="V795">
        <v>80.115486145019531</v>
      </c>
      <c r="W795">
        <v>93.142860412597656</v>
      </c>
      <c r="X795">
        <v>88.451828002929688</v>
      </c>
      <c r="Y795">
        <f t="shared" si="60"/>
        <v>37.764301757812497</v>
      </c>
      <c r="Z795">
        <f t="shared" si="61"/>
        <v>35.228595581054691</v>
      </c>
      <c r="AA795">
        <f t="shared" si="62"/>
        <v>2.5357064247131347</v>
      </c>
    </row>
    <row r="796" spans="2:27" x14ac:dyDescent="0.25">
      <c r="B796" t="s">
        <v>69</v>
      </c>
      <c r="C796" t="s">
        <v>71</v>
      </c>
      <c r="D796" t="s">
        <v>28</v>
      </c>
      <c r="E796" s="86">
        <v>42243</v>
      </c>
      <c r="F796">
        <f t="shared" si="63"/>
        <v>0</v>
      </c>
      <c r="G796">
        <v>21</v>
      </c>
      <c r="H796">
        <v>216.99717712402344</v>
      </c>
      <c r="I796">
        <v>212.94612121582031</v>
      </c>
      <c r="J796">
        <v>4.0510563850402832</v>
      </c>
      <c r="K796">
        <v>1.8668705597519875E-2</v>
      </c>
      <c r="L796">
        <v>-2.4763555526733398</v>
      </c>
      <c r="M796">
        <v>1.3800922632217407</v>
      </c>
      <c r="N796">
        <v>4.0510563850402832</v>
      </c>
      <c r="O796">
        <v>6.7220206260681152</v>
      </c>
      <c r="P796">
        <v>10.578468322753906</v>
      </c>
      <c r="Q796">
        <v>-4.3267860412597656</v>
      </c>
      <c r="R796">
        <v>12.428898811340332</v>
      </c>
      <c r="S796">
        <v>130</v>
      </c>
      <c r="T796">
        <v>25.942384719848633</v>
      </c>
      <c r="U796">
        <v>5.0933666229248047</v>
      </c>
      <c r="V796">
        <v>80.115486145019531</v>
      </c>
      <c r="W796">
        <v>93.142860412597656</v>
      </c>
      <c r="X796">
        <v>79.106315612792969</v>
      </c>
      <c r="Y796">
        <f t="shared" si="60"/>
        <v>28.209633026123047</v>
      </c>
      <c r="Z796">
        <f t="shared" si="61"/>
        <v>27.682995758056641</v>
      </c>
      <c r="AA796">
        <f t="shared" si="62"/>
        <v>0.52663733005523683</v>
      </c>
    </row>
    <row r="797" spans="2:27" x14ac:dyDescent="0.25">
      <c r="B797" t="s">
        <v>69</v>
      </c>
      <c r="C797" t="s">
        <v>71</v>
      </c>
      <c r="D797" t="s">
        <v>28</v>
      </c>
      <c r="E797" s="86">
        <v>42243</v>
      </c>
      <c r="F797">
        <f t="shared" si="63"/>
        <v>0</v>
      </c>
      <c r="G797">
        <v>8</v>
      </c>
      <c r="H797">
        <v>256.82022094726562</v>
      </c>
      <c r="I797">
        <v>254.10137939453125</v>
      </c>
      <c r="J797">
        <v>2.718860387802124</v>
      </c>
      <c r="K797">
        <v>1.0586628690361977E-2</v>
      </c>
      <c r="L797">
        <v>-3.8468120098114014</v>
      </c>
      <c r="M797">
        <v>3.2240461558103561E-2</v>
      </c>
      <c r="N797">
        <v>2.718860387802124</v>
      </c>
      <c r="O797">
        <v>5.4054803848266602</v>
      </c>
      <c r="P797">
        <v>9.2845325469970703</v>
      </c>
      <c r="Q797">
        <v>-5.7080888748168945</v>
      </c>
      <c r="R797">
        <v>11.145810127258301</v>
      </c>
      <c r="S797">
        <v>130</v>
      </c>
      <c r="T797">
        <v>26.247398376464844</v>
      </c>
      <c r="U797">
        <v>5.1232213973999023</v>
      </c>
      <c r="V797">
        <v>80.115486145019531</v>
      </c>
      <c r="W797">
        <v>93.142860412597656</v>
      </c>
      <c r="X797">
        <v>73.152824401855469</v>
      </c>
      <c r="Y797">
        <f t="shared" si="60"/>
        <v>33.386628723144533</v>
      </c>
      <c r="Z797">
        <f t="shared" si="61"/>
        <v>33.033179321289062</v>
      </c>
      <c r="AA797">
        <f t="shared" si="62"/>
        <v>0.35345185041427613</v>
      </c>
    </row>
    <row r="798" spans="2:27" x14ac:dyDescent="0.25">
      <c r="B798" t="s">
        <v>69</v>
      </c>
      <c r="C798" t="s">
        <v>71</v>
      </c>
      <c r="D798" t="s">
        <v>28</v>
      </c>
      <c r="E798" s="86">
        <v>42243</v>
      </c>
      <c r="F798">
        <f t="shared" si="63"/>
        <v>1</v>
      </c>
      <c r="G798">
        <v>17</v>
      </c>
      <c r="H798">
        <v>260.5968017578125</v>
      </c>
      <c r="I798">
        <v>232.70707702636719</v>
      </c>
      <c r="J798">
        <v>27.889745712280273</v>
      </c>
      <c r="K798">
        <v>0.10702259093523026</v>
      </c>
      <c r="L798">
        <v>19.648582458496094</v>
      </c>
      <c r="M798">
        <v>24.517528533935547</v>
      </c>
      <c r="N798">
        <v>27.889745712280273</v>
      </c>
      <c r="O798">
        <v>31.261962890625</v>
      </c>
      <c r="P798">
        <v>36.130908966064453</v>
      </c>
      <c r="Q798">
        <v>17.312326431274414</v>
      </c>
      <c r="R798">
        <v>38.4671630859375</v>
      </c>
      <c r="S798">
        <v>130</v>
      </c>
      <c r="T798">
        <v>41.352794647216797</v>
      </c>
      <c r="U798">
        <v>6.4306139945983887</v>
      </c>
      <c r="V798">
        <v>80.115486145019531</v>
      </c>
      <c r="W798">
        <v>93.142860412597656</v>
      </c>
      <c r="X798">
        <v>90.312294006347656</v>
      </c>
      <c r="Y798">
        <f t="shared" si="60"/>
        <v>33.877584228515623</v>
      </c>
      <c r="Z798">
        <f t="shared" si="61"/>
        <v>30.251920013427736</v>
      </c>
      <c r="AA798">
        <f t="shared" si="62"/>
        <v>3.6256669425964354</v>
      </c>
    </row>
    <row r="799" spans="2:27" x14ac:dyDescent="0.25">
      <c r="B799" t="s">
        <v>69</v>
      </c>
      <c r="C799" t="s">
        <v>87</v>
      </c>
      <c r="D799" t="s">
        <v>75</v>
      </c>
      <c r="E799" s="86">
        <v>42243</v>
      </c>
      <c r="F799">
        <f t="shared" si="63"/>
        <v>0</v>
      </c>
      <c r="G799">
        <v>20</v>
      </c>
      <c r="H799">
        <v>193.45538330078125</v>
      </c>
      <c r="I799">
        <v>194.49076843261719</v>
      </c>
      <c r="J799">
        <v>-1.0353875160217285</v>
      </c>
      <c r="K799">
        <v>-5.3520738147199154E-3</v>
      </c>
      <c r="L799">
        <v>-5.4730205535888672</v>
      </c>
      <c r="M799">
        <v>-2.8512310981750488</v>
      </c>
      <c r="N799">
        <v>-1.0353875160217285</v>
      </c>
      <c r="O799">
        <v>0.78045594692230225</v>
      </c>
      <c r="P799">
        <v>3.4022455215454102</v>
      </c>
      <c r="Q799">
        <v>-6.7310280799865723</v>
      </c>
      <c r="R799">
        <v>4.6602530479431152</v>
      </c>
      <c r="S799">
        <v>1174</v>
      </c>
      <c r="T799">
        <v>11.990314483642578</v>
      </c>
      <c r="U799">
        <v>3.4627034664154053</v>
      </c>
      <c r="V799">
        <v>80.195892333984375</v>
      </c>
      <c r="W799">
        <v>93.142860412597656</v>
      </c>
      <c r="X799">
        <v>82.405899047851563</v>
      </c>
      <c r="Y799">
        <f t="shared" si="60"/>
        <v>227.11661999511719</v>
      </c>
      <c r="Z799">
        <f t="shared" si="61"/>
        <v>228.33216213989257</v>
      </c>
      <c r="AA799">
        <f t="shared" si="62"/>
        <v>-1.2155449438095092</v>
      </c>
    </row>
    <row r="800" spans="2:27" x14ac:dyDescent="0.25">
      <c r="B800" t="s">
        <v>69</v>
      </c>
      <c r="C800" t="s">
        <v>87</v>
      </c>
      <c r="D800" t="s">
        <v>75</v>
      </c>
      <c r="E800" s="86">
        <v>42243</v>
      </c>
      <c r="F800">
        <f t="shared" si="63"/>
        <v>0</v>
      </c>
      <c r="G800">
        <v>3</v>
      </c>
      <c r="H800">
        <v>135.29582214355469</v>
      </c>
      <c r="I800">
        <v>144.21098327636719</v>
      </c>
      <c r="J800">
        <v>-8.9151639938354492</v>
      </c>
      <c r="K800">
        <v>-6.5893858671188354E-2</v>
      </c>
      <c r="L800">
        <v>-14.768465042114258</v>
      </c>
      <c r="M800">
        <v>-11.310287475585938</v>
      </c>
      <c r="N800">
        <v>-8.9151639938354492</v>
      </c>
      <c r="O800">
        <v>-6.5200405120849609</v>
      </c>
      <c r="P800">
        <v>-3.0618629455566406</v>
      </c>
      <c r="Q800">
        <v>-16.42779541015625</v>
      </c>
      <c r="R800">
        <v>-1.4025332927703857</v>
      </c>
      <c r="S800">
        <v>1174</v>
      </c>
      <c r="T800">
        <v>20.860733032226563</v>
      </c>
      <c r="U800">
        <v>4.5673551559448242</v>
      </c>
      <c r="V800">
        <v>80.195892333984375</v>
      </c>
      <c r="W800">
        <v>93.142860412597656</v>
      </c>
      <c r="X800">
        <v>73.598312377929687</v>
      </c>
      <c r="Y800">
        <f t="shared" si="60"/>
        <v>158.8372951965332</v>
      </c>
      <c r="Z800">
        <f t="shared" si="61"/>
        <v>169.30369436645509</v>
      </c>
      <c r="AA800">
        <f t="shared" si="62"/>
        <v>-10.466402528762817</v>
      </c>
    </row>
    <row r="801" spans="2:27" x14ac:dyDescent="0.25">
      <c r="B801" t="s">
        <v>69</v>
      </c>
      <c r="C801" t="s">
        <v>87</v>
      </c>
      <c r="D801" t="s">
        <v>75</v>
      </c>
      <c r="E801" s="86">
        <v>42243</v>
      </c>
      <c r="F801">
        <f t="shared" si="63"/>
        <v>1</v>
      </c>
      <c r="G801">
        <v>18</v>
      </c>
      <c r="H801">
        <v>204.53251647949219</v>
      </c>
      <c r="I801">
        <v>191.45333862304688</v>
      </c>
      <c r="J801">
        <v>13.079166412353516</v>
      </c>
      <c r="K801">
        <v>6.3946634531021118E-2</v>
      </c>
      <c r="L801">
        <v>6.7582354545593262</v>
      </c>
      <c r="M801">
        <v>10.492692947387695</v>
      </c>
      <c r="N801">
        <v>13.079166412353516</v>
      </c>
      <c r="O801">
        <v>15.665639877319336</v>
      </c>
      <c r="P801">
        <v>19.400096893310547</v>
      </c>
      <c r="Q801">
        <v>4.9663395881652832</v>
      </c>
      <c r="R801">
        <v>21.191993713378906</v>
      </c>
      <c r="S801">
        <v>1174</v>
      </c>
      <c r="T801">
        <v>24.32707405090332</v>
      </c>
      <c r="U801">
        <v>4.932248592376709</v>
      </c>
      <c r="V801">
        <v>80.195892333984375</v>
      </c>
      <c r="W801">
        <v>93.142860412597656</v>
      </c>
      <c r="X801">
        <v>89.211822509765625</v>
      </c>
      <c r="Y801">
        <f t="shared" si="60"/>
        <v>240.12117434692382</v>
      </c>
      <c r="Z801">
        <f t="shared" si="61"/>
        <v>224.76621954345703</v>
      </c>
      <c r="AA801">
        <f t="shared" si="62"/>
        <v>15.354941368103027</v>
      </c>
    </row>
    <row r="802" spans="2:27" x14ac:dyDescent="0.25">
      <c r="B802" t="s">
        <v>69</v>
      </c>
      <c r="C802" t="s">
        <v>87</v>
      </c>
      <c r="D802" t="s">
        <v>75</v>
      </c>
      <c r="E802" s="86">
        <v>42243</v>
      </c>
      <c r="F802">
        <f t="shared" si="63"/>
        <v>1</v>
      </c>
      <c r="G802">
        <v>15</v>
      </c>
      <c r="H802">
        <v>234.59025573730469</v>
      </c>
      <c r="I802">
        <v>218.16532897949219</v>
      </c>
      <c r="J802">
        <v>16.424919128417969</v>
      </c>
      <c r="K802">
        <v>7.0015348494052887E-2</v>
      </c>
      <c r="L802">
        <v>10.423465728759766</v>
      </c>
      <c r="M802">
        <v>13.969173431396484</v>
      </c>
      <c r="N802">
        <v>16.424919128417969</v>
      </c>
      <c r="O802">
        <v>18.880664825439453</v>
      </c>
      <c r="P802">
        <v>22.426372528076172</v>
      </c>
      <c r="Q802">
        <v>8.722137451171875</v>
      </c>
      <c r="R802">
        <v>24.127700805664062</v>
      </c>
      <c r="S802">
        <v>1174</v>
      </c>
      <c r="T802">
        <v>21.93010139465332</v>
      </c>
      <c r="U802">
        <v>4.6829586029052734</v>
      </c>
      <c r="V802">
        <v>80.195892333984375</v>
      </c>
      <c r="W802">
        <v>93.142860412597656</v>
      </c>
      <c r="X802">
        <v>88.019454956054688</v>
      </c>
      <c r="Y802">
        <f t="shared" si="60"/>
        <v>275.40896023559571</v>
      </c>
      <c r="Z802">
        <f t="shared" si="61"/>
        <v>256.12609622192383</v>
      </c>
      <c r="AA802">
        <f t="shared" si="62"/>
        <v>19.282855056762696</v>
      </c>
    </row>
    <row r="803" spans="2:27" x14ac:dyDescent="0.25">
      <c r="B803" t="s">
        <v>69</v>
      </c>
      <c r="C803" t="s">
        <v>87</v>
      </c>
      <c r="D803" t="s">
        <v>75</v>
      </c>
      <c r="E803" s="86">
        <v>42243</v>
      </c>
      <c r="F803">
        <f t="shared" si="63"/>
        <v>1</v>
      </c>
      <c r="G803">
        <v>14</v>
      </c>
      <c r="H803">
        <v>239.20132446289062</v>
      </c>
      <c r="I803">
        <v>219.47468566894531</v>
      </c>
      <c r="J803">
        <v>19.726642608642578</v>
      </c>
      <c r="K803">
        <v>8.2468785345554352E-2</v>
      </c>
      <c r="L803">
        <v>13.446568489074707</v>
      </c>
      <c r="M803">
        <v>17.156887054443359</v>
      </c>
      <c r="N803">
        <v>19.726642608642578</v>
      </c>
      <c r="O803">
        <v>22.296398162841797</v>
      </c>
      <c r="P803">
        <v>26.006717681884766</v>
      </c>
      <c r="Q803">
        <v>11.666254043579102</v>
      </c>
      <c r="R803">
        <v>27.787031173706055</v>
      </c>
      <c r="S803">
        <v>1174</v>
      </c>
      <c r="T803">
        <v>24.013608932495117</v>
      </c>
      <c r="U803">
        <v>4.9003682136535645</v>
      </c>
      <c r="V803">
        <v>80.195892333984375</v>
      </c>
      <c r="W803">
        <v>93.142860412597656</v>
      </c>
      <c r="X803">
        <v>88.01690673828125</v>
      </c>
      <c r="Y803">
        <f t="shared" si="60"/>
        <v>280.82235491943362</v>
      </c>
      <c r="Z803">
        <f t="shared" si="61"/>
        <v>257.66328097534182</v>
      </c>
      <c r="AA803">
        <f t="shared" si="62"/>
        <v>23.159078422546386</v>
      </c>
    </row>
    <row r="804" spans="2:27" x14ac:dyDescent="0.25">
      <c r="B804" t="s">
        <v>69</v>
      </c>
      <c r="C804" t="s">
        <v>87</v>
      </c>
      <c r="D804" t="s">
        <v>75</v>
      </c>
      <c r="E804" s="86">
        <v>42243</v>
      </c>
      <c r="F804">
        <f t="shared" si="63"/>
        <v>0</v>
      </c>
      <c r="G804">
        <v>23</v>
      </c>
      <c r="H804">
        <v>165.26319885253906</v>
      </c>
      <c r="I804">
        <v>172.29885864257812</v>
      </c>
      <c r="J804">
        <v>-7.0356621742248535</v>
      </c>
      <c r="K804">
        <v>-4.2572468519210815E-2</v>
      </c>
      <c r="L804">
        <v>-10.984588623046875</v>
      </c>
      <c r="M804">
        <v>-8.6515312194824219</v>
      </c>
      <c r="N804">
        <v>-7.0356621742248535</v>
      </c>
      <c r="O804">
        <v>-5.4197931289672852</v>
      </c>
      <c r="P804">
        <v>-3.0867354869842529</v>
      </c>
      <c r="Q804">
        <v>-12.10405445098877</v>
      </c>
      <c r="R804">
        <v>-1.9672695398330688</v>
      </c>
      <c r="S804">
        <v>1174</v>
      </c>
      <c r="T804">
        <v>9.4948034286499023</v>
      </c>
      <c r="U804">
        <v>3.0813639163970947</v>
      </c>
      <c r="V804">
        <v>80.195892333984375</v>
      </c>
      <c r="W804">
        <v>93.142860412597656</v>
      </c>
      <c r="X804">
        <v>76.597465515136719</v>
      </c>
      <c r="Y804">
        <f t="shared" si="60"/>
        <v>194.01899545288086</v>
      </c>
      <c r="Z804">
        <f t="shared" si="61"/>
        <v>202.27886004638671</v>
      </c>
      <c r="AA804">
        <f t="shared" si="62"/>
        <v>-8.2598673925399773</v>
      </c>
    </row>
    <row r="805" spans="2:27" x14ac:dyDescent="0.25">
      <c r="B805" t="s">
        <v>69</v>
      </c>
      <c r="C805" t="s">
        <v>87</v>
      </c>
      <c r="D805" t="s">
        <v>75</v>
      </c>
      <c r="E805" s="86">
        <v>42243</v>
      </c>
      <c r="F805">
        <f t="shared" si="63"/>
        <v>0</v>
      </c>
      <c r="G805">
        <v>1</v>
      </c>
      <c r="H805">
        <v>143.42997741699219</v>
      </c>
      <c r="I805">
        <v>153.21574401855469</v>
      </c>
      <c r="J805">
        <v>-9.7857542037963867</v>
      </c>
      <c r="K805">
        <v>-6.8226702511310577E-2</v>
      </c>
      <c r="L805">
        <v>-15.849557876586914</v>
      </c>
      <c r="M805">
        <v>-12.267013549804688</v>
      </c>
      <c r="N805">
        <v>-9.7857542037963867</v>
      </c>
      <c r="O805">
        <v>-7.3044948577880859</v>
      </c>
      <c r="P805">
        <v>-3.7219510078430176</v>
      </c>
      <c r="Q805">
        <v>-17.568561553955078</v>
      </c>
      <c r="R805">
        <v>-2.0029470920562744</v>
      </c>
      <c r="S805">
        <v>1174</v>
      </c>
      <c r="T805">
        <v>22.388139724731445</v>
      </c>
      <c r="U805">
        <v>4.7316107749938965</v>
      </c>
      <c r="V805">
        <v>80.195892333984375</v>
      </c>
      <c r="W805">
        <v>93.142860412597656</v>
      </c>
      <c r="X805">
        <v>73.999153137207031</v>
      </c>
      <c r="Y805">
        <f t="shared" si="60"/>
        <v>168.38679348754883</v>
      </c>
      <c r="Z805">
        <f t="shared" si="61"/>
        <v>179.8752834777832</v>
      </c>
      <c r="AA805">
        <f t="shared" si="62"/>
        <v>-11.488475435256959</v>
      </c>
    </row>
    <row r="806" spans="2:27" x14ac:dyDescent="0.25">
      <c r="B806" t="s">
        <v>69</v>
      </c>
      <c r="C806" t="s">
        <v>87</v>
      </c>
      <c r="D806" t="s">
        <v>75</v>
      </c>
      <c r="E806" s="86">
        <v>42243</v>
      </c>
      <c r="F806">
        <f t="shared" si="63"/>
        <v>0</v>
      </c>
      <c r="G806">
        <v>19</v>
      </c>
      <c r="H806">
        <v>196.3204345703125</v>
      </c>
      <c r="I806">
        <v>194.64540100097656</v>
      </c>
      <c r="J806">
        <v>1.6750278472900391</v>
      </c>
      <c r="K806">
        <v>8.5321115329861641E-3</v>
      </c>
      <c r="L806">
        <v>-3.321544885635376</v>
      </c>
      <c r="M806">
        <v>-0.36952918767929077</v>
      </c>
      <c r="N806">
        <v>1.6750278472900391</v>
      </c>
      <c r="O806">
        <v>3.7195849418640137</v>
      </c>
      <c r="P806">
        <v>6.671600341796875</v>
      </c>
      <c r="Q806">
        <v>-4.7380037307739258</v>
      </c>
      <c r="R806">
        <v>8.0880594253540039</v>
      </c>
      <c r="S806">
        <v>1174</v>
      </c>
      <c r="T806">
        <v>15.201004028320313</v>
      </c>
      <c r="U806">
        <v>3.8988463878631592</v>
      </c>
      <c r="V806">
        <v>80.195892333984375</v>
      </c>
      <c r="W806">
        <v>93.142860412597656</v>
      </c>
      <c r="X806">
        <v>87.806739807128906</v>
      </c>
      <c r="Y806">
        <f t="shared" si="60"/>
        <v>230.48019018554689</v>
      </c>
      <c r="Z806">
        <f t="shared" si="61"/>
        <v>228.51370077514648</v>
      </c>
      <c r="AA806">
        <f t="shared" si="62"/>
        <v>1.966482692718506</v>
      </c>
    </row>
    <row r="807" spans="2:27" x14ac:dyDescent="0.25">
      <c r="B807" t="s">
        <v>69</v>
      </c>
      <c r="C807" t="s">
        <v>87</v>
      </c>
      <c r="D807" t="s">
        <v>75</v>
      </c>
      <c r="E807" s="86">
        <v>42243</v>
      </c>
      <c r="F807">
        <f t="shared" si="63"/>
        <v>0</v>
      </c>
      <c r="G807">
        <v>24</v>
      </c>
      <c r="H807">
        <v>158.69430541992187</v>
      </c>
      <c r="I807">
        <v>162.2010498046875</v>
      </c>
      <c r="J807">
        <v>-3.5067479610443115</v>
      </c>
      <c r="K807">
        <v>-2.2097503766417503E-2</v>
      </c>
      <c r="L807">
        <v>-7.6800227165222168</v>
      </c>
      <c r="M807">
        <v>-5.2144184112548828</v>
      </c>
      <c r="N807">
        <v>-3.5067479610443115</v>
      </c>
      <c r="O807">
        <v>-1.7990777492523193</v>
      </c>
      <c r="P807">
        <v>0.66652697324752808</v>
      </c>
      <c r="Q807">
        <v>-8.8630886077880859</v>
      </c>
      <c r="R807">
        <v>1.8495924472808838</v>
      </c>
      <c r="S807">
        <v>1174</v>
      </c>
      <c r="T807">
        <v>10.60429573059082</v>
      </c>
      <c r="U807">
        <v>3.2564237117767334</v>
      </c>
      <c r="V807">
        <v>80.195892333984375</v>
      </c>
      <c r="W807">
        <v>93.142860412597656</v>
      </c>
      <c r="X807">
        <v>76.197471618652344</v>
      </c>
      <c r="Y807">
        <f t="shared" si="60"/>
        <v>186.30711456298829</v>
      </c>
      <c r="Z807">
        <f t="shared" si="61"/>
        <v>190.42403247070314</v>
      </c>
      <c r="AA807">
        <f t="shared" si="62"/>
        <v>-4.1169221062660215</v>
      </c>
    </row>
    <row r="808" spans="2:27" x14ac:dyDescent="0.25">
      <c r="B808" t="s">
        <v>69</v>
      </c>
      <c r="C808" t="s">
        <v>87</v>
      </c>
      <c r="D808" t="s">
        <v>75</v>
      </c>
      <c r="E808" s="86">
        <v>42243</v>
      </c>
      <c r="F808">
        <f t="shared" si="63"/>
        <v>0</v>
      </c>
      <c r="G808">
        <v>4</v>
      </c>
      <c r="H808">
        <v>134.7752685546875</v>
      </c>
      <c r="I808">
        <v>141.72883605957031</v>
      </c>
      <c r="J808">
        <v>-6.9535675048828125</v>
      </c>
      <c r="K808">
        <v>-5.1593795418739319E-2</v>
      </c>
      <c r="L808">
        <v>-12.718637466430664</v>
      </c>
      <c r="M808">
        <v>-9.3125877380371094</v>
      </c>
      <c r="N808">
        <v>-6.9535675048828125</v>
      </c>
      <c r="O808">
        <v>-4.5945477485656738</v>
      </c>
      <c r="P808">
        <v>-1.1884975433349609</v>
      </c>
      <c r="Q808">
        <v>-14.352954864501953</v>
      </c>
      <c r="R808">
        <v>0.44581964612007141</v>
      </c>
      <c r="S808">
        <v>1174</v>
      </c>
      <c r="T808">
        <v>20.236576080322266</v>
      </c>
      <c r="U808">
        <v>4.4985079765319824</v>
      </c>
      <c r="V808">
        <v>80.195892333984375</v>
      </c>
      <c r="W808">
        <v>93.142860412597656</v>
      </c>
      <c r="X808">
        <v>73.597465515136719</v>
      </c>
      <c r="Y808">
        <f t="shared" si="60"/>
        <v>158.22616528320313</v>
      </c>
      <c r="Z808">
        <f t="shared" si="61"/>
        <v>166.38965353393556</v>
      </c>
      <c r="AA808">
        <f t="shared" si="62"/>
        <v>-8.1634882507324225</v>
      </c>
    </row>
    <row r="809" spans="2:27" x14ac:dyDescent="0.25">
      <c r="B809" t="s">
        <v>69</v>
      </c>
      <c r="C809" t="s">
        <v>87</v>
      </c>
      <c r="D809" t="s">
        <v>75</v>
      </c>
      <c r="E809" s="86">
        <v>42243</v>
      </c>
      <c r="F809">
        <f t="shared" si="63"/>
        <v>0</v>
      </c>
      <c r="G809">
        <v>9</v>
      </c>
      <c r="H809">
        <v>218.59455871582031</v>
      </c>
      <c r="I809">
        <v>216.47535705566406</v>
      </c>
      <c r="J809">
        <v>2.1192007064819336</v>
      </c>
      <c r="K809">
        <v>9.6946638077497482E-3</v>
      </c>
      <c r="L809">
        <v>-2.8791782855987549</v>
      </c>
      <c r="M809">
        <v>7.3904499411582947E-2</v>
      </c>
      <c r="N809">
        <v>2.1192007064819336</v>
      </c>
      <c r="O809">
        <v>4.164496898651123</v>
      </c>
      <c r="P809">
        <v>7.1175799369812012</v>
      </c>
      <c r="Q809">
        <v>-4.2961492538452148</v>
      </c>
      <c r="R809">
        <v>8.534550666809082</v>
      </c>
      <c r="S809">
        <v>1174</v>
      </c>
      <c r="T809">
        <v>15.211996078491211</v>
      </c>
      <c r="U809">
        <v>3.9002559185028076</v>
      </c>
      <c r="V809">
        <v>80.195892333984375</v>
      </c>
      <c r="W809">
        <v>93.142860412597656</v>
      </c>
      <c r="X809">
        <v>76.209320068359375</v>
      </c>
      <c r="Y809">
        <f t="shared" si="60"/>
        <v>256.63001193237307</v>
      </c>
      <c r="Z809">
        <f t="shared" si="61"/>
        <v>254.14206918334961</v>
      </c>
      <c r="AA809">
        <f t="shared" si="62"/>
        <v>2.4879416294097902</v>
      </c>
    </row>
    <row r="810" spans="2:27" x14ac:dyDescent="0.25">
      <c r="B810" t="s">
        <v>69</v>
      </c>
      <c r="C810" t="s">
        <v>87</v>
      </c>
      <c r="D810" t="s">
        <v>75</v>
      </c>
      <c r="E810" s="86">
        <v>42243</v>
      </c>
      <c r="F810">
        <f t="shared" si="63"/>
        <v>1</v>
      </c>
      <c r="G810">
        <v>16</v>
      </c>
      <c r="H810">
        <v>226.77389526367187</v>
      </c>
      <c r="I810">
        <v>210.87800598144531</v>
      </c>
      <c r="J810">
        <v>15.895894050598145</v>
      </c>
      <c r="K810">
        <v>7.0095784962177277E-2</v>
      </c>
      <c r="L810">
        <v>9.8772745132446289</v>
      </c>
      <c r="M810">
        <v>13.433123588562012</v>
      </c>
      <c r="N810">
        <v>15.895894050598145</v>
      </c>
      <c r="O810">
        <v>18.358663558959961</v>
      </c>
      <c r="P810">
        <v>21.914512634277344</v>
      </c>
      <c r="Q810">
        <v>8.1710796356201172</v>
      </c>
      <c r="R810">
        <v>23.620708465576172</v>
      </c>
      <c r="S810">
        <v>1174</v>
      </c>
      <c r="T810">
        <v>22.055734634399414</v>
      </c>
      <c r="U810">
        <v>4.6963534355163574</v>
      </c>
      <c r="V810">
        <v>80.195892333984375</v>
      </c>
      <c r="W810">
        <v>93.142860412597656</v>
      </c>
      <c r="X810">
        <v>91.614372253417969</v>
      </c>
      <c r="Y810">
        <f t="shared" si="60"/>
        <v>266.23255303955079</v>
      </c>
      <c r="Z810">
        <f t="shared" si="61"/>
        <v>247.57077902221678</v>
      </c>
      <c r="AA810">
        <f t="shared" si="62"/>
        <v>18.661779615402221</v>
      </c>
    </row>
    <row r="811" spans="2:27" x14ac:dyDescent="0.25">
      <c r="B811" t="s">
        <v>69</v>
      </c>
      <c r="C811" t="s">
        <v>87</v>
      </c>
      <c r="D811" t="s">
        <v>75</v>
      </c>
      <c r="E811" s="86">
        <v>42243</v>
      </c>
      <c r="F811">
        <f t="shared" si="63"/>
        <v>0</v>
      </c>
      <c r="G811">
        <v>22</v>
      </c>
      <c r="H811">
        <v>175.16786193847656</v>
      </c>
      <c r="I811">
        <v>183.04066467285156</v>
      </c>
      <c r="J811">
        <v>-7.8728089332580566</v>
      </c>
      <c r="K811">
        <v>-4.4944368302822113E-2</v>
      </c>
      <c r="L811">
        <v>-11.71553897857666</v>
      </c>
      <c r="M811">
        <v>-9.4452228546142578</v>
      </c>
      <c r="N811">
        <v>-7.8728089332580566</v>
      </c>
      <c r="O811">
        <v>-6.3003950119018555</v>
      </c>
      <c r="P811">
        <v>-4.0300788879394531</v>
      </c>
      <c r="Q811">
        <v>-12.804899215698242</v>
      </c>
      <c r="R811">
        <v>-2.9407181739807129</v>
      </c>
      <c r="S811">
        <v>1174</v>
      </c>
      <c r="T811">
        <v>8.9909915924072266</v>
      </c>
      <c r="U811">
        <v>2.9984982013702393</v>
      </c>
      <c r="V811">
        <v>80.195892333984375</v>
      </c>
      <c r="W811">
        <v>93.142860412597656</v>
      </c>
      <c r="X811">
        <v>77.800834655761719</v>
      </c>
      <c r="Y811">
        <f t="shared" si="60"/>
        <v>205.64706991577148</v>
      </c>
      <c r="Z811">
        <f t="shared" si="61"/>
        <v>214.88974032592773</v>
      </c>
      <c r="AA811">
        <f t="shared" si="62"/>
        <v>-9.2426776876449583</v>
      </c>
    </row>
    <row r="812" spans="2:27" x14ac:dyDescent="0.25">
      <c r="B812" t="s">
        <v>69</v>
      </c>
      <c r="C812" t="s">
        <v>87</v>
      </c>
      <c r="D812" t="s">
        <v>75</v>
      </c>
      <c r="E812" s="86">
        <v>42243</v>
      </c>
      <c r="F812">
        <f t="shared" si="63"/>
        <v>1</v>
      </c>
      <c r="G812">
        <v>13</v>
      </c>
      <c r="H812">
        <v>239.4990234375</v>
      </c>
      <c r="I812">
        <v>218.96551513671875</v>
      </c>
      <c r="J812">
        <v>20.533500671386719</v>
      </c>
      <c r="K812">
        <v>8.5735216736793518E-2</v>
      </c>
      <c r="L812">
        <v>14.108695030212402</v>
      </c>
      <c r="M812">
        <v>17.904521942138672</v>
      </c>
      <c r="N812">
        <v>20.533500671386719</v>
      </c>
      <c r="O812">
        <v>23.162479400634766</v>
      </c>
      <c r="P812">
        <v>26.958307266235352</v>
      </c>
      <c r="Q812">
        <v>12.287351608276367</v>
      </c>
      <c r="R812">
        <v>28.77964973449707</v>
      </c>
      <c r="S812">
        <v>1174</v>
      </c>
      <c r="T812">
        <v>25.133205413818359</v>
      </c>
      <c r="U812">
        <v>5.0133028030395508</v>
      </c>
      <c r="V812">
        <v>80.195892333984375</v>
      </c>
      <c r="W812">
        <v>93.142860412597656</v>
      </c>
      <c r="X812">
        <v>87.017753601074219</v>
      </c>
      <c r="Y812">
        <f t="shared" si="60"/>
        <v>281.171853515625</v>
      </c>
      <c r="Z812">
        <f t="shared" si="61"/>
        <v>257.06551477050783</v>
      </c>
      <c r="AA812">
        <f t="shared" si="62"/>
        <v>24.106329788208008</v>
      </c>
    </row>
    <row r="813" spans="2:27" x14ac:dyDescent="0.25">
      <c r="B813" t="s">
        <v>69</v>
      </c>
      <c r="C813" t="s">
        <v>87</v>
      </c>
      <c r="D813" t="s">
        <v>75</v>
      </c>
      <c r="E813" s="86">
        <v>42243</v>
      </c>
      <c r="F813">
        <f t="shared" si="63"/>
        <v>0</v>
      </c>
      <c r="G813">
        <v>7</v>
      </c>
      <c r="H813">
        <v>175.74061584472656</v>
      </c>
      <c r="I813">
        <v>181.8768310546875</v>
      </c>
      <c r="J813">
        <v>-6.1362128257751465</v>
      </c>
      <c r="K813">
        <v>-3.4916304051876068E-2</v>
      </c>
      <c r="L813">
        <v>-13.049236297607422</v>
      </c>
      <c r="M813">
        <v>-8.9649658203125</v>
      </c>
      <c r="N813">
        <v>-6.1362128257751465</v>
      </c>
      <c r="O813">
        <v>-3.3074595928192139</v>
      </c>
      <c r="P813">
        <v>0.77681064605712891</v>
      </c>
      <c r="Q813">
        <v>-15.00898265838623</v>
      </c>
      <c r="R813">
        <v>2.7365567684173584</v>
      </c>
      <c r="S813">
        <v>1174</v>
      </c>
      <c r="T813">
        <v>29.098049163818359</v>
      </c>
      <c r="U813">
        <v>5.3942608833312988</v>
      </c>
      <c r="V813">
        <v>80.195892333984375</v>
      </c>
      <c r="W813">
        <v>93.142860412597656</v>
      </c>
      <c r="X813">
        <v>72.999153137207031</v>
      </c>
      <c r="Y813">
        <f t="shared" si="60"/>
        <v>206.31948300170899</v>
      </c>
      <c r="Z813">
        <f t="shared" si="61"/>
        <v>213.52339965820312</v>
      </c>
      <c r="AA813">
        <f t="shared" si="62"/>
        <v>-7.2039138574600221</v>
      </c>
    </row>
    <row r="814" spans="2:27" x14ac:dyDescent="0.25">
      <c r="B814" t="s">
        <v>69</v>
      </c>
      <c r="C814" t="s">
        <v>87</v>
      </c>
      <c r="D814" t="s">
        <v>75</v>
      </c>
      <c r="E814" s="86">
        <v>42243</v>
      </c>
      <c r="F814">
        <f t="shared" si="63"/>
        <v>0</v>
      </c>
      <c r="G814">
        <v>5</v>
      </c>
      <c r="H814">
        <v>142.50543212890625</v>
      </c>
      <c r="I814">
        <v>147.56437683105469</v>
      </c>
      <c r="J814">
        <v>-5.0589423179626465</v>
      </c>
      <c r="K814">
        <v>-3.5499997437000275E-2</v>
      </c>
      <c r="L814">
        <v>-11.364788055419922</v>
      </c>
      <c r="M814">
        <v>-7.6392431259155273</v>
      </c>
      <c r="N814">
        <v>-5.0589423179626465</v>
      </c>
      <c r="O814">
        <v>-2.4786415100097656</v>
      </c>
      <c r="P814">
        <v>1.2469031810760498</v>
      </c>
      <c r="Q814">
        <v>-13.152407646179199</v>
      </c>
      <c r="R814">
        <v>3.0345227718353271</v>
      </c>
      <c r="S814">
        <v>1174</v>
      </c>
      <c r="T814">
        <v>24.211099624633789</v>
      </c>
      <c r="U814">
        <v>4.9204773902893066</v>
      </c>
      <c r="V814">
        <v>80.195892333984375</v>
      </c>
      <c r="W814">
        <v>93.142860412597656</v>
      </c>
      <c r="X814">
        <v>72.600013732910156</v>
      </c>
      <c r="Y814">
        <f t="shared" si="60"/>
        <v>167.30137731933593</v>
      </c>
      <c r="Z814">
        <f t="shared" si="61"/>
        <v>173.2405783996582</v>
      </c>
      <c r="AA814">
        <f t="shared" si="62"/>
        <v>-5.9391982812881468</v>
      </c>
    </row>
    <row r="815" spans="2:27" x14ac:dyDescent="0.25">
      <c r="B815" t="s">
        <v>69</v>
      </c>
      <c r="C815" t="s">
        <v>87</v>
      </c>
      <c r="D815" t="s">
        <v>75</v>
      </c>
      <c r="E815" s="86">
        <v>42243</v>
      </c>
      <c r="F815">
        <f t="shared" si="63"/>
        <v>1</v>
      </c>
      <c r="G815">
        <v>12</v>
      </c>
      <c r="H815">
        <v>240.99073791503906</v>
      </c>
      <c r="I815">
        <v>219.90200805664062</v>
      </c>
      <c r="J815">
        <v>21.088741302490234</v>
      </c>
      <c r="K815">
        <v>8.7508514523506165E-2</v>
      </c>
      <c r="L815">
        <v>14.823988914489746</v>
      </c>
      <c r="M815">
        <v>18.52525520324707</v>
      </c>
      <c r="N815">
        <v>21.088741302490234</v>
      </c>
      <c r="O815">
        <v>23.652227401733398</v>
      </c>
      <c r="P815">
        <v>27.353494644165039</v>
      </c>
      <c r="Q815">
        <v>13.048018455505371</v>
      </c>
      <c r="R815">
        <v>29.129465103149414</v>
      </c>
      <c r="S815">
        <v>1174</v>
      </c>
      <c r="T815">
        <v>23.896575927734375</v>
      </c>
      <c r="U815">
        <v>4.8884124755859375</v>
      </c>
      <c r="V815">
        <v>80.195892333984375</v>
      </c>
      <c r="W815">
        <v>93.142860412597656</v>
      </c>
      <c r="X815">
        <v>86.017753601074219</v>
      </c>
      <c r="Y815">
        <f t="shared" si="60"/>
        <v>282.92312631225587</v>
      </c>
      <c r="Z815">
        <f t="shared" si="61"/>
        <v>258.16495745849608</v>
      </c>
      <c r="AA815">
        <f t="shared" si="62"/>
        <v>24.758182289123535</v>
      </c>
    </row>
    <row r="816" spans="2:27" x14ac:dyDescent="0.25">
      <c r="B816" t="s">
        <v>69</v>
      </c>
      <c r="C816" t="s">
        <v>87</v>
      </c>
      <c r="D816" t="s">
        <v>75</v>
      </c>
      <c r="E816" s="86">
        <v>42243</v>
      </c>
      <c r="F816">
        <f t="shared" si="63"/>
        <v>0</v>
      </c>
      <c r="G816">
        <v>6</v>
      </c>
      <c r="H816">
        <v>159.08050537109375</v>
      </c>
      <c r="I816">
        <v>163.94180297851563</v>
      </c>
      <c r="J816">
        <v>-4.8612856864929199</v>
      </c>
      <c r="K816">
        <v>-3.0558651313185692E-2</v>
      </c>
      <c r="L816">
        <v>-11.210785865783691</v>
      </c>
      <c r="M816">
        <v>-7.4594497680664063</v>
      </c>
      <c r="N816">
        <v>-4.8612856864929199</v>
      </c>
      <c r="O816">
        <v>-2.2631218433380127</v>
      </c>
      <c r="P816">
        <v>1.488214373588562</v>
      </c>
      <c r="Q816">
        <v>-13.010780334472656</v>
      </c>
      <c r="R816">
        <v>3.2882094383239746</v>
      </c>
      <c r="S816">
        <v>1174</v>
      </c>
      <c r="T816">
        <v>24.547479629516602</v>
      </c>
      <c r="U816">
        <v>4.9545412063598633</v>
      </c>
      <c r="V816">
        <v>80.195892333984375</v>
      </c>
      <c r="W816">
        <v>93.142860412597656</v>
      </c>
      <c r="X816">
        <v>73.400840759277344</v>
      </c>
      <c r="Y816">
        <f t="shared" si="60"/>
        <v>186.76051330566406</v>
      </c>
      <c r="Z816">
        <f t="shared" si="61"/>
        <v>192.46767669677735</v>
      </c>
      <c r="AA816">
        <f t="shared" si="62"/>
        <v>-5.7071493959426878</v>
      </c>
    </row>
    <row r="817" spans="2:27" x14ac:dyDescent="0.25">
      <c r="B817" t="s">
        <v>69</v>
      </c>
      <c r="C817" t="s">
        <v>87</v>
      </c>
      <c r="D817" t="s">
        <v>75</v>
      </c>
      <c r="E817" s="86">
        <v>42243</v>
      </c>
      <c r="F817">
        <f t="shared" si="63"/>
        <v>0</v>
      </c>
      <c r="G817">
        <v>10</v>
      </c>
      <c r="H817">
        <v>229.93354797363281</v>
      </c>
      <c r="I817">
        <v>224.62640380859375</v>
      </c>
      <c r="J817">
        <v>5.3071498870849609</v>
      </c>
      <c r="K817">
        <v>2.3081233724951744E-2</v>
      </c>
      <c r="L817">
        <v>-0.2114076167345047</v>
      </c>
      <c r="M817">
        <v>3.0490009784698486</v>
      </c>
      <c r="N817">
        <v>5.3071498870849609</v>
      </c>
      <c r="O817">
        <v>7.5652990341186523</v>
      </c>
      <c r="P817">
        <v>10.82570743560791</v>
      </c>
      <c r="Q817">
        <v>-1.7758419513702393</v>
      </c>
      <c r="R817">
        <v>12.390141487121582</v>
      </c>
      <c r="S817">
        <v>1174</v>
      </c>
      <c r="T817">
        <v>18.542957305908203</v>
      </c>
      <c r="U817">
        <v>4.3061532974243164</v>
      </c>
      <c r="V817">
        <v>80.195892333984375</v>
      </c>
      <c r="W817">
        <v>93.142860412597656</v>
      </c>
      <c r="X817">
        <v>79.414390563964844</v>
      </c>
      <c r="Y817">
        <f t="shared" si="60"/>
        <v>269.94198532104491</v>
      </c>
      <c r="Z817">
        <f t="shared" si="61"/>
        <v>263.71139807128907</v>
      </c>
      <c r="AA817">
        <f t="shared" si="62"/>
        <v>6.230593967437744</v>
      </c>
    </row>
    <row r="818" spans="2:27" x14ac:dyDescent="0.25">
      <c r="B818" t="s">
        <v>69</v>
      </c>
      <c r="C818" t="s">
        <v>87</v>
      </c>
      <c r="D818" t="s">
        <v>75</v>
      </c>
      <c r="E818" s="86">
        <v>42243</v>
      </c>
      <c r="F818">
        <f t="shared" si="63"/>
        <v>0</v>
      </c>
      <c r="G818">
        <v>21</v>
      </c>
      <c r="H818">
        <v>185.65043640136719</v>
      </c>
      <c r="I818">
        <v>191.02378845214844</v>
      </c>
      <c r="J818">
        <v>-5.3733515739440918</v>
      </c>
      <c r="K818">
        <v>-2.8943382203578949E-2</v>
      </c>
      <c r="L818">
        <v>-9.4244699478149414</v>
      </c>
      <c r="M818">
        <v>-7.031036376953125</v>
      </c>
      <c r="N818">
        <v>-5.3733515739440918</v>
      </c>
      <c r="O818">
        <v>-3.7156670093536377</v>
      </c>
      <c r="P818">
        <v>-1.3222335577011108</v>
      </c>
      <c r="Q818">
        <v>-10.572905540466309</v>
      </c>
      <c r="R818">
        <v>-0.1737978607416153</v>
      </c>
      <c r="S818">
        <v>1174</v>
      </c>
      <c r="T818">
        <v>9.992579460144043</v>
      </c>
      <c r="U818">
        <v>3.1611042022705078</v>
      </c>
      <c r="V818">
        <v>80.195892333984375</v>
      </c>
      <c r="W818">
        <v>93.142860412597656</v>
      </c>
      <c r="X818">
        <v>79.203376770019531</v>
      </c>
      <c r="Y818">
        <f t="shared" si="60"/>
        <v>217.95361233520507</v>
      </c>
      <c r="Z818">
        <f t="shared" si="61"/>
        <v>224.26192764282226</v>
      </c>
      <c r="AA818">
        <f t="shared" si="62"/>
        <v>-6.3083147478103641</v>
      </c>
    </row>
    <row r="819" spans="2:27" x14ac:dyDescent="0.25">
      <c r="B819" t="s">
        <v>69</v>
      </c>
      <c r="C819" t="s">
        <v>87</v>
      </c>
      <c r="D819" t="s">
        <v>75</v>
      </c>
      <c r="E819" s="86">
        <v>42243</v>
      </c>
      <c r="F819">
        <f t="shared" si="63"/>
        <v>1</v>
      </c>
      <c r="G819">
        <v>17</v>
      </c>
      <c r="H819">
        <v>217.0955810546875</v>
      </c>
      <c r="I819">
        <v>199.09553527832031</v>
      </c>
      <c r="J819">
        <v>18.000043869018555</v>
      </c>
      <c r="K819">
        <v>8.291298896074295E-2</v>
      </c>
      <c r="L819">
        <v>11.730950355529785</v>
      </c>
      <c r="M819">
        <v>15.434781074523926</v>
      </c>
      <c r="N819">
        <v>18.000043869018555</v>
      </c>
      <c r="O819">
        <v>20.565305709838867</v>
      </c>
      <c r="P819">
        <v>24.269138336181641</v>
      </c>
      <c r="Q819">
        <v>9.9537487030029297</v>
      </c>
      <c r="R819">
        <v>26.04633903503418</v>
      </c>
      <c r="S819">
        <v>1174</v>
      </c>
      <c r="T819">
        <v>23.929706573486328</v>
      </c>
      <c r="U819">
        <v>4.8917999267578125</v>
      </c>
      <c r="V819">
        <v>80.195892333984375</v>
      </c>
      <c r="W819">
        <v>93.142860412597656</v>
      </c>
      <c r="X819">
        <v>90.015205383300781</v>
      </c>
      <c r="Y819">
        <f t="shared" si="60"/>
        <v>254.87021215820312</v>
      </c>
      <c r="Z819">
        <f t="shared" si="61"/>
        <v>233.73815841674804</v>
      </c>
      <c r="AA819">
        <f t="shared" si="62"/>
        <v>21.132051502227782</v>
      </c>
    </row>
    <row r="820" spans="2:27" x14ac:dyDescent="0.25">
      <c r="B820" t="s">
        <v>69</v>
      </c>
      <c r="C820" t="s">
        <v>87</v>
      </c>
      <c r="D820" t="s">
        <v>75</v>
      </c>
      <c r="E820" s="86">
        <v>42243</v>
      </c>
      <c r="F820">
        <f t="shared" si="63"/>
        <v>0</v>
      </c>
      <c r="G820">
        <v>2</v>
      </c>
      <c r="H820">
        <v>139.26512145996094</v>
      </c>
      <c r="I820">
        <v>148.12037658691406</v>
      </c>
      <c r="J820">
        <v>-8.8552541732788086</v>
      </c>
      <c r="K820">
        <v>-6.3585586845874786E-2</v>
      </c>
      <c r="L820">
        <v>-14.73598575592041</v>
      </c>
      <c r="M820">
        <v>-11.261601448059082</v>
      </c>
      <c r="N820">
        <v>-8.8552541732788086</v>
      </c>
      <c r="O820">
        <v>-6.448906421661377</v>
      </c>
      <c r="P820">
        <v>-2.9745230674743652</v>
      </c>
      <c r="Q820">
        <v>-16.403091430664063</v>
      </c>
      <c r="R820">
        <v>-1.3074173927307129</v>
      </c>
      <c r="S820">
        <v>1174</v>
      </c>
      <c r="T820">
        <v>21.056707382202148</v>
      </c>
      <c r="U820">
        <v>4.5887589454650879</v>
      </c>
      <c r="V820">
        <v>80.195892333984375</v>
      </c>
      <c r="W820">
        <v>93.142860412597656</v>
      </c>
      <c r="X820">
        <v>73.598312377929687</v>
      </c>
      <c r="Y820">
        <f t="shared" si="60"/>
        <v>163.49725259399415</v>
      </c>
      <c r="Z820">
        <f t="shared" si="61"/>
        <v>173.8933221130371</v>
      </c>
      <c r="AA820">
        <f t="shared" si="62"/>
        <v>-10.396068399429321</v>
      </c>
    </row>
    <row r="821" spans="2:27" x14ac:dyDescent="0.25">
      <c r="B821" t="s">
        <v>69</v>
      </c>
      <c r="C821" t="s">
        <v>87</v>
      </c>
      <c r="D821" t="s">
        <v>75</v>
      </c>
      <c r="E821" s="86">
        <v>42243</v>
      </c>
      <c r="F821">
        <f t="shared" si="63"/>
        <v>0</v>
      </c>
      <c r="G821">
        <v>8</v>
      </c>
      <c r="H821">
        <v>198.86965942382812</v>
      </c>
      <c r="I821">
        <v>201.41957092285156</v>
      </c>
      <c r="J821">
        <v>-2.5499114990234375</v>
      </c>
      <c r="K821">
        <v>-1.2822023592889309E-2</v>
      </c>
      <c r="L821">
        <v>-8.1870851516723633</v>
      </c>
      <c r="M821">
        <v>-4.8565974235534668</v>
      </c>
      <c r="N821">
        <v>-2.5499114990234375</v>
      </c>
      <c r="O821">
        <v>-0.2432255893945694</v>
      </c>
      <c r="P821">
        <v>3.0872623920440674</v>
      </c>
      <c r="Q821">
        <v>-9.7851457595825195</v>
      </c>
      <c r="R821">
        <v>4.6853232383728027</v>
      </c>
      <c r="S821">
        <v>1174</v>
      </c>
      <c r="T821">
        <v>19.348653793334961</v>
      </c>
      <c r="U821">
        <v>4.3987102508544922</v>
      </c>
      <c r="V821">
        <v>80.195892333984375</v>
      </c>
      <c r="W821">
        <v>93.142860412597656</v>
      </c>
      <c r="X821">
        <v>72.603408813476563</v>
      </c>
      <c r="Y821">
        <f t="shared" si="60"/>
        <v>233.47298016357422</v>
      </c>
      <c r="Z821">
        <f t="shared" si="61"/>
        <v>236.46657626342773</v>
      </c>
      <c r="AA821">
        <f t="shared" si="62"/>
        <v>-2.9935960998535158</v>
      </c>
    </row>
    <row r="822" spans="2:27" x14ac:dyDescent="0.25">
      <c r="B822" t="s">
        <v>69</v>
      </c>
      <c r="C822" t="s">
        <v>87</v>
      </c>
      <c r="D822" t="s">
        <v>75</v>
      </c>
      <c r="E822" s="86">
        <v>42243</v>
      </c>
      <c r="F822">
        <f t="shared" si="63"/>
        <v>0</v>
      </c>
      <c r="G822">
        <v>11</v>
      </c>
      <c r="H822">
        <v>239.54873657226562</v>
      </c>
      <c r="I822">
        <v>228.71694946289062</v>
      </c>
      <c r="J822">
        <v>10.831779479980469</v>
      </c>
      <c r="K822">
        <v>4.521743580698967E-2</v>
      </c>
      <c r="L822">
        <v>4.6226344108581543</v>
      </c>
      <c r="M822">
        <v>8.2910480499267578</v>
      </c>
      <c r="N822">
        <v>10.831779479980469</v>
      </c>
      <c r="O822">
        <v>13.37251091003418</v>
      </c>
      <c r="P822">
        <v>17.040924072265625</v>
      </c>
      <c r="Q822">
        <v>2.8624279499053955</v>
      </c>
      <c r="R822">
        <v>18.801130294799805</v>
      </c>
      <c r="S822">
        <v>1174</v>
      </c>
      <c r="T822">
        <v>23.474237442016602</v>
      </c>
      <c r="U822">
        <v>4.8450217247009277</v>
      </c>
      <c r="V822">
        <v>80.195892333984375</v>
      </c>
      <c r="W822">
        <v>93.142860412597656</v>
      </c>
      <c r="X822">
        <v>84.413536071777344</v>
      </c>
      <c r="Y822">
        <f t="shared" si="60"/>
        <v>281.23021673583986</v>
      </c>
      <c r="Z822">
        <f t="shared" si="61"/>
        <v>268.51369866943361</v>
      </c>
      <c r="AA822">
        <f t="shared" si="62"/>
        <v>12.716509109497069</v>
      </c>
    </row>
    <row r="823" spans="2:27" x14ac:dyDescent="0.25">
      <c r="B823" t="s">
        <v>69</v>
      </c>
      <c r="C823" t="s">
        <v>71</v>
      </c>
      <c r="D823" t="s">
        <v>29</v>
      </c>
      <c r="E823" s="86">
        <v>42243</v>
      </c>
      <c r="F823">
        <f t="shared" si="63"/>
        <v>0</v>
      </c>
      <c r="G823">
        <v>22</v>
      </c>
      <c r="H823">
        <v>263.96463012695312</v>
      </c>
      <c r="I823">
        <v>267.48147583007812</v>
      </c>
      <c r="J823">
        <v>-3.5168213844299316</v>
      </c>
      <c r="K823">
        <v>-1.332307793200016E-2</v>
      </c>
      <c r="L823">
        <v>-6.2828783988952637</v>
      </c>
      <c r="M823">
        <v>-4.6486692428588867</v>
      </c>
      <c r="N823">
        <v>-3.5168213844299316</v>
      </c>
      <c r="O823">
        <v>-2.3849732875823975</v>
      </c>
      <c r="P823">
        <v>-0.75076442956924438</v>
      </c>
      <c r="Q823">
        <v>-7.0670170783996582</v>
      </c>
      <c r="R823">
        <v>3.3374309539794922E-2</v>
      </c>
      <c r="S823">
        <v>373</v>
      </c>
      <c r="T823">
        <v>4.6585421562194824</v>
      </c>
      <c r="U823">
        <v>2.1583657264709473</v>
      </c>
      <c r="V823">
        <v>80.115447998046875</v>
      </c>
      <c r="W823">
        <v>93.142860412597656</v>
      </c>
      <c r="X823">
        <v>77.423957824707031</v>
      </c>
      <c r="Y823">
        <f t="shared" si="60"/>
        <v>98.458807037353509</v>
      </c>
      <c r="Z823">
        <f t="shared" si="61"/>
        <v>99.770590484619134</v>
      </c>
      <c r="AA823">
        <f t="shared" si="62"/>
        <v>-1.3117743763923646</v>
      </c>
    </row>
    <row r="824" spans="2:27" x14ac:dyDescent="0.25">
      <c r="B824" t="s">
        <v>69</v>
      </c>
      <c r="C824" t="s">
        <v>71</v>
      </c>
      <c r="D824" t="s">
        <v>29</v>
      </c>
      <c r="E824" s="86">
        <v>42243</v>
      </c>
      <c r="F824">
        <f t="shared" si="63"/>
        <v>0</v>
      </c>
      <c r="G824">
        <v>3</v>
      </c>
      <c r="H824">
        <v>213.8231201171875</v>
      </c>
      <c r="I824">
        <v>221.20611572265625</v>
      </c>
      <c r="J824">
        <v>-7.38299560546875</v>
      </c>
      <c r="K824">
        <v>-3.4528519958257675E-2</v>
      </c>
      <c r="L824">
        <v>-12.21476936340332</v>
      </c>
      <c r="M824">
        <v>-9.3601188659667969</v>
      </c>
      <c r="N824">
        <v>-7.38299560546875</v>
      </c>
      <c r="O824">
        <v>-5.4058728218078613</v>
      </c>
      <c r="P824">
        <v>-2.5512213706970215</v>
      </c>
      <c r="Q824">
        <v>-13.584510803222656</v>
      </c>
      <c r="R824">
        <v>-1.1814806461334229</v>
      </c>
      <c r="S824">
        <v>373</v>
      </c>
      <c r="T824">
        <v>14.214811325073242</v>
      </c>
      <c r="U824">
        <v>3.7702534198760986</v>
      </c>
      <c r="V824">
        <v>80.115447998046875</v>
      </c>
      <c r="W824">
        <v>93.142860412597656</v>
      </c>
      <c r="X824">
        <v>73.736541748046875</v>
      </c>
      <c r="Y824">
        <f t="shared" si="60"/>
        <v>79.756023803710931</v>
      </c>
      <c r="Z824">
        <f t="shared" si="61"/>
        <v>82.509881164550777</v>
      </c>
      <c r="AA824">
        <f t="shared" si="62"/>
        <v>-2.7538573608398438</v>
      </c>
    </row>
    <row r="825" spans="2:27" x14ac:dyDescent="0.25">
      <c r="B825" t="s">
        <v>69</v>
      </c>
      <c r="C825" t="s">
        <v>71</v>
      </c>
      <c r="D825" t="s">
        <v>29</v>
      </c>
      <c r="E825" s="86">
        <v>42243</v>
      </c>
      <c r="F825">
        <f t="shared" si="63"/>
        <v>0</v>
      </c>
      <c r="G825">
        <v>9</v>
      </c>
      <c r="H825">
        <v>305.30169677734375</v>
      </c>
      <c r="I825">
        <v>308.8056640625</v>
      </c>
      <c r="J825">
        <v>-3.5039677619934082</v>
      </c>
      <c r="K825">
        <v>-1.1477066203951836E-2</v>
      </c>
      <c r="L825">
        <v>-7.9601659774780273</v>
      </c>
      <c r="M825">
        <v>-5.3274078369140625</v>
      </c>
      <c r="N825">
        <v>-3.5039677619934082</v>
      </c>
      <c r="O825">
        <v>-1.6805275678634644</v>
      </c>
      <c r="P825">
        <v>0.95223057270050049</v>
      </c>
      <c r="Q825">
        <v>-9.2234363555908203</v>
      </c>
      <c r="R825">
        <v>2.2155008316040039</v>
      </c>
      <c r="S825">
        <v>373</v>
      </c>
      <c r="T825">
        <v>12.090849876403809</v>
      </c>
      <c r="U825">
        <v>3.4771900177001953</v>
      </c>
      <c r="V825">
        <v>80.115447998046875</v>
      </c>
      <c r="W825">
        <v>93.142860412597656</v>
      </c>
      <c r="X825">
        <v>76.220603942871094</v>
      </c>
      <c r="Y825">
        <f t="shared" si="60"/>
        <v>113.87753289794922</v>
      </c>
      <c r="Z825">
        <f t="shared" si="61"/>
        <v>115.18451269531251</v>
      </c>
      <c r="AA825">
        <f t="shared" si="62"/>
        <v>-1.3069799752235414</v>
      </c>
    </row>
    <row r="826" spans="2:27" x14ac:dyDescent="0.25">
      <c r="B826" t="s">
        <v>69</v>
      </c>
      <c r="C826" t="s">
        <v>71</v>
      </c>
      <c r="D826" t="s">
        <v>29</v>
      </c>
      <c r="E826" s="86">
        <v>42243</v>
      </c>
      <c r="F826">
        <f t="shared" si="63"/>
        <v>1</v>
      </c>
      <c r="G826">
        <v>13</v>
      </c>
      <c r="H826">
        <v>352.35269165039062</v>
      </c>
      <c r="I826">
        <v>335.276611328125</v>
      </c>
      <c r="J826">
        <v>17.076103210449219</v>
      </c>
      <c r="K826">
        <v>4.8463098704814911E-2</v>
      </c>
      <c r="L826">
        <v>12.755331993103027</v>
      </c>
      <c r="M826">
        <v>15.308078765869141</v>
      </c>
      <c r="N826">
        <v>17.076103210449219</v>
      </c>
      <c r="O826">
        <v>18.844127655029297</v>
      </c>
      <c r="P826">
        <v>21.396875381469727</v>
      </c>
      <c r="Q826">
        <v>11.530453681945801</v>
      </c>
      <c r="R826">
        <v>22.621753692626953</v>
      </c>
      <c r="S826">
        <v>373</v>
      </c>
      <c r="T826">
        <v>11.367118835449219</v>
      </c>
      <c r="U826">
        <v>3.3715157508850098</v>
      </c>
      <c r="V826">
        <v>80.115447998046875</v>
      </c>
      <c r="W826">
        <v>93.142860412597656</v>
      </c>
      <c r="X826">
        <v>85.798271179199219</v>
      </c>
      <c r="Y826">
        <f t="shared" si="60"/>
        <v>131.42755398559569</v>
      </c>
      <c r="Z826">
        <f t="shared" si="61"/>
        <v>125.05817602539062</v>
      </c>
      <c r="AA826">
        <f t="shared" si="62"/>
        <v>6.3693864974975583</v>
      </c>
    </row>
    <row r="827" spans="2:27" x14ac:dyDescent="0.25">
      <c r="B827" t="s">
        <v>69</v>
      </c>
      <c r="C827" t="s">
        <v>71</v>
      </c>
      <c r="D827" t="s">
        <v>29</v>
      </c>
      <c r="E827" s="86">
        <v>42243</v>
      </c>
      <c r="F827">
        <f t="shared" si="63"/>
        <v>1</v>
      </c>
      <c r="G827">
        <v>12</v>
      </c>
      <c r="H827">
        <v>349.23849487304687</v>
      </c>
      <c r="I827">
        <v>336.8428955078125</v>
      </c>
      <c r="J827">
        <v>12.395586013793945</v>
      </c>
      <c r="K827">
        <v>3.5493183881044388E-2</v>
      </c>
      <c r="L827">
        <v>8.2876129150390625</v>
      </c>
      <c r="M827">
        <v>10.71463680267334</v>
      </c>
      <c r="N827">
        <v>12.395586013793945</v>
      </c>
      <c r="O827">
        <v>14.076535224914551</v>
      </c>
      <c r="P827">
        <v>16.503559112548828</v>
      </c>
      <c r="Q827">
        <v>7.1230597496032715</v>
      </c>
      <c r="R827">
        <v>17.668111801147461</v>
      </c>
      <c r="S827">
        <v>373</v>
      </c>
      <c r="T827">
        <v>10.275028228759766</v>
      </c>
      <c r="U827">
        <v>3.2054684162139893</v>
      </c>
      <c r="V827">
        <v>80.115447998046875</v>
      </c>
      <c r="W827">
        <v>93.142860412597656</v>
      </c>
      <c r="X827">
        <v>84.798271179199219</v>
      </c>
      <c r="Y827">
        <f t="shared" si="60"/>
        <v>130.26595858764648</v>
      </c>
      <c r="Z827">
        <f t="shared" si="61"/>
        <v>125.64240002441406</v>
      </c>
      <c r="AA827">
        <f t="shared" si="62"/>
        <v>4.6235535831451413</v>
      </c>
    </row>
    <row r="828" spans="2:27" x14ac:dyDescent="0.25">
      <c r="B828" t="s">
        <v>69</v>
      </c>
      <c r="C828" t="s">
        <v>71</v>
      </c>
      <c r="D828" t="s">
        <v>29</v>
      </c>
      <c r="E828" s="86">
        <v>42243</v>
      </c>
      <c r="F828">
        <f t="shared" si="63"/>
        <v>0</v>
      </c>
      <c r="G828">
        <v>8</v>
      </c>
      <c r="H828">
        <v>278.73809814453125</v>
      </c>
      <c r="I828">
        <v>289.92620849609375</v>
      </c>
      <c r="J828">
        <v>-11.188114166259766</v>
      </c>
      <c r="K828">
        <v>-4.0138445794582367E-2</v>
      </c>
      <c r="L828">
        <v>-18.221687316894531</v>
      </c>
      <c r="M828">
        <v>-14.066195487976074</v>
      </c>
      <c r="N828">
        <v>-11.188114166259766</v>
      </c>
      <c r="O828">
        <v>-8.310032844543457</v>
      </c>
      <c r="P828">
        <v>-4.1545405387878418</v>
      </c>
      <c r="Q828">
        <v>-20.215608596801758</v>
      </c>
      <c r="R828">
        <v>-2.1606204509735107</v>
      </c>
      <c r="S828">
        <v>373</v>
      </c>
      <c r="T828">
        <v>30.121726989746094</v>
      </c>
      <c r="U828">
        <v>5.4883265495300293</v>
      </c>
      <c r="V828">
        <v>80.115447998046875</v>
      </c>
      <c r="W828">
        <v>93.142860412597656</v>
      </c>
      <c r="X828">
        <v>73.201072692871094</v>
      </c>
      <c r="Y828">
        <f t="shared" si="60"/>
        <v>103.96931060791016</v>
      </c>
      <c r="Z828">
        <f t="shared" si="61"/>
        <v>108.14247576904297</v>
      </c>
      <c r="AA828">
        <f t="shared" si="62"/>
        <v>-4.1731665840148926</v>
      </c>
    </row>
    <row r="829" spans="2:27" x14ac:dyDescent="0.25">
      <c r="B829" t="s">
        <v>69</v>
      </c>
      <c r="C829" t="s">
        <v>71</v>
      </c>
      <c r="D829" t="s">
        <v>29</v>
      </c>
      <c r="E829" s="86">
        <v>42243</v>
      </c>
      <c r="F829">
        <f t="shared" si="63"/>
        <v>0</v>
      </c>
      <c r="G829">
        <v>1</v>
      </c>
      <c r="H829">
        <v>223.98135375976562</v>
      </c>
      <c r="I829">
        <v>230.35980224609375</v>
      </c>
      <c r="J829">
        <v>-6.378446102142334</v>
      </c>
      <c r="K829">
        <v>-2.847757562994957E-2</v>
      </c>
      <c r="L829">
        <v>-11.323776245117188</v>
      </c>
      <c r="M829">
        <v>-8.4020347595214844</v>
      </c>
      <c r="N829">
        <v>-6.378446102142334</v>
      </c>
      <c r="O829">
        <v>-4.3548569679260254</v>
      </c>
      <c r="P829">
        <v>-1.4331161975860596</v>
      </c>
      <c r="Q829">
        <v>-12.7257080078125</v>
      </c>
      <c r="R829">
        <v>-3.1183855608105659E-2</v>
      </c>
      <c r="S829">
        <v>373</v>
      </c>
      <c r="T829">
        <v>14.890810966491699</v>
      </c>
      <c r="U829">
        <v>3.8588614463806152</v>
      </c>
      <c r="V829">
        <v>80.115447998046875</v>
      </c>
      <c r="W829">
        <v>93.142860412597656</v>
      </c>
      <c r="X829">
        <v>73.965675354003906</v>
      </c>
      <c r="Y829">
        <f t="shared" si="60"/>
        <v>83.545044952392573</v>
      </c>
      <c r="Z829">
        <f t="shared" si="61"/>
        <v>85.924206237792973</v>
      </c>
      <c r="AA829">
        <f t="shared" si="62"/>
        <v>-2.3791603960990906</v>
      </c>
    </row>
    <row r="830" spans="2:27" x14ac:dyDescent="0.25">
      <c r="B830" t="s">
        <v>69</v>
      </c>
      <c r="C830" t="s">
        <v>71</v>
      </c>
      <c r="D830" t="s">
        <v>29</v>
      </c>
      <c r="E830" s="86">
        <v>42243</v>
      </c>
      <c r="F830">
        <f t="shared" si="63"/>
        <v>1</v>
      </c>
      <c r="G830">
        <v>15</v>
      </c>
      <c r="H830">
        <v>353.06143188476562</v>
      </c>
      <c r="I830">
        <v>333.98104858398437</v>
      </c>
      <c r="J830">
        <v>19.080362319946289</v>
      </c>
      <c r="K830">
        <v>5.404261127114296E-2</v>
      </c>
      <c r="L830">
        <v>15.032327651977539</v>
      </c>
      <c r="M830">
        <v>17.423938751220703</v>
      </c>
      <c r="N830">
        <v>19.080362319946289</v>
      </c>
      <c r="O830">
        <v>20.736785888671875</v>
      </c>
      <c r="P830">
        <v>23.128396987915039</v>
      </c>
      <c r="Q830">
        <v>13.884765625</v>
      </c>
      <c r="R830">
        <v>24.275959014892578</v>
      </c>
      <c r="S830">
        <v>373</v>
      </c>
      <c r="T830">
        <v>9.9773759841918945</v>
      </c>
      <c r="U830">
        <v>3.158698558807373</v>
      </c>
      <c r="V830">
        <v>80.115447998046875</v>
      </c>
      <c r="W830">
        <v>93.142860412597656</v>
      </c>
      <c r="X830">
        <v>87.254791259765625</v>
      </c>
      <c r="Y830">
        <f t="shared" si="60"/>
        <v>131.69191409301757</v>
      </c>
      <c r="Z830">
        <f t="shared" si="61"/>
        <v>124.57493112182617</v>
      </c>
      <c r="AA830">
        <f t="shared" si="62"/>
        <v>7.1169751453399659</v>
      </c>
    </row>
    <row r="831" spans="2:27" x14ac:dyDescent="0.25">
      <c r="B831" t="s">
        <v>69</v>
      </c>
      <c r="C831" t="s">
        <v>71</v>
      </c>
      <c r="D831" t="s">
        <v>29</v>
      </c>
      <c r="E831" s="86">
        <v>42243</v>
      </c>
      <c r="F831">
        <f t="shared" si="63"/>
        <v>0</v>
      </c>
      <c r="G831">
        <v>2</v>
      </c>
      <c r="H831">
        <v>217.89533996582031</v>
      </c>
      <c r="I831">
        <v>225.11654663085937</v>
      </c>
      <c r="J831">
        <v>-7.2212052345275879</v>
      </c>
      <c r="K831">
        <v>-3.3140704035758972E-2</v>
      </c>
      <c r="L831">
        <v>-12.043585777282715</v>
      </c>
      <c r="M831">
        <v>-9.1944847106933594</v>
      </c>
      <c r="N831">
        <v>-7.2212052345275879</v>
      </c>
      <c r="O831">
        <v>-5.2479262351989746</v>
      </c>
      <c r="P831">
        <v>-2.3988244533538818</v>
      </c>
      <c r="Q831">
        <v>-13.410663604736328</v>
      </c>
      <c r="R831">
        <v>-1.031746506690979</v>
      </c>
      <c r="S831">
        <v>373</v>
      </c>
      <c r="T831">
        <v>14.159595489501953</v>
      </c>
      <c r="U831">
        <v>3.7629237174987793</v>
      </c>
      <c r="V831">
        <v>80.115447998046875</v>
      </c>
      <c r="W831">
        <v>93.142860412597656</v>
      </c>
      <c r="X831">
        <v>73.736541748046875</v>
      </c>
      <c r="Y831">
        <f t="shared" si="60"/>
        <v>81.274961807250975</v>
      </c>
      <c r="Z831">
        <f t="shared" si="61"/>
        <v>83.96847189331055</v>
      </c>
      <c r="AA831">
        <f t="shared" si="62"/>
        <v>-2.6935095524787904</v>
      </c>
    </row>
    <row r="832" spans="2:27" x14ac:dyDescent="0.25">
      <c r="B832" t="s">
        <v>69</v>
      </c>
      <c r="C832" t="s">
        <v>71</v>
      </c>
      <c r="D832" t="s">
        <v>29</v>
      </c>
      <c r="E832" s="86">
        <v>42243</v>
      </c>
      <c r="F832">
        <f t="shared" si="63"/>
        <v>0</v>
      </c>
      <c r="G832">
        <v>6</v>
      </c>
      <c r="H832">
        <v>243.33944702148437</v>
      </c>
      <c r="I832">
        <v>248.88851928710937</v>
      </c>
      <c r="J832">
        <v>-5.5490660667419434</v>
      </c>
      <c r="K832">
        <v>-2.2803807631134987E-2</v>
      </c>
      <c r="L832">
        <v>-10.555928230285645</v>
      </c>
      <c r="M832">
        <v>-7.5978336334228516</v>
      </c>
      <c r="N832">
        <v>-5.5490660667419434</v>
      </c>
      <c r="O832">
        <v>-3.5002985000610352</v>
      </c>
      <c r="P832">
        <v>-0.54220348596572876</v>
      </c>
      <c r="Q832">
        <v>-11.97530460357666</v>
      </c>
      <c r="R832">
        <v>0.87717247009277344</v>
      </c>
      <c r="S832">
        <v>373</v>
      </c>
      <c r="T832">
        <v>15.263676643371582</v>
      </c>
      <c r="U832">
        <v>3.9068756103515625</v>
      </c>
      <c r="V832">
        <v>80.115447998046875</v>
      </c>
      <c r="W832">
        <v>93.142860412597656</v>
      </c>
      <c r="X832">
        <v>73.229133605957031</v>
      </c>
      <c r="Y832">
        <f t="shared" ref="Y832:Y895" si="64">H832*S832/1000</f>
        <v>90.765613739013673</v>
      </c>
      <c r="Z832">
        <f t="shared" ref="Z832:Z895" si="65">I832*S832/1000</f>
        <v>92.835417694091802</v>
      </c>
      <c r="AA832">
        <f t="shared" ref="AA832:AA895" si="66">J832*S832/1000</f>
        <v>-2.069801642894745</v>
      </c>
    </row>
    <row r="833" spans="2:27" x14ac:dyDescent="0.25">
      <c r="B833" t="s">
        <v>69</v>
      </c>
      <c r="C833" t="s">
        <v>71</v>
      </c>
      <c r="D833" t="s">
        <v>29</v>
      </c>
      <c r="E833" s="86">
        <v>42243</v>
      </c>
      <c r="F833">
        <f t="shared" si="63"/>
        <v>0</v>
      </c>
      <c r="G833">
        <v>21</v>
      </c>
      <c r="H833">
        <v>275.21255493164062</v>
      </c>
      <c r="I833">
        <v>276.73617553710937</v>
      </c>
      <c r="J833">
        <v>-1.5236219167709351</v>
      </c>
      <c r="K833">
        <v>-5.5361641570925713E-3</v>
      </c>
      <c r="L833">
        <v>-4.2967777252197266</v>
      </c>
      <c r="M833">
        <v>-2.6583747863769531</v>
      </c>
      <c r="N833">
        <v>-1.5236219167709351</v>
      </c>
      <c r="O833">
        <v>-0.38886895775794983</v>
      </c>
      <c r="P833">
        <v>1.2495341300964355</v>
      </c>
      <c r="Q833">
        <v>-5.0829291343688965</v>
      </c>
      <c r="R833">
        <v>2.0356853008270264</v>
      </c>
      <c r="S833">
        <v>373</v>
      </c>
      <c r="T833">
        <v>4.6824851036071777</v>
      </c>
      <c r="U833">
        <v>2.163905143737793</v>
      </c>
      <c r="V833">
        <v>80.115447998046875</v>
      </c>
      <c r="W833">
        <v>93.142860412597656</v>
      </c>
      <c r="X833">
        <v>78.592453002929688</v>
      </c>
      <c r="Y833">
        <f t="shared" si="64"/>
        <v>102.65428298950195</v>
      </c>
      <c r="Z833">
        <f t="shared" si="65"/>
        <v>103.2225934753418</v>
      </c>
      <c r="AA833">
        <f t="shared" si="66"/>
        <v>-0.56831097495555882</v>
      </c>
    </row>
    <row r="834" spans="2:27" x14ac:dyDescent="0.25">
      <c r="B834" t="s">
        <v>69</v>
      </c>
      <c r="C834" t="s">
        <v>71</v>
      </c>
      <c r="D834" t="s">
        <v>29</v>
      </c>
      <c r="E834" s="86">
        <v>42243</v>
      </c>
      <c r="F834">
        <f t="shared" si="63"/>
        <v>0</v>
      </c>
      <c r="G834">
        <v>7</v>
      </c>
      <c r="H834">
        <v>259.152099609375</v>
      </c>
      <c r="I834">
        <v>267.42828369140625</v>
      </c>
      <c r="J834">
        <v>-8.2762126922607422</v>
      </c>
      <c r="K834">
        <v>-3.1935732811689377E-2</v>
      </c>
      <c r="L834">
        <v>-15.598708152770996</v>
      </c>
      <c r="M834">
        <v>-11.272518157958984</v>
      </c>
      <c r="N834">
        <v>-8.2762126922607422</v>
      </c>
      <c r="O834">
        <v>-5.2799072265625</v>
      </c>
      <c r="P834">
        <v>-0.95371764898300171</v>
      </c>
      <c r="Q834">
        <v>-17.674533843994141</v>
      </c>
      <c r="R834">
        <v>1.122107982635498</v>
      </c>
      <c r="S834">
        <v>373</v>
      </c>
      <c r="T834">
        <v>32.647205352783203</v>
      </c>
      <c r="U834">
        <v>5.713773250579834</v>
      </c>
      <c r="V834">
        <v>80.115447998046875</v>
      </c>
      <c r="W834">
        <v>93.142860412597656</v>
      </c>
      <c r="X834">
        <v>72.965675354003906</v>
      </c>
      <c r="Y834">
        <f t="shared" si="64"/>
        <v>96.663733154296878</v>
      </c>
      <c r="Z834">
        <f t="shared" si="65"/>
        <v>99.750749816894526</v>
      </c>
      <c r="AA834">
        <f t="shared" si="66"/>
        <v>-3.087027334213257</v>
      </c>
    </row>
    <row r="835" spans="2:27" x14ac:dyDescent="0.25">
      <c r="B835" t="s">
        <v>69</v>
      </c>
      <c r="C835" t="s">
        <v>71</v>
      </c>
      <c r="D835" t="s">
        <v>29</v>
      </c>
      <c r="E835" s="86">
        <v>42243</v>
      </c>
      <c r="F835">
        <f t="shared" ref="F835:F898" si="67">IF(AND(G835&gt;=12, G835&lt;=18), 1, 0)</f>
        <v>0</v>
      </c>
      <c r="G835">
        <v>23</v>
      </c>
      <c r="H835">
        <v>251.61677551269531</v>
      </c>
      <c r="I835">
        <v>256.22293090820312</v>
      </c>
      <c r="J835">
        <v>-4.6061520576477051</v>
      </c>
      <c r="K835">
        <v>-1.8306219950318336E-2</v>
      </c>
      <c r="L835">
        <v>-7.387916088104248</v>
      </c>
      <c r="M835">
        <v>-5.7444272041320801</v>
      </c>
      <c r="N835">
        <v>-4.6061520576477051</v>
      </c>
      <c r="O835">
        <v>-3.467876672744751</v>
      </c>
      <c r="P835">
        <v>-1.8243879079818726</v>
      </c>
      <c r="Q835">
        <v>-8.1765079498291016</v>
      </c>
      <c r="R835">
        <v>-1.0357964038848877</v>
      </c>
      <c r="S835">
        <v>373</v>
      </c>
      <c r="T835">
        <v>4.7116007804870605</v>
      </c>
      <c r="U835">
        <v>2.1706221103668213</v>
      </c>
      <c r="V835">
        <v>80.115447998046875</v>
      </c>
      <c r="W835">
        <v>93.142860412597656</v>
      </c>
      <c r="X835">
        <v>76.70220947265625</v>
      </c>
      <c r="Y835">
        <f t="shared" si="64"/>
        <v>93.853057266235353</v>
      </c>
      <c r="Z835">
        <f t="shared" si="65"/>
        <v>95.571153228759769</v>
      </c>
      <c r="AA835">
        <f t="shared" si="66"/>
        <v>-1.718094717502594</v>
      </c>
    </row>
    <row r="836" spans="2:27" x14ac:dyDescent="0.25">
      <c r="B836" t="s">
        <v>69</v>
      </c>
      <c r="C836" t="s">
        <v>71</v>
      </c>
      <c r="D836" t="s">
        <v>29</v>
      </c>
      <c r="E836" s="86">
        <v>42243</v>
      </c>
      <c r="F836">
        <f t="shared" si="67"/>
        <v>0</v>
      </c>
      <c r="G836">
        <v>4</v>
      </c>
      <c r="H836">
        <v>213.53897094726562</v>
      </c>
      <c r="I836">
        <v>219.79714965820312</v>
      </c>
      <c r="J836">
        <v>-6.2581663131713867</v>
      </c>
      <c r="K836">
        <v>-2.9306905344128609E-2</v>
      </c>
      <c r="L836">
        <v>-11.026775360107422</v>
      </c>
      <c r="M836">
        <v>-8.209442138671875</v>
      </c>
      <c r="N836">
        <v>-6.2581663131713867</v>
      </c>
      <c r="O836">
        <v>-4.3068904876708984</v>
      </c>
      <c r="P836">
        <v>-1.4895576238632202</v>
      </c>
      <c r="Q836">
        <v>-12.378609657287598</v>
      </c>
      <c r="R836">
        <v>-0.13772329688072205</v>
      </c>
      <c r="S836">
        <v>373</v>
      </c>
      <c r="T836">
        <v>13.8455810546875</v>
      </c>
      <c r="U836">
        <v>3.7209651470184326</v>
      </c>
      <c r="V836">
        <v>80.115447998046875</v>
      </c>
      <c r="W836">
        <v>93.142860412597656</v>
      </c>
      <c r="X836">
        <v>73.572921752929688</v>
      </c>
      <c r="Y836">
        <f t="shared" si="64"/>
        <v>79.650036163330071</v>
      </c>
      <c r="Z836">
        <f t="shared" si="65"/>
        <v>81.984336822509761</v>
      </c>
      <c r="AA836">
        <f t="shared" si="66"/>
        <v>-2.3342960348129274</v>
      </c>
    </row>
    <row r="837" spans="2:27" x14ac:dyDescent="0.25">
      <c r="B837" t="s">
        <v>69</v>
      </c>
      <c r="C837" t="s">
        <v>71</v>
      </c>
      <c r="D837" t="s">
        <v>29</v>
      </c>
      <c r="E837" s="86">
        <v>42243</v>
      </c>
      <c r="F837">
        <f t="shared" si="67"/>
        <v>1</v>
      </c>
      <c r="G837">
        <v>17</v>
      </c>
      <c r="H837">
        <v>346.9189453125</v>
      </c>
      <c r="I837">
        <v>329.45159912109375</v>
      </c>
      <c r="J837">
        <v>17.467355728149414</v>
      </c>
      <c r="K837">
        <v>5.0349961966276169E-2</v>
      </c>
      <c r="L837">
        <v>13.18706226348877</v>
      </c>
      <c r="M837">
        <v>15.71589469909668</v>
      </c>
      <c r="N837">
        <v>17.467355728149414</v>
      </c>
      <c r="O837">
        <v>19.218816757202148</v>
      </c>
      <c r="P837">
        <v>21.747648239135742</v>
      </c>
      <c r="Q837">
        <v>11.973658561706543</v>
      </c>
      <c r="R837">
        <v>22.961051940917969</v>
      </c>
      <c r="S837">
        <v>373</v>
      </c>
      <c r="T837">
        <v>11.155136108398438</v>
      </c>
      <c r="U837">
        <v>3.339930534362793</v>
      </c>
      <c r="V837">
        <v>80.115447998046875</v>
      </c>
      <c r="W837">
        <v>93.142860412597656</v>
      </c>
      <c r="X837">
        <v>88.566001892089844</v>
      </c>
      <c r="Y837">
        <f t="shared" si="64"/>
        <v>129.40076660156251</v>
      </c>
      <c r="Z837">
        <f t="shared" si="65"/>
        <v>122.88544647216797</v>
      </c>
      <c r="AA837">
        <f t="shared" si="66"/>
        <v>6.5153236865997313</v>
      </c>
    </row>
    <row r="838" spans="2:27" x14ac:dyDescent="0.25">
      <c r="B838" t="s">
        <v>69</v>
      </c>
      <c r="C838" t="s">
        <v>71</v>
      </c>
      <c r="D838" t="s">
        <v>29</v>
      </c>
      <c r="E838" s="86">
        <v>42243</v>
      </c>
      <c r="F838">
        <f t="shared" si="67"/>
        <v>0</v>
      </c>
      <c r="G838">
        <v>10</v>
      </c>
      <c r="H838">
        <v>325.46588134765625</v>
      </c>
      <c r="I838">
        <v>326.29754638671875</v>
      </c>
      <c r="J838">
        <v>-0.83165067434310913</v>
      </c>
      <c r="K838">
        <v>-2.5552622973918915E-3</v>
      </c>
      <c r="L838">
        <v>-5.786949634552002</v>
      </c>
      <c r="M838">
        <v>-2.859318733215332</v>
      </c>
      <c r="N838">
        <v>-0.83165067434310913</v>
      </c>
      <c r="O838">
        <v>1.1960175037384033</v>
      </c>
      <c r="P838">
        <v>4.1236481666564941</v>
      </c>
      <c r="Q838">
        <v>-7.1917080879211426</v>
      </c>
      <c r="R838">
        <v>5.5284066200256348</v>
      </c>
      <c r="S838">
        <v>373</v>
      </c>
      <c r="T838">
        <v>14.950906753540039</v>
      </c>
      <c r="U838">
        <v>3.8666403293609619</v>
      </c>
      <c r="V838">
        <v>80.115447998046875</v>
      </c>
      <c r="W838">
        <v>93.142860412597656</v>
      </c>
      <c r="X838">
        <v>79.398872375488281</v>
      </c>
      <c r="Y838">
        <f t="shared" si="64"/>
        <v>121.39877374267579</v>
      </c>
      <c r="Z838">
        <f t="shared" si="65"/>
        <v>121.70898480224609</v>
      </c>
      <c r="AA838">
        <f t="shared" si="66"/>
        <v>-0.31020570152997973</v>
      </c>
    </row>
    <row r="839" spans="2:27" x14ac:dyDescent="0.25">
      <c r="B839" t="s">
        <v>69</v>
      </c>
      <c r="C839" t="s">
        <v>71</v>
      </c>
      <c r="D839" t="s">
        <v>29</v>
      </c>
      <c r="E839" s="86">
        <v>42243</v>
      </c>
      <c r="F839">
        <f t="shared" si="67"/>
        <v>0</v>
      </c>
      <c r="G839">
        <v>20</v>
      </c>
      <c r="H839">
        <v>287.65701293945312</v>
      </c>
      <c r="I839">
        <v>288.8394775390625</v>
      </c>
      <c r="J839">
        <v>-1.1824715137481689</v>
      </c>
      <c r="K839">
        <v>-4.1106995195150375E-3</v>
      </c>
      <c r="L839">
        <v>-4.1914348602294922</v>
      </c>
      <c r="M839">
        <v>-2.4137148857116699</v>
      </c>
      <c r="N839">
        <v>-1.1824715137481689</v>
      </c>
      <c r="O839">
        <v>4.8771906644105911E-2</v>
      </c>
      <c r="P839">
        <v>1.8264918327331543</v>
      </c>
      <c r="Q839">
        <v>-5.0444340705871582</v>
      </c>
      <c r="R839">
        <v>2.6794910430908203</v>
      </c>
      <c r="S839">
        <v>373</v>
      </c>
      <c r="T839">
        <v>5.512664794921875</v>
      </c>
      <c r="U839">
        <v>2.3479065895080566</v>
      </c>
      <c r="V839">
        <v>80.115447998046875</v>
      </c>
      <c r="W839">
        <v>93.142860412597656</v>
      </c>
      <c r="X839">
        <v>81.150588989257813</v>
      </c>
      <c r="Y839">
        <f t="shared" si="64"/>
        <v>107.29606582641601</v>
      </c>
      <c r="Z839">
        <f t="shared" si="65"/>
        <v>107.73712512207031</v>
      </c>
      <c r="AA839">
        <f t="shared" si="66"/>
        <v>-0.44106187462806701</v>
      </c>
    </row>
    <row r="840" spans="2:27" x14ac:dyDescent="0.25">
      <c r="B840" t="s">
        <v>69</v>
      </c>
      <c r="C840" t="s">
        <v>71</v>
      </c>
      <c r="D840" t="s">
        <v>29</v>
      </c>
      <c r="E840" s="86">
        <v>42243</v>
      </c>
      <c r="F840">
        <f t="shared" si="67"/>
        <v>0</v>
      </c>
      <c r="G840">
        <v>5</v>
      </c>
      <c r="H840">
        <v>221.13125610351562</v>
      </c>
      <c r="I840">
        <v>228.05335998535156</v>
      </c>
      <c r="J840">
        <v>-6.9221096038818359</v>
      </c>
      <c r="K840">
        <v>-3.1303171068429947E-2</v>
      </c>
      <c r="L840">
        <v>-11.922366142272949</v>
      </c>
      <c r="M840">
        <v>-8.9681739807128906</v>
      </c>
      <c r="N840">
        <v>-6.9221096038818359</v>
      </c>
      <c r="O840">
        <v>-4.8760452270507812</v>
      </c>
      <c r="P840">
        <v>-1.9218533039093018</v>
      </c>
      <c r="Q840">
        <v>-13.339869499206543</v>
      </c>
      <c r="R840">
        <v>-0.50435006618499756</v>
      </c>
      <c r="S840">
        <v>373</v>
      </c>
      <c r="T840">
        <v>15.223424911499023</v>
      </c>
      <c r="U840">
        <v>3.9017207622528076</v>
      </c>
      <c r="V840">
        <v>80.115447998046875</v>
      </c>
      <c r="W840">
        <v>93.142860412597656</v>
      </c>
      <c r="X840">
        <v>72.805183410644531</v>
      </c>
      <c r="Y840">
        <f t="shared" si="64"/>
        <v>82.481958526611322</v>
      </c>
      <c r="Z840">
        <f t="shared" si="65"/>
        <v>85.063903274536131</v>
      </c>
      <c r="AA840">
        <f t="shared" si="66"/>
        <v>-2.5819468822479248</v>
      </c>
    </row>
    <row r="841" spans="2:27" x14ac:dyDescent="0.25">
      <c r="B841" t="s">
        <v>69</v>
      </c>
      <c r="C841" t="s">
        <v>71</v>
      </c>
      <c r="D841" t="s">
        <v>29</v>
      </c>
      <c r="E841" s="86">
        <v>42243</v>
      </c>
      <c r="F841">
        <f t="shared" si="67"/>
        <v>1</v>
      </c>
      <c r="G841">
        <v>16</v>
      </c>
      <c r="H841">
        <v>351.680908203125</v>
      </c>
      <c r="I841">
        <v>334.1715087890625</v>
      </c>
      <c r="J841">
        <v>17.509420394897461</v>
      </c>
      <c r="K841">
        <v>4.9787804484367371E-2</v>
      </c>
      <c r="L841">
        <v>13.442794799804688</v>
      </c>
      <c r="M841">
        <v>15.845390319824219</v>
      </c>
      <c r="N841">
        <v>17.509420394897461</v>
      </c>
      <c r="O841">
        <v>19.173450469970703</v>
      </c>
      <c r="P841">
        <v>21.576045989990234</v>
      </c>
      <c r="Q841">
        <v>12.289962768554688</v>
      </c>
      <c r="R841">
        <v>22.728878021240234</v>
      </c>
      <c r="S841">
        <v>373</v>
      </c>
      <c r="T841">
        <v>10.06922721862793</v>
      </c>
      <c r="U841">
        <v>3.1732046604156494</v>
      </c>
      <c r="V841">
        <v>80.115447998046875</v>
      </c>
      <c r="W841">
        <v>93.142860412597656</v>
      </c>
      <c r="X841">
        <v>90.078285217285156</v>
      </c>
      <c r="Y841">
        <f t="shared" si="64"/>
        <v>131.17697875976563</v>
      </c>
      <c r="Z841">
        <f t="shared" si="65"/>
        <v>124.64597277832031</v>
      </c>
      <c r="AA841">
        <f t="shared" si="66"/>
        <v>6.5310138072967527</v>
      </c>
    </row>
    <row r="842" spans="2:27" x14ac:dyDescent="0.25">
      <c r="B842" t="s">
        <v>69</v>
      </c>
      <c r="C842" t="s">
        <v>71</v>
      </c>
      <c r="D842" t="s">
        <v>29</v>
      </c>
      <c r="E842" s="86">
        <v>42243</v>
      </c>
      <c r="F842">
        <f t="shared" si="67"/>
        <v>1</v>
      </c>
      <c r="G842">
        <v>18</v>
      </c>
      <c r="H842">
        <v>334.50888061523438</v>
      </c>
      <c r="I842">
        <v>317.19708251953125</v>
      </c>
      <c r="J842">
        <v>17.311782836914063</v>
      </c>
      <c r="K842">
        <v>5.1752835512161255E-2</v>
      </c>
      <c r="L842">
        <v>13.292243003845215</v>
      </c>
      <c r="M842">
        <v>15.667019844055176</v>
      </c>
      <c r="N842">
        <v>17.311782836914063</v>
      </c>
      <c r="O842">
        <v>18.956546783447266</v>
      </c>
      <c r="P842">
        <v>21.331321716308594</v>
      </c>
      <c r="Q842">
        <v>12.152759552001953</v>
      </c>
      <c r="R842">
        <v>22.470806121826172</v>
      </c>
      <c r="S842">
        <v>373</v>
      </c>
      <c r="T842">
        <v>9.8374032974243164</v>
      </c>
      <c r="U842">
        <v>3.1364634037017822</v>
      </c>
      <c r="V842">
        <v>80.115447998046875</v>
      </c>
      <c r="W842">
        <v>93.142860412597656</v>
      </c>
      <c r="X842">
        <v>87.9097900390625</v>
      </c>
      <c r="Y842">
        <f t="shared" si="64"/>
        <v>124.77181246948243</v>
      </c>
      <c r="Z842">
        <f t="shared" si="65"/>
        <v>118.31451177978515</v>
      </c>
      <c r="AA842">
        <f t="shared" si="66"/>
        <v>6.4572949981689449</v>
      </c>
    </row>
    <row r="843" spans="2:27" x14ac:dyDescent="0.25">
      <c r="B843" t="s">
        <v>69</v>
      </c>
      <c r="C843" t="s">
        <v>71</v>
      </c>
      <c r="D843" t="s">
        <v>29</v>
      </c>
      <c r="E843" s="86">
        <v>42243</v>
      </c>
      <c r="F843">
        <f t="shared" si="67"/>
        <v>1</v>
      </c>
      <c r="G843">
        <v>14</v>
      </c>
      <c r="H843">
        <v>354.59310913085937</v>
      </c>
      <c r="I843">
        <v>335.46148681640625</v>
      </c>
      <c r="J843">
        <v>19.131624221801758</v>
      </c>
      <c r="K843">
        <v>5.3953740745782852E-2</v>
      </c>
      <c r="L843">
        <v>14.954771995544434</v>
      </c>
      <c r="M843">
        <v>17.422491073608398</v>
      </c>
      <c r="N843">
        <v>19.131624221801758</v>
      </c>
      <c r="O843">
        <v>20.840757369995117</v>
      </c>
      <c r="P843">
        <v>23.308475494384766</v>
      </c>
      <c r="Q843">
        <v>13.770692825317383</v>
      </c>
      <c r="R843">
        <v>24.492555618286133</v>
      </c>
      <c r="S843">
        <v>373</v>
      </c>
      <c r="T843">
        <v>10.622482299804688</v>
      </c>
      <c r="U843">
        <v>3.2592148780822754</v>
      </c>
      <c r="V843">
        <v>80.115447998046875</v>
      </c>
      <c r="W843">
        <v>93.142860412597656</v>
      </c>
      <c r="X843">
        <v>86.634651184082031</v>
      </c>
      <c r="Y843">
        <f t="shared" si="64"/>
        <v>132.26322970581055</v>
      </c>
      <c r="Z843">
        <f t="shared" si="65"/>
        <v>125.12713458251953</v>
      </c>
      <c r="AA843">
        <f t="shared" si="66"/>
        <v>7.136095834732056</v>
      </c>
    </row>
    <row r="844" spans="2:27" x14ac:dyDescent="0.25">
      <c r="B844" t="s">
        <v>69</v>
      </c>
      <c r="C844" t="s">
        <v>71</v>
      </c>
      <c r="D844" t="s">
        <v>29</v>
      </c>
      <c r="E844" s="86">
        <v>42243</v>
      </c>
      <c r="F844">
        <f t="shared" si="67"/>
        <v>0</v>
      </c>
      <c r="G844">
        <v>24</v>
      </c>
      <c r="H844">
        <v>240.52558898925781</v>
      </c>
      <c r="I844">
        <v>243.71910095214844</v>
      </c>
      <c r="J844">
        <v>-3.1935303211212158</v>
      </c>
      <c r="K844">
        <v>-1.3277299702167511E-2</v>
      </c>
      <c r="L844">
        <v>-6.2567157745361328</v>
      </c>
      <c r="M844">
        <v>-4.4469609260559082</v>
      </c>
      <c r="N844">
        <v>-3.1935303211212158</v>
      </c>
      <c r="O844">
        <v>-1.9400995969772339</v>
      </c>
      <c r="P844">
        <v>-0.13034480810165405</v>
      </c>
      <c r="Q844">
        <v>-7.1250863075256348</v>
      </c>
      <c r="R844">
        <v>0.7380257248878479</v>
      </c>
      <c r="S844">
        <v>373</v>
      </c>
      <c r="T844">
        <v>5.713134765625</v>
      </c>
      <c r="U844">
        <v>2.3902163505554199</v>
      </c>
      <c r="V844">
        <v>80.115447998046875</v>
      </c>
      <c r="W844">
        <v>93.142860412597656</v>
      </c>
      <c r="X844">
        <v>76.378105163574219</v>
      </c>
      <c r="Y844">
        <f t="shared" si="64"/>
        <v>89.716044692993165</v>
      </c>
      <c r="Z844">
        <f t="shared" si="65"/>
        <v>90.907224655151367</v>
      </c>
      <c r="AA844">
        <f t="shared" si="66"/>
        <v>-1.1911868097782135</v>
      </c>
    </row>
    <row r="845" spans="2:27" x14ac:dyDescent="0.25">
      <c r="B845" t="s">
        <v>69</v>
      </c>
      <c r="C845" t="s">
        <v>71</v>
      </c>
      <c r="D845" t="s">
        <v>29</v>
      </c>
      <c r="E845" s="86">
        <v>42243</v>
      </c>
      <c r="F845">
        <f t="shared" si="67"/>
        <v>0</v>
      </c>
      <c r="G845">
        <v>19</v>
      </c>
      <c r="H845">
        <v>306.80596923828125</v>
      </c>
      <c r="I845">
        <v>299.2432861328125</v>
      </c>
      <c r="J845">
        <v>7.5626726150512695</v>
      </c>
      <c r="K845">
        <v>2.4649692699313164E-2</v>
      </c>
      <c r="L845">
        <v>4.0736069679260254</v>
      </c>
      <c r="M845">
        <v>6.1349749565124512</v>
      </c>
      <c r="N845">
        <v>7.5626726150512695</v>
      </c>
      <c r="O845">
        <v>8.9903697967529297</v>
      </c>
      <c r="P845">
        <v>11.051738739013672</v>
      </c>
      <c r="Q845">
        <v>3.0845050811767578</v>
      </c>
      <c r="R845">
        <v>12.040840148925781</v>
      </c>
      <c r="S845">
        <v>373</v>
      </c>
      <c r="T845">
        <v>7.4121828079223633</v>
      </c>
      <c r="U845">
        <v>2.7225325107574463</v>
      </c>
      <c r="V845">
        <v>80.115447998046875</v>
      </c>
      <c r="W845">
        <v>93.142860412597656</v>
      </c>
      <c r="X845">
        <v>85.991859436035156</v>
      </c>
      <c r="Y845">
        <f t="shared" si="64"/>
        <v>114.4386265258789</v>
      </c>
      <c r="Z845">
        <f t="shared" si="65"/>
        <v>111.61774572753906</v>
      </c>
      <c r="AA845">
        <f t="shared" si="66"/>
        <v>2.8208768854141235</v>
      </c>
    </row>
    <row r="846" spans="2:27" x14ac:dyDescent="0.25">
      <c r="B846" t="s">
        <v>69</v>
      </c>
      <c r="C846" t="s">
        <v>71</v>
      </c>
      <c r="D846" t="s">
        <v>29</v>
      </c>
      <c r="E846" s="86">
        <v>42243</v>
      </c>
      <c r="F846">
        <f t="shared" si="67"/>
        <v>0</v>
      </c>
      <c r="G846">
        <v>11</v>
      </c>
      <c r="H846">
        <v>340.86474609375</v>
      </c>
      <c r="I846">
        <v>340.57846069335938</v>
      </c>
      <c r="J846">
        <v>0.28629663586616516</v>
      </c>
      <c r="K846">
        <v>8.3991274004802108E-4</v>
      </c>
      <c r="L846">
        <v>-5.5145015716552734</v>
      </c>
      <c r="M846">
        <v>-2.0873429775238037</v>
      </c>
      <c r="N846">
        <v>0.28629663586616516</v>
      </c>
      <c r="O846">
        <v>2.6599361896514893</v>
      </c>
      <c r="P846">
        <v>6.087094783782959</v>
      </c>
      <c r="Q846">
        <v>-7.1589469909667969</v>
      </c>
      <c r="R846">
        <v>7.7315402030944824</v>
      </c>
      <c r="S846">
        <v>373</v>
      </c>
      <c r="T846">
        <v>20.488178253173828</v>
      </c>
      <c r="U846">
        <v>4.5263867378234863</v>
      </c>
      <c r="V846">
        <v>80.115447998046875</v>
      </c>
      <c r="W846">
        <v>93.142860412597656</v>
      </c>
      <c r="X846">
        <v>83.718093872070313</v>
      </c>
      <c r="Y846">
        <f t="shared" si="64"/>
        <v>127.14255029296875</v>
      </c>
      <c r="Z846">
        <f t="shared" si="65"/>
        <v>127.03576583862305</v>
      </c>
      <c r="AA846">
        <f t="shared" si="66"/>
        <v>0.10678864517807961</v>
      </c>
    </row>
    <row r="847" spans="2:27" x14ac:dyDescent="0.25">
      <c r="B847" t="s">
        <v>69</v>
      </c>
      <c r="C847" t="s">
        <v>72</v>
      </c>
      <c r="D847" t="s">
        <v>61</v>
      </c>
      <c r="E847" s="86">
        <v>42243</v>
      </c>
      <c r="F847">
        <f t="shared" si="67"/>
        <v>1</v>
      </c>
      <c r="G847">
        <v>12</v>
      </c>
      <c r="H847">
        <v>246.82273864746094</v>
      </c>
      <c r="I847">
        <v>232.57627868652344</v>
      </c>
      <c r="J847">
        <v>14.246461868286133</v>
      </c>
      <c r="K847">
        <v>5.7719405740499496E-2</v>
      </c>
      <c r="L847">
        <v>11.463105201721191</v>
      </c>
      <c r="M847">
        <v>13.107535362243652</v>
      </c>
      <c r="N847">
        <v>14.246461868286133</v>
      </c>
      <c r="O847">
        <v>15.385388374328613</v>
      </c>
      <c r="P847">
        <v>17.029817581176758</v>
      </c>
      <c r="Q847">
        <v>10.674062728881836</v>
      </c>
      <c r="R847">
        <v>17.81886100769043</v>
      </c>
      <c r="S847">
        <v>1195</v>
      </c>
      <c r="T847">
        <v>4.7169952392578125</v>
      </c>
      <c r="U847">
        <v>2.1718645095825195</v>
      </c>
      <c r="V847">
        <v>80.1148681640625</v>
      </c>
      <c r="W847">
        <v>93.142860412597656</v>
      </c>
      <c r="X847">
        <v>86.054405212402344</v>
      </c>
      <c r="Y847">
        <f t="shared" si="64"/>
        <v>294.95317268371582</v>
      </c>
      <c r="Z847">
        <f t="shared" si="65"/>
        <v>277.92865303039548</v>
      </c>
      <c r="AA847">
        <f t="shared" si="66"/>
        <v>17.024521932601928</v>
      </c>
    </row>
    <row r="848" spans="2:27" x14ac:dyDescent="0.25">
      <c r="B848" t="s">
        <v>69</v>
      </c>
      <c r="C848" t="s">
        <v>72</v>
      </c>
      <c r="D848" t="s">
        <v>61</v>
      </c>
      <c r="E848" s="86">
        <v>42243</v>
      </c>
      <c r="F848">
        <f t="shared" si="67"/>
        <v>0</v>
      </c>
      <c r="G848">
        <v>8</v>
      </c>
      <c r="H848">
        <v>201.51786804199219</v>
      </c>
      <c r="I848">
        <v>207.39004516601562</v>
      </c>
      <c r="J848">
        <v>-5.8721747398376465</v>
      </c>
      <c r="K848">
        <v>-2.9139721766114235E-2</v>
      </c>
      <c r="L848">
        <v>-8.6436748504638672</v>
      </c>
      <c r="M848">
        <v>-7.0062499046325684</v>
      </c>
      <c r="N848">
        <v>-5.8721747398376465</v>
      </c>
      <c r="O848">
        <v>-4.7380995750427246</v>
      </c>
      <c r="P848">
        <v>-3.1006748676300049</v>
      </c>
      <c r="Q848">
        <v>-9.429356575012207</v>
      </c>
      <c r="R848">
        <v>-2.314993143081665</v>
      </c>
      <c r="S848">
        <v>1195</v>
      </c>
      <c r="T848">
        <v>4.6768946647644043</v>
      </c>
      <c r="U848">
        <v>2.1626129150390625</v>
      </c>
      <c r="V848">
        <v>80.1148681640625</v>
      </c>
      <c r="W848">
        <v>93.142860412597656</v>
      </c>
      <c r="X848">
        <v>73.177490234375</v>
      </c>
      <c r="Y848">
        <f t="shared" si="64"/>
        <v>240.81385231018066</v>
      </c>
      <c r="Z848">
        <f t="shared" si="65"/>
        <v>247.83110397338868</v>
      </c>
      <c r="AA848">
        <f t="shared" si="66"/>
        <v>-7.0172488141059874</v>
      </c>
    </row>
    <row r="849" spans="2:27" x14ac:dyDescent="0.25">
      <c r="B849" t="s">
        <v>69</v>
      </c>
      <c r="C849" t="s">
        <v>72</v>
      </c>
      <c r="D849" t="s">
        <v>61</v>
      </c>
      <c r="E849" s="86">
        <v>42243</v>
      </c>
      <c r="F849">
        <f t="shared" si="67"/>
        <v>0</v>
      </c>
      <c r="G849">
        <v>3</v>
      </c>
      <c r="H849">
        <v>145.77685546875</v>
      </c>
      <c r="I849">
        <v>150.31826782226562</v>
      </c>
      <c r="J849">
        <v>-4.5414128303527832</v>
      </c>
      <c r="K849">
        <v>-3.1153181567788124E-2</v>
      </c>
      <c r="L849">
        <v>-7.094059944152832</v>
      </c>
      <c r="M849">
        <v>-5.585935115814209</v>
      </c>
      <c r="N849">
        <v>-4.5414128303527832</v>
      </c>
      <c r="O849">
        <v>-3.4968903064727783</v>
      </c>
      <c r="P849">
        <v>-1.9887659549713135</v>
      </c>
      <c r="Q849">
        <v>-7.8176994323730469</v>
      </c>
      <c r="R849">
        <v>-1.2651259899139404</v>
      </c>
      <c r="S849">
        <v>1195</v>
      </c>
      <c r="T849">
        <v>3.967430591583252</v>
      </c>
      <c r="U849">
        <v>1.9918409585952759</v>
      </c>
      <c r="V849">
        <v>80.1148681640625</v>
      </c>
      <c r="W849">
        <v>93.142860412597656</v>
      </c>
      <c r="X849">
        <v>73.610908508300781</v>
      </c>
      <c r="Y849">
        <f t="shared" si="64"/>
        <v>174.20334228515625</v>
      </c>
      <c r="Z849">
        <f t="shared" si="65"/>
        <v>179.63033004760743</v>
      </c>
      <c r="AA849">
        <f t="shared" si="66"/>
        <v>-5.4269883322715762</v>
      </c>
    </row>
    <row r="850" spans="2:27" x14ac:dyDescent="0.25">
      <c r="B850" t="s">
        <v>69</v>
      </c>
      <c r="C850" t="s">
        <v>72</v>
      </c>
      <c r="D850" t="s">
        <v>61</v>
      </c>
      <c r="E850" s="86">
        <v>42243</v>
      </c>
      <c r="F850">
        <f t="shared" si="67"/>
        <v>1</v>
      </c>
      <c r="G850">
        <v>17</v>
      </c>
      <c r="H850">
        <v>231.82438659667969</v>
      </c>
      <c r="I850">
        <v>211.91282653808594</v>
      </c>
      <c r="J850">
        <v>19.91156005859375</v>
      </c>
      <c r="K850">
        <v>8.5890702903270721E-2</v>
      </c>
      <c r="L850">
        <v>17.137960433959961</v>
      </c>
      <c r="M850">
        <v>18.77662467956543</v>
      </c>
      <c r="N850">
        <v>19.91156005859375</v>
      </c>
      <c r="O850">
        <v>21.04649543762207</v>
      </c>
      <c r="P850">
        <v>22.685159683227539</v>
      </c>
      <c r="Q850">
        <v>16.351682662963867</v>
      </c>
      <c r="R850">
        <v>23.471437454223633</v>
      </c>
      <c r="S850">
        <v>1195</v>
      </c>
      <c r="T850">
        <v>4.6839838027954102</v>
      </c>
      <c r="U850">
        <v>2.1642513275146484</v>
      </c>
      <c r="V850">
        <v>80.1148681640625</v>
      </c>
      <c r="W850">
        <v>93.142860412597656</v>
      </c>
      <c r="X850">
        <v>89.771102905273437</v>
      </c>
      <c r="Y850">
        <f t="shared" si="64"/>
        <v>277.03014198303225</v>
      </c>
      <c r="Z850">
        <f t="shared" si="65"/>
        <v>253.2358277130127</v>
      </c>
      <c r="AA850">
        <f t="shared" si="66"/>
        <v>23.79431427001953</v>
      </c>
    </row>
    <row r="851" spans="2:27" x14ac:dyDescent="0.25">
      <c r="B851" t="s">
        <v>69</v>
      </c>
      <c r="C851" t="s">
        <v>72</v>
      </c>
      <c r="D851" t="s">
        <v>61</v>
      </c>
      <c r="E851" s="86">
        <v>42243</v>
      </c>
      <c r="F851">
        <f t="shared" si="67"/>
        <v>0</v>
      </c>
      <c r="G851">
        <v>1</v>
      </c>
      <c r="H851">
        <v>153.81385803222656</v>
      </c>
      <c r="I851">
        <v>159.08125305175781</v>
      </c>
      <c r="J851">
        <v>-5.2673888206481934</v>
      </c>
      <c r="K851">
        <v>-3.4245215356349945E-2</v>
      </c>
      <c r="L851">
        <v>-7.9189891815185547</v>
      </c>
      <c r="M851">
        <v>-6.3524022102355957</v>
      </c>
      <c r="N851">
        <v>-5.2673888206481934</v>
      </c>
      <c r="O851">
        <v>-4.182375431060791</v>
      </c>
      <c r="P851">
        <v>-2.615788459777832</v>
      </c>
      <c r="Q851">
        <v>-8.6706809997558594</v>
      </c>
      <c r="R851">
        <v>-1.8640964031219482</v>
      </c>
      <c r="S851">
        <v>1195</v>
      </c>
      <c r="T851">
        <v>4.2809877395629883</v>
      </c>
      <c r="U851">
        <v>2.0690548419952393</v>
      </c>
      <c r="V851">
        <v>80.1148681640625</v>
      </c>
      <c r="W851">
        <v>93.142860412597656</v>
      </c>
      <c r="X851">
        <v>73.940093994140625</v>
      </c>
      <c r="Y851">
        <f t="shared" si="64"/>
        <v>183.80756034851075</v>
      </c>
      <c r="Z851">
        <f t="shared" si="65"/>
        <v>190.10209739685058</v>
      </c>
      <c r="AA851">
        <f t="shared" si="66"/>
        <v>-6.2945296406745914</v>
      </c>
    </row>
    <row r="852" spans="2:27" x14ac:dyDescent="0.25">
      <c r="B852" t="s">
        <v>69</v>
      </c>
      <c r="C852" t="s">
        <v>72</v>
      </c>
      <c r="D852" t="s">
        <v>61</v>
      </c>
      <c r="E852" s="86">
        <v>42243</v>
      </c>
      <c r="F852">
        <f t="shared" si="67"/>
        <v>0</v>
      </c>
      <c r="G852">
        <v>24</v>
      </c>
      <c r="H852">
        <v>167.12620544433594</v>
      </c>
      <c r="I852">
        <v>169.14019775390625</v>
      </c>
      <c r="J852">
        <v>-2.0139915943145752</v>
      </c>
      <c r="K852">
        <v>-1.2050722725689411E-2</v>
      </c>
      <c r="L852">
        <v>-3.9301750659942627</v>
      </c>
      <c r="M852">
        <v>-2.7980782985687256</v>
      </c>
      <c r="N852">
        <v>-2.0139915943145752</v>
      </c>
      <c r="O852">
        <v>-1.2299047708511353</v>
      </c>
      <c r="P852">
        <v>-9.7808003425598145E-2</v>
      </c>
      <c r="Q852">
        <v>-4.4733867645263672</v>
      </c>
      <c r="R852">
        <v>0.44540342688560486</v>
      </c>
      <c r="S852">
        <v>1195</v>
      </c>
      <c r="T852">
        <v>2.2356410026550293</v>
      </c>
      <c r="U852">
        <v>1.4952059984207153</v>
      </c>
      <c r="V852">
        <v>80.1148681640625</v>
      </c>
      <c r="W852">
        <v>93.142860412597656</v>
      </c>
      <c r="X852">
        <v>76.178153991699219</v>
      </c>
      <c r="Y852">
        <f t="shared" si="64"/>
        <v>199.71581550598145</v>
      </c>
      <c r="Z852">
        <f t="shared" si="65"/>
        <v>202.12253631591796</v>
      </c>
      <c r="AA852">
        <f t="shared" si="66"/>
        <v>-2.4067199552059173</v>
      </c>
    </row>
    <row r="853" spans="2:27" x14ac:dyDescent="0.25">
      <c r="B853" t="s">
        <v>69</v>
      </c>
      <c r="C853" t="s">
        <v>72</v>
      </c>
      <c r="D853" t="s">
        <v>61</v>
      </c>
      <c r="E853" s="86">
        <v>42243</v>
      </c>
      <c r="F853">
        <f t="shared" si="67"/>
        <v>0</v>
      </c>
      <c r="G853">
        <v>11</v>
      </c>
      <c r="H853">
        <v>243.72032165527344</v>
      </c>
      <c r="I853">
        <v>238.53579711914062</v>
      </c>
      <c r="J853">
        <v>5.1845297813415527</v>
      </c>
      <c r="K853">
        <v>2.1272456273436546E-2</v>
      </c>
      <c r="L853">
        <v>2.3883435726165771</v>
      </c>
      <c r="M853">
        <v>4.0403528213500977</v>
      </c>
      <c r="N853">
        <v>5.1845297813415527</v>
      </c>
      <c r="O853">
        <v>6.3287067413330078</v>
      </c>
      <c r="P853">
        <v>7.9807162284851074</v>
      </c>
      <c r="Q853">
        <v>1.5956636667251587</v>
      </c>
      <c r="R853">
        <v>8.7733955383300781</v>
      </c>
      <c r="S853">
        <v>1195</v>
      </c>
      <c r="T853">
        <v>4.7605814933776855</v>
      </c>
      <c r="U853">
        <v>2.1818757057189941</v>
      </c>
      <c r="V853">
        <v>80.1148681640625</v>
      </c>
      <c r="W853">
        <v>93.142860412597656</v>
      </c>
      <c r="X853">
        <v>84.574180603027344</v>
      </c>
      <c r="Y853">
        <f t="shared" si="64"/>
        <v>291.24578437805178</v>
      </c>
      <c r="Z853">
        <f t="shared" si="65"/>
        <v>285.05027755737302</v>
      </c>
      <c r="AA853">
        <f t="shared" si="66"/>
        <v>6.1955130887031551</v>
      </c>
    </row>
    <row r="854" spans="2:27" x14ac:dyDescent="0.25">
      <c r="B854" t="s">
        <v>69</v>
      </c>
      <c r="C854" t="s">
        <v>72</v>
      </c>
      <c r="D854" t="s">
        <v>61</v>
      </c>
      <c r="E854" s="86">
        <v>42243</v>
      </c>
      <c r="F854">
        <f t="shared" si="67"/>
        <v>1</v>
      </c>
      <c r="G854">
        <v>13</v>
      </c>
      <c r="H854">
        <v>246.31878662109375</v>
      </c>
      <c r="I854">
        <v>229.76461791992187</v>
      </c>
      <c r="J854">
        <v>16.554178237915039</v>
      </c>
      <c r="K854">
        <v>6.7206315696239471E-2</v>
      </c>
      <c r="L854">
        <v>13.69028377532959</v>
      </c>
      <c r="M854">
        <v>15.382295608520508</v>
      </c>
      <c r="N854">
        <v>16.554178237915039</v>
      </c>
      <c r="O854">
        <v>17.72606086730957</v>
      </c>
      <c r="P854">
        <v>19.418073654174805</v>
      </c>
      <c r="Q854">
        <v>12.878409385681152</v>
      </c>
      <c r="R854">
        <v>20.229948043823242</v>
      </c>
      <c r="S854">
        <v>1195</v>
      </c>
      <c r="T854">
        <v>4.9939241409301758</v>
      </c>
      <c r="U854">
        <v>2.2347090244293213</v>
      </c>
      <c r="V854">
        <v>80.1148681640625</v>
      </c>
      <c r="W854">
        <v>93.142860412597656</v>
      </c>
      <c r="X854">
        <v>87.054405212402344</v>
      </c>
      <c r="Y854">
        <f t="shared" si="64"/>
        <v>294.35095001220702</v>
      </c>
      <c r="Z854">
        <f t="shared" si="65"/>
        <v>274.56871841430666</v>
      </c>
      <c r="AA854">
        <f t="shared" si="66"/>
        <v>19.782242994308472</v>
      </c>
    </row>
    <row r="855" spans="2:27" x14ac:dyDescent="0.25">
      <c r="B855" t="s">
        <v>69</v>
      </c>
      <c r="C855" t="s">
        <v>72</v>
      </c>
      <c r="D855" t="s">
        <v>61</v>
      </c>
      <c r="E855" s="86">
        <v>42243</v>
      </c>
      <c r="F855">
        <f t="shared" si="67"/>
        <v>1</v>
      </c>
      <c r="G855">
        <v>15</v>
      </c>
      <c r="H855">
        <v>244.20536804199219</v>
      </c>
      <c r="I855">
        <v>228.91221618652344</v>
      </c>
      <c r="J855">
        <v>15.293146133422852</v>
      </c>
      <c r="K855">
        <v>6.2624119222164154E-2</v>
      </c>
      <c r="L855">
        <v>12.609112739562988</v>
      </c>
      <c r="M855">
        <v>14.19486141204834</v>
      </c>
      <c r="N855">
        <v>15.293146133422852</v>
      </c>
      <c r="O855">
        <v>16.391429901123047</v>
      </c>
      <c r="P855">
        <v>17.977178573608398</v>
      </c>
      <c r="Q855">
        <v>11.848226547241211</v>
      </c>
      <c r="R855">
        <v>18.738065719604492</v>
      </c>
      <c r="S855">
        <v>1195</v>
      </c>
      <c r="T855">
        <v>4.3863534927368164</v>
      </c>
      <c r="U855">
        <v>2.0943622589111328</v>
      </c>
      <c r="V855">
        <v>80.1148681640625</v>
      </c>
      <c r="W855">
        <v>93.142860412597656</v>
      </c>
      <c r="X855">
        <v>88.484931945800781</v>
      </c>
      <c r="Y855">
        <f t="shared" si="64"/>
        <v>291.82541481018069</v>
      </c>
      <c r="Z855">
        <f t="shared" si="65"/>
        <v>273.55009834289552</v>
      </c>
      <c r="AA855">
        <f t="shared" si="66"/>
        <v>18.275309629440308</v>
      </c>
    </row>
    <row r="856" spans="2:27" x14ac:dyDescent="0.25">
      <c r="B856" t="s">
        <v>69</v>
      </c>
      <c r="C856" t="s">
        <v>72</v>
      </c>
      <c r="D856" t="s">
        <v>61</v>
      </c>
      <c r="E856" s="86">
        <v>42243</v>
      </c>
      <c r="F856">
        <f t="shared" si="67"/>
        <v>0</v>
      </c>
      <c r="G856">
        <v>5</v>
      </c>
      <c r="H856">
        <v>151.34872436523437</v>
      </c>
      <c r="I856">
        <v>153.57182312011719</v>
      </c>
      <c r="J856">
        <v>-2.2231016159057617</v>
      </c>
      <c r="K856">
        <v>-1.4688604511320591E-2</v>
      </c>
      <c r="L856">
        <v>-4.9672164916992187</v>
      </c>
      <c r="M856">
        <v>-3.3459711074829102</v>
      </c>
      <c r="N856">
        <v>-2.2231016159057617</v>
      </c>
      <c r="O856">
        <v>-1.1002321243286133</v>
      </c>
      <c r="P856">
        <v>0.52101320028305054</v>
      </c>
      <c r="Q856">
        <v>-5.7451348304748535</v>
      </c>
      <c r="R856">
        <v>1.2989315986633301</v>
      </c>
      <c r="S856">
        <v>1195</v>
      </c>
      <c r="T856">
        <v>4.5849261283874512</v>
      </c>
      <c r="U856">
        <v>2.1412441730499268</v>
      </c>
      <c r="V856">
        <v>80.1148681640625</v>
      </c>
      <c r="W856">
        <v>93.142860412597656</v>
      </c>
      <c r="X856">
        <v>72.730720520019531</v>
      </c>
      <c r="Y856">
        <f t="shared" si="64"/>
        <v>180.86172561645509</v>
      </c>
      <c r="Z856">
        <f t="shared" si="65"/>
        <v>183.51832862854005</v>
      </c>
      <c r="AA856">
        <f t="shared" si="66"/>
        <v>-2.6566064310073854</v>
      </c>
    </row>
    <row r="857" spans="2:27" x14ac:dyDescent="0.25">
      <c r="B857" t="s">
        <v>69</v>
      </c>
      <c r="C857" t="s">
        <v>72</v>
      </c>
      <c r="D857" t="s">
        <v>61</v>
      </c>
      <c r="E857" s="86">
        <v>42243</v>
      </c>
      <c r="F857">
        <f t="shared" si="67"/>
        <v>0</v>
      </c>
      <c r="G857">
        <v>22</v>
      </c>
      <c r="H857">
        <v>185.96257019042969</v>
      </c>
      <c r="I857">
        <v>190.61225891113281</v>
      </c>
      <c r="J857">
        <v>-4.6496767997741699</v>
      </c>
      <c r="K857">
        <v>-2.500329352915287E-2</v>
      </c>
      <c r="L857">
        <v>-6.4286794662475586</v>
      </c>
      <c r="M857">
        <v>-5.3776302337646484</v>
      </c>
      <c r="N857">
        <v>-4.6496767997741699</v>
      </c>
      <c r="O857">
        <v>-3.9217233657836914</v>
      </c>
      <c r="P857">
        <v>-2.8706743717193604</v>
      </c>
      <c r="Q857">
        <v>-6.9330015182495117</v>
      </c>
      <c r="R857">
        <v>-2.366351842880249</v>
      </c>
      <c r="S857">
        <v>1195</v>
      </c>
      <c r="T857">
        <v>1.9269964694976807</v>
      </c>
      <c r="U857">
        <v>1.3881629705429077</v>
      </c>
      <c r="V857">
        <v>80.1148681640625</v>
      </c>
      <c r="W857">
        <v>93.142860412597656</v>
      </c>
      <c r="X857">
        <v>77.598464965820313</v>
      </c>
      <c r="Y857">
        <f t="shared" si="64"/>
        <v>222.22527137756347</v>
      </c>
      <c r="Z857">
        <f t="shared" si="65"/>
        <v>227.78164939880372</v>
      </c>
      <c r="AA857">
        <f t="shared" si="66"/>
        <v>-5.5563637757301327</v>
      </c>
    </row>
    <row r="858" spans="2:27" x14ac:dyDescent="0.25">
      <c r="B858" t="s">
        <v>69</v>
      </c>
      <c r="C858" t="s">
        <v>72</v>
      </c>
      <c r="D858" t="s">
        <v>61</v>
      </c>
      <c r="E858" s="86">
        <v>42243</v>
      </c>
      <c r="F858">
        <f t="shared" si="67"/>
        <v>1</v>
      </c>
      <c r="G858">
        <v>14</v>
      </c>
      <c r="H858">
        <v>246.52438354492187</v>
      </c>
      <c r="I858">
        <v>230.05824279785156</v>
      </c>
      <c r="J858">
        <v>16.466136932373047</v>
      </c>
      <c r="K858">
        <v>6.6793136298656464E-2</v>
      </c>
      <c r="L858">
        <v>13.655792236328125</v>
      </c>
      <c r="M858">
        <v>15.316166877746582</v>
      </c>
      <c r="N858">
        <v>16.466136932373047</v>
      </c>
      <c r="O858">
        <v>17.616107940673828</v>
      </c>
      <c r="P858">
        <v>19.276481628417969</v>
      </c>
      <c r="Q858">
        <v>12.859098434448242</v>
      </c>
      <c r="R858">
        <v>20.073175430297852</v>
      </c>
      <c r="S858">
        <v>1195</v>
      </c>
      <c r="T858">
        <v>4.8089151382446289</v>
      </c>
      <c r="U858">
        <v>2.1929237842559814</v>
      </c>
      <c r="V858">
        <v>80.1148681640625</v>
      </c>
      <c r="W858">
        <v>93.142860412597656</v>
      </c>
      <c r="X858">
        <v>87.890922546386719</v>
      </c>
      <c r="Y858">
        <f t="shared" si="64"/>
        <v>294.59663833618163</v>
      </c>
      <c r="Z858">
        <f t="shared" si="65"/>
        <v>274.9196001434326</v>
      </c>
      <c r="AA858">
        <f t="shared" si="66"/>
        <v>19.67703363418579</v>
      </c>
    </row>
    <row r="859" spans="2:27" x14ac:dyDescent="0.25">
      <c r="B859" t="s">
        <v>69</v>
      </c>
      <c r="C859" t="s">
        <v>72</v>
      </c>
      <c r="D859" t="s">
        <v>61</v>
      </c>
      <c r="E859" s="86">
        <v>42243</v>
      </c>
      <c r="F859">
        <f t="shared" si="67"/>
        <v>1</v>
      </c>
      <c r="G859">
        <v>18</v>
      </c>
      <c r="H859">
        <v>221.36712646484375</v>
      </c>
      <c r="I859">
        <v>203.22836303710937</v>
      </c>
      <c r="J859">
        <v>18.138753890991211</v>
      </c>
      <c r="K859">
        <v>8.1939689815044403E-2</v>
      </c>
      <c r="L859">
        <v>15.359039306640625</v>
      </c>
      <c r="M859">
        <v>17.001317977905273</v>
      </c>
      <c r="N859">
        <v>18.138753890991211</v>
      </c>
      <c r="O859">
        <v>19.276189804077148</v>
      </c>
      <c r="P859">
        <v>20.918468475341797</v>
      </c>
      <c r="Q859">
        <v>14.571028709411621</v>
      </c>
      <c r="R859">
        <v>21.706480026245117</v>
      </c>
      <c r="S859">
        <v>1195</v>
      </c>
      <c r="T859">
        <v>4.7046608924865723</v>
      </c>
      <c r="U859">
        <v>2.1690230369567871</v>
      </c>
      <c r="V859">
        <v>80.1148681640625</v>
      </c>
      <c r="W859">
        <v>93.142860412597656</v>
      </c>
      <c r="X859">
        <v>88.889350891113281</v>
      </c>
      <c r="Y859">
        <f t="shared" si="64"/>
        <v>264.5337161254883</v>
      </c>
      <c r="Z859">
        <f t="shared" si="65"/>
        <v>242.8578938293457</v>
      </c>
      <c r="AA859">
        <f t="shared" si="66"/>
        <v>21.675810899734497</v>
      </c>
    </row>
    <row r="860" spans="2:27" x14ac:dyDescent="0.25">
      <c r="B860" t="s">
        <v>69</v>
      </c>
      <c r="C860" t="s">
        <v>72</v>
      </c>
      <c r="D860" t="s">
        <v>61</v>
      </c>
      <c r="E860" s="86">
        <v>42243</v>
      </c>
      <c r="F860">
        <f t="shared" si="67"/>
        <v>0</v>
      </c>
      <c r="G860">
        <v>10</v>
      </c>
      <c r="H860">
        <v>232.71392822265625</v>
      </c>
      <c r="I860">
        <v>232.37948608398437</v>
      </c>
      <c r="J860">
        <v>0.33444377779960632</v>
      </c>
      <c r="K860">
        <v>1.4371455181390047E-3</v>
      </c>
      <c r="L860">
        <v>-2.1956677436828613</v>
      </c>
      <c r="M860">
        <v>-0.70085734128952026</v>
      </c>
      <c r="N860">
        <v>0.33444377779960632</v>
      </c>
      <c r="O860">
        <v>1.3697448968887329</v>
      </c>
      <c r="P860">
        <v>2.8645553588867187</v>
      </c>
      <c r="Q860">
        <v>-2.912919282913208</v>
      </c>
      <c r="R860">
        <v>3.5818066596984863</v>
      </c>
      <c r="S860">
        <v>1195</v>
      </c>
      <c r="T860">
        <v>3.897688627243042</v>
      </c>
      <c r="U860">
        <v>1.9742565155029297</v>
      </c>
      <c r="V860">
        <v>80.1148681640625</v>
      </c>
      <c r="W860">
        <v>93.142860412597656</v>
      </c>
      <c r="X860">
        <v>80.151947021484375</v>
      </c>
      <c r="Y860">
        <f t="shared" si="64"/>
        <v>278.09314422607423</v>
      </c>
      <c r="Z860">
        <f t="shared" si="65"/>
        <v>277.69348587036131</v>
      </c>
      <c r="AA860">
        <f t="shared" si="66"/>
        <v>0.39966031447052958</v>
      </c>
    </row>
    <row r="861" spans="2:27" x14ac:dyDescent="0.25">
      <c r="B861" t="s">
        <v>69</v>
      </c>
      <c r="C861" t="s">
        <v>72</v>
      </c>
      <c r="D861" t="s">
        <v>61</v>
      </c>
      <c r="E861" s="86">
        <v>42243</v>
      </c>
      <c r="F861">
        <f t="shared" si="67"/>
        <v>0</v>
      </c>
      <c r="G861">
        <v>23</v>
      </c>
      <c r="H861">
        <v>175.4912109375</v>
      </c>
      <c r="I861">
        <v>179.6844482421875</v>
      </c>
      <c r="J861">
        <v>-4.1932506561279297</v>
      </c>
      <c r="K861">
        <v>-2.3894362151622772E-2</v>
      </c>
      <c r="L861">
        <v>-6.0068631172180176</v>
      </c>
      <c r="M861">
        <v>-4.935366153717041</v>
      </c>
      <c r="N861">
        <v>-4.1932506561279297</v>
      </c>
      <c r="O861">
        <v>-3.4511351585388184</v>
      </c>
      <c r="P861">
        <v>-2.3796379566192627</v>
      </c>
      <c r="Q861">
        <v>-6.5209975242614746</v>
      </c>
      <c r="R861">
        <v>-1.8655040264129639</v>
      </c>
      <c r="S861">
        <v>1195</v>
      </c>
      <c r="T861">
        <v>2.0027046203613281</v>
      </c>
      <c r="U861">
        <v>1.4151694774627686</v>
      </c>
      <c r="V861">
        <v>80.1148681640625</v>
      </c>
      <c r="W861">
        <v>93.142860412597656</v>
      </c>
      <c r="X861">
        <v>76.551002502441406</v>
      </c>
      <c r="Y861">
        <f t="shared" si="64"/>
        <v>209.71199707031249</v>
      </c>
      <c r="Z861">
        <f t="shared" si="65"/>
        <v>214.72291564941406</v>
      </c>
      <c r="AA861">
        <f t="shared" si="66"/>
        <v>-5.0109345340728764</v>
      </c>
    </row>
    <row r="862" spans="2:27" x14ac:dyDescent="0.25">
      <c r="B862" t="s">
        <v>69</v>
      </c>
      <c r="C862" t="s">
        <v>72</v>
      </c>
      <c r="D862" t="s">
        <v>61</v>
      </c>
      <c r="E862" s="86">
        <v>42243</v>
      </c>
      <c r="F862">
        <f t="shared" si="67"/>
        <v>1</v>
      </c>
      <c r="G862">
        <v>16</v>
      </c>
      <c r="H862">
        <v>240.78623962402344</v>
      </c>
      <c r="I862">
        <v>222.53385925292969</v>
      </c>
      <c r="J862">
        <v>18.25239372253418</v>
      </c>
      <c r="K862">
        <v>7.5803309679031372E-2</v>
      </c>
      <c r="L862">
        <v>15.577091217041016</v>
      </c>
      <c r="M862">
        <v>17.157682418823242</v>
      </c>
      <c r="N862">
        <v>18.25239372253418</v>
      </c>
      <c r="O862">
        <v>19.347105026245117</v>
      </c>
      <c r="P862">
        <v>20.927696228027344</v>
      </c>
      <c r="Q862">
        <v>14.818680763244629</v>
      </c>
      <c r="R862">
        <v>21.686107635498047</v>
      </c>
      <c r="S862">
        <v>1195</v>
      </c>
      <c r="T862">
        <v>4.3578629493713379</v>
      </c>
      <c r="U862">
        <v>2.0875494480133057</v>
      </c>
      <c r="V862">
        <v>80.1148681640625</v>
      </c>
      <c r="W862">
        <v>93.142860412597656</v>
      </c>
      <c r="X862">
        <v>91.234771728515625</v>
      </c>
      <c r="Y862">
        <f t="shared" si="64"/>
        <v>287.73955635070803</v>
      </c>
      <c r="Z862">
        <f t="shared" si="65"/>
        <v>265.92796180725099</v>
      </c>
      <c r="AA862">
        <f t="shared" si="66"/>
        <v>21.811610498428344</v>
      </c>
    </row>
    <row r="863" spans="2:27" x14ac:dyDescent="0.25">
      <c r="B863" t="s">
        <v>69</v>
      </c>
      <c r="C863" t="s">
        <v>72</v>
      </c>
      <c r="D863" t="s">
        <v>61</v>
      </c>
      <c r="E863" s="86">
        <v>42243</v>
      </c>
      <c r="F863">
        <f t="shared" si="67"/>
        <v>0</v>
      </c>
      <c r="G863">
        <v>21</v>
      </c>
      <c r="H863">
        <v>195.88288879394531</v>
      </c>
      <c r="I863">
        <v>199.43411254882813</v>
      </c>
      <c r="J863">
        <v>-3.5512139797210693</v>
      </c>
      <c r="K863">
        <v>-1.8129270523786545E-2</v>
      </c>
      <c r="L863">
        <v>-5.4144272804260254</v>
      </c>
      <c r="M863">
        <v>-4.3136258125305176</v>
      </c>
      <c r="N863">
        <v>-3.5512139797210693</v>
      </c>
      <c r="O863">
        <v>-2.7888021469116211</v>
      </c>
      <c r="P863">
        <v>-1.6880005598068237</v>
      </c>
      <c r="Q863">
        <v>-5.9426226615905762</v>
      </c>
      <c r="R863">
        <v>-1.1598054170608521</v>
      </c>
      <c r="S863">
        <v>1195</v>
      </c>
      <c r="T863">
        <v>2.1137471199035645</v>
      </c>
      <c r="U863">
        <v>1.4538731575012207</v>
      </c>
      <c r="V863">
        <v>80.1148681640625</v>
      </c>
      <c r="W863">
        <v>93.142860412597656</v>
      </c>
      <c r="X863">
        <v>78.943893432617188</v>
      </c>
      <c r="Y863">
        <f t="shared" si="64"/>
        <v>234.08005210876465</v>
      </c>
      <c r="Z863">
        <f t="shared" si="65"/>
        <v>238.32376449584962</v>
      </c>
      <c r="AA863">
        <f t="shared" si="66"/>
        <v>-4.2437007057666776</v>
      </c>
    </row>
    <row r="864" spans="2:27" x14ac:dyDescent="0.25">
      <c r="B864" t="s">
        <v>69</v>
      </c>
      <c r="C864" t="s">
        <v>72</v>
      </c>
      <c r="D864" t="s">
        <v>61</v>
      </c>
      <c r="E864" s="86">
        <v>42243</v>
      </c>
      <c r="F864">
        <f t="shared" si="67"/>
        <v>0</v>
      </c>
      <c r="G864">
        <v>20</v>
      </c>
      <c r="H864">
        <v>202.45166015625</v>
      </c>
      <c r="I864">
        <v>203.34710693359375</v>
      </c>
      <c r="J864">
        <v>-0.89544093608856201</v>
      </c>
      <c r="K864">
        <v>-4.422986414283514E-3</v>
      </c>
      <c r="L864">
        <v>-2.9145536422729492</v>
      </c>
      <c r="M864">
        <v>-1.7216454744338989</v>
      </c>
      <c r="N864">
        <v>-0.89544093608856201</v>
      </c>
      <c r="O864">
        <v>-6.9236420094966888E-2</v>
      </c>
      <c r="P864">
        <v>1.1236716508865356</v>
      </c>
      <c r="Q864">
        <v>-3.4869439601898193</v>
      </c>
      <c r="R864">
        <v>1.6960620880126953</v>
      </c>
      <c r="S864">
        <v>1195</v>
      </c>
      <c r="T864">
        <v>2.4822695255279541</v>
      </c>
      <c r="U864">
        <v>1.5755219459533691</v>
      </c>
      <c r="V864">
        <v>80.1148681640625</v>
      </c>
      <c r="W864">
        <v>93.142860412597656</v>
      </c>
      <c r="X864">
        <v>81.827873229980469</v>
      </c>
      <c r="Y864">
        <f t="shared" si="64"/>
        <v>241.92973388671874</v>
      </c>
      <c r="Z864">
        <f t="shared" si="65"/>
        <v>242.99979278564453</v>
      </c>
      <c r="AA864">
        <f t="shared" si="66"/>
        <v>-1.0700519186258317</v>
      </c>
    </row>
    <row r="865" spans="2:27" x14ac:dyDescent="0.25">
      <c r="B865" t="s">
        <v>69</v>
      </c>
      <c r="C865" t="s">
        <v>72</v>
      </c>
      <c r="D865" t="s">
        <v>61</v>
      </c>
      <c r="E865" s="86">
        <v>42243</v>
      </c>
      <c r="F865">
        <f t="shared" si="67"/>
        <v>0</v>
      </c>
      <c r="G865">
        <v>9</v>
      </c>
      <c r="H865">
        <v>220.13546752929687</v>
      </c>
      <c r="I865">
        <v>221.8275146484375</v>
      </c>
      <c r="J865">
        <v>-1.6920511722564697</v>
      </c>
      <c r="K865">
        <v>-7.6864087022840977E-3</v>
      </c>
      <c r="L865">
        <v>-3.9912514686584473</v>
      </c>
      <c r="M865">
        <v>-2.6328654289245605</v>
      </c>
      <c r="N865">
        <v>-1.6920511722564697</v>
      </c>
      <c r="O865">
        <v>-0.75123697519302368</v>
      </c>
      <c r="P865">
        <v>0.60714924335479736</v>
      </c>
      <c r="Q865">
        <v>-4.643043041229248</v>
      </c>
      <c r="R865">
        <v>1.258940577507019</v>
      </c>
      <c r="S865">
        <v>1195</v>
      </c>
      <c r="T865">
        <v>3.2187070846557617</v>
      </c>
      <c r="U865">
        <v>1.794075608253479</v>
      </c>
      <c r="V865">
        <v>80.1148681640625</v>
      </c>
      <c r="W865">
        <v>93.142860412597656</v>
      </c>
      <c r="X865">
        <v>76.673957824707031</v>
      </c>
      <c r="Y865">
        <f t="shared" si="64"/>
        <v>263.06188369750976</v>
      </c>
      <c r="Z865">
        <f t="shared" si="65"/>
        <v>265.08388000488281</v>
      </c>
      <c r="AA865">
        <f t="shared" si="66"/>
        <v>-2.0220011508464815</v>
      </c>
    </row>
    <row r="866" spans="2:27" x14ac:dyDescent="0.25">
      <c r="B866" t="s">
        <v>69</v>
      </c>
      <c r="C866" t="s">
        <v>72</v>
      </c>
      <c r="D866" t="s">
        <v>61</v>
      </c>
      <c r="E866" s="86">
        <v>42243</v>
      </c>
      <c r="F866">
        <f t="shared" si="67"/>
        <v>0</v>
      </c>
      <c r="G866">
        <v>7</v>
      </c>
      <c r="H866">
        <v>183.0657958984375</v>
      </c>
      <c r="I866">
        <v>187.90879821777344</v>
      </c>
      <c r="J866">
        <v>-4.8430047035217285</v>
      </c>
      <c r="K866">
        <v>-2.6454994454979897E-2</v>
      </c>
      <c r="L866">
        <v>-8.1636161804199219</v>
      </c>
      <c r="M866">
        <v>-6.2017717361450195</v>
      </c>
      <c r="N866">
        <v>-4.8430047035217285</v>
      </c>
      <c r="O866">
        <v>-3.4842374324798584</v>
      </c>
      <c r="P866">
        <v>-1.5223935842514038</v>
      </c>
      <c r="Q866">
        <v>-9.1049633026123047</v>
      </c>
      <c r="R866">
        <v>-0.581046462059021</v>
      </c>
      <c r="S866">
        <v>1195</v>
      </c>
      <c r="T866">
        <v>6.7137303352355957</v>
      </c>
      <c r="U866">
        <v>2.5910866260528564</v>
      </c>
      <c r="V866">
        <v>80.1148681640625</v>
      </c>
      <c r="W866">
        <v>93.142860412597656</v>
      </c>
      <c r="X866">
        <v>72.940093994140625</v>
      </c>
      <c r="Y866">
        <f t="shared" si="64"/>
        <v>218.76362609863281</v>
      </c>
      <c r="Z866">
        <f t="shared" si="65"/>
        <v>224.55101387023925</v>
      </c>
      <c r="AA866">
        <f t="shared" si="66"/>
        <v>-5.7873906207084653</v>
      </c>
    </row>
    <row r="867" spans="2:27" x14ac:dyDescent="0.25">
      <c r="B867" t="s">
        <v>69</v>
      </c>
      <c r="C867" t="s">
        <v>72</v>
      </c>
      <c r="D867" t="s">
        <v>61</v>
      </c>
      <c r="E867" s="86">
        <v>42243</v>
      </c>
      <c r="F867">
        <f t="shared" si="67"/>
        <v>0</v>
      </c>
      <c r="G867">
        <v>4</v>
      </c>
      <c r="H867">
        <v>145.21006774902344</v>
      </c>
      <c r="I867">
        <v>148.03807067871094</v>
      </c>
      <c r="J867">
        <v>-2.8280048370361328</v>
      </c>
      <c r="K867">
        <v>-1.9475266337394714E-2</v>
      </c>
      <c r="L867">
        <v>-5.3380126953125</v>
      </c>
      <c r="M867">
        <v>-3.8550796508789062</v>
      </c>
      <c r="N867">
        <v>-2.8280048370361328</v>
      </c>
      <c r="O867">
        <v>-1.8009300231933594</v>
      </c>
      <c r="P867">
        <v>-0.31799715757369995</v>
      </c>
      <c r="Q867">
        <v>-6.0495648384094238</v>
      </c>
      <c r="R867">
        <v>0.3935551643371582</v>
      </c>
      <c r="S867">
        <v>1195</v>
      </c>
      <c r="T867">
        <v>3.8359942436218262</v>
      </c>
      <c r="U867">
        <v>1.9585694074630737</v>
      </c>
      <c r="V867">
        <v>80.1148681640625</v>
      </c>
      <c r="W867">
        <v>93.142860412597656</v>
      </c>
      <c r="X867">
        <v>73.447433471679688</v>
      </c>
      <c r="Y867">
        <f t="shared" si="64"/>
        <v>173.52603096008301</v>
      </c>
      <c r="Z867">
        <f t="shared" si="65"/>
        <v>176.90549446105956</v>
      </c>
      <c r="AA867">
        <f t="shared" si="66"/>
        <v>-3.3794657802581787</v>
      </c>
    </row>
    <row r="868" spans="2:27" x14ac:dyDescent="0.25">
      <c r="B868" t="s">
        <v>69</v>
      </c>
      <c r="C868" t="s">
        <v>72</v>
      </c>
      <c r="D868" t="s">
        <v>61</v>
      </c>
      <c r="E868" s="86">
        <v>42243</v>
      </c>
      <c r="F868">
        <f t="shared" si="67"/>
        <v>0</v>
      </c>
      <c r="G868">
        <v>19</v>
      </c>
      <c r="H868">
        <v>209.80244445800781</v>
      </c>
      <c r="I868">
        <v>203.57574462890625</v>
      </c>
      <c r="J868">
        <v>6.2266941070556641</v>
      </c>
      <c r="K868">
        <v>2.9678843915462494E-2</v>
      </c>
      <c r="L868">
        <v>4.0103397369384766</v>
      </c>
      <c r="M868">
        <v>5.3197798728942871</v>
      </c>
      <c r="N868">
        <v>6.2266941070556641</v>
      </c>
      <c r="O868">
        <v>7.133608341217041</v>
      </c>
      <c r="P868">
        <v>8.4430484771728516</v>
      </c>
      <c r="Q868">
        <v>3.3820340633392334</v>
      </c>
      <c r="R868">
        <v>9.0713539123535156</v>
      </c>
      <c r="S868">
        <v>1195</v>
      </c>
      <c r="T868">
        <v>2.9909296035766602</v>
      </c>
      <c r="U868">
        <v>1.7294304370880127</v>
      </c>
      <c r="V868">
        <v>80.1148681640625</v>
      </c>
      <c r="W868">
        <v>93.142860412597656</v>
      </c>
      <c r="X868">
        <v>86.846343994140625</v>
      </c>
      <c r="Y868">
        <f t="shared" si="64"/>
        <v>250.71392112731934</v>
      </c>
      <c r="Z868">
        <f t="shared" si="65"/>
        <v>243.27301483154298</v>
      </c>
      <c r="AA868">
        <f t="shared" si="66"/>
        <v>7.4408994579315184</v>
      </c>
    </row>
    <row r="869" spans="2:27" x14ac:dyDescent="0.25">
      <c r="B869" t="s">
        <v>69</v>
      </c>
      <c r="C869" t="s">
        <v>72</v>
      </c>
      <c r="D869" t="s">
        <v>61</v>
      </c>
      <c r="E869" s="86">
        <v>42243</v>
      </c>
      <c r="F869">
        <f t="shared" si="67"/>
        <v>0</v>
      </c>
      <c r="G869">
        <v>2</v>
      </c>
      <c r="H869">
        <v>149.25608825683594</v>
      </c>
      <c r="I869">
        <v>154.04937744140625</v>
      </c>
      <c r="J869">
        <v>-4.7932977676391602</v>
      </c>
      <c r="K869">
        <v>-3.2114587724208832E-2</v>
      </c>
      <c r="L869">
        <v>-7.3689112663269043</v>
      </c>
      <c r="M869">
        <v>-5.8472180366516113</v>
      </c>
      <c r="N869">
        <v>-4.7932977676391602</v>
      </c>
      <c r="O869">
        <v>-3.739377498626709</v>
      </c>
      <c r="P869">
        <v>-2.2176840305328369</v>
      </c>
      <c r="Q869">
        <v>-8.0990619659423828</v>
      </c>
      <c r="R869">
        <v>-1.4875333309173584</v>
      </c>
      <c r="S869">
        <v>1195</v>
      </c>
      <c r="T869">
        <v>4.0391435623168945</v>
      </c>
      <c r="U869">
        <v>2.0097620487213135</v>
      </c>
      <c r="V869">
        <v>80.1148681640625</v>
      </c>
      <c r="W869">
        <v>93.142860412597656</v>
      </c>
      <c r="X869">
        <v>73.610908508300781</v>
      </c>
      <c r="Y869">
        <f t="shared" si="64"/>
        <v>178.36102546691893</v>
      </c>
      <c r="Z869">
        <f t="shared" si="65"/>
        <v>184.08900604248046</v>
      </c>
      <c r="AA869">
        <f t="shared" si="66"/>
        <v>-5.7279908323287962</v>
      </c>
    </row>
    <row r="870" spans="2:27" x14ac:dyDescent="0.25">
      <c r="B870" t="s">
        <v>69</v>
      </c>
      <c r="C870" t="s">
        <v>72</v>
      </c>
      <c r="D870" t="s">
        <v>61</v>
      </c>
      <c r="E870" s="86">
        <v>42243</v>
      </c>
      <c r="F870">
        <f t="shared" si="67"/>
        <v>0</v>
      </c>
      <c r="G870">
        <v>6</v>
      </c>
      <c r="H870">
        <v>166.51876831054687</v>
      </c>
      <c r="I870">
        <v>168.67013549804687</v>
      </c>
      <c r="J870">
        <v>-2.151371955871582</v>
      </c>
      <c r="K870">
        <v>-1.2919696979224682E-2</v>
      </c>
      <c r="L870">
        <v>-4.9202437400817871</v>
      </c>
      <c r="M870">
        <v>-3.2843718528747559</v>
      </c>
      <c r="N870">
        <v>-2.151371955871582</v>
      </c>
      <c r="O870">
        <v>-1.0183720588684082</v>
      </c>
      <c r="P870">
        <v>0.6174997091293335</v>
      </c>
      <c r="Q870">
        <v>-5.7051801681518555</v>
      </c>
      <c r="R870">
        <v>1.402436375617981</v>
      </c>
      <c r="S870">
        <v>1195</v>
      </c>
      <c r="T870">
        <v>4.6680278778076172</v>
      </c>
      <c r="U870">
        <v>2.1605620384216309</v>
      </c>
      <c r="V870">
        <v>80.1148681640625</v>
      </c>
      <c r="W870">
        <v>93.142860412597656</v>
      </c>
      <c r="X870">
        <v>73.329185485839844</v>
      </c>
      <c r="Y870">
        <f t="shared" si="64"/>
        <v>198.98992813110351</v>
      </c>
      <c r="Z870">
        <f t="shared" si="65"/>
        <v>201.560811920166</v>
      </c>
      <c r="AA870">
        <f t="shared" si="66"/>
        <v>-2.5708894872665407</v>
      </c>
    </row>
    <row r="871" spans="2:27" x14ac:dyDescent="0.25">
      <c r="B871" t="s">
        <v>69</v>
      </c>
      <c r="C871" t="s">
        <v>71</v>
      </c>
      <c r="D871" t="s">
        <v>30</v>
      </c>
      <c r="E871" s="86">
        <v>42243</v>
      </c>
      <c r="F871">
        <f t="shared" si="67"/>
        <v>1</v>
      </c>
      <c r="G871">
        <v>14</v>
      </c>
      <c r="H871">
        <v>245.98480224609375</v>
      </c>
      <c r="I871">
        <v>238.85891723632812</v>
      </c>
      <c r="J871">
        <v>7.1258888244628906</v>
      </c>
      <c r="K871">
        <v>2.8968816623091698E-2</v>
      </c>
      <c r="L871">
        <v>4.1769189834594727</v>
      </c>
      <c r="M871">
        <v>5.919194221496582</v>
      </c>
      <c r="N871">
        <v>7.1258888244628906</v>
      </c>
      <c r="O871">
        <v>8.3325834274291992</v>
      </c>
      <c r="P871">
        <v>10.074858665466309</v>
      </c>
      <c r="Q871">
        <v>3.3409271240234375</v>
      </c>
      <c r="R871">
        <v>10.910850524902344</v>
      </c>
      <c r="S871">
        <v>114</v>
      </c>
      <c r="T871">
        <v>5.2950305938720703</v>
      </c>
      <c r="U871">
        <v>2.3010933399200439</v>
      </c>
      <c r="V871">
        <v>80.116897583007813</v>
      </c>
      <c r="W871">
        <v>93.142860412597656</v>
      </c>
      <c r="X871">
        <v>87.574142456054687</v>
      </c>
      <c r="Y871">
        <f t="shared" si="64"/>
        <v>28.042267456054688</v>
      </c>
      <c r="Z871">
        <f t="shared" si="65"/>
        <v>27.229916564941405</v>
      </c>
      <c r="AA871">
        <f t="shared" si="66"/>
        <v>0.81235132598876958</v>
      </c>
    </row>
    <row r="872" spans="2:27" x14ac:dyDescent="0.25">
      <c r="B872" t="s">
        <v>69</v>
      </c>
      <c r="C872" t="s">
        <v>71</v>
      </c>
      <c r="D872" t="s">
        <v>30</v>
      </c>
      <c r="E872" s="86">
        <v>42243</v>
      </c>
      <c r="F872">
        <f t="shared" si="67"/>
        <v>1</v>
      </c>
      <c r="G872">
        <v>13</v>
      </c>
      <c r="H872">
        <v>241.13194274902344</v>
      </c>
      <c r="I872">
        <v>237.2249755859375</v>
      </c>
      <c r="J872">
        <v>3.9069614410400391</v>
      </c>
      <c r="K872">
        <v>1.6202587634325027E-2</v>
      </c>
      <c r="L872">
        <v>0.87951838970184326</v>
      </c>
      <c r="M872">
        <v>2.6681563854217529</v>
      </c>
      <c r="N872">
        <v>3.9069614410400391</v>
      </c>
      <c r="O872">
        <v>5.1457667350769043</v>
      </c>
      <c r="P872">
        <v>6.9344043731689453</v>
      </c>
      <c r="Q872">
        <v>2.1280320361256599E-2</v>
      </c>
      <c r="R872">
        <v>7.7926425933837891</v>
      </c>
      <c r="S872">
        <v>114</v>
      </c>
      <c r="T872">
        <v>5.5805859565734863</v>
      </c>
      <c r="U872">
        <v>2.3623263835906982</v>
      </c>
      <c r="V872">
        <v>80.116897583007813</v>
      </c>
      <c r="W872">
        <v>93.142860412597656</v>
      </c>
      <c r="X872">
        <v>86.722434997558594</v>
      </c>
      <c r="Y872">
        <f t="shared" si="64"/>
        <v>27.489041473388671</v>
      </c>
      <c r="Z872">
        <f t="shared" si="65"/>
        <v>27.043647216796874</v>
      </c>
      <c r="AA872">
        <f t="shared" si="66"/>
        <v>0.44539360427856445</v>
      </c>
    </row>
    <row r="873" spans="2:27" x14ac:dyDescent="0.25">
      <c r="B873" t="s">
        <v>69</v>
      </c>
      <c r="C873" t="s">
        <v>71</v>
      </c>
      <c r="D873" t="s">
        <v>30</v>
      </c>
      <c r="E873" s="86">
        <v>42243</v>
      </c>
      <c r="F873">
        <f t="shared" si="67"/>
        <v>0</v>
      </c>
      <c r="G873">
        <v>6</v>
      </c>
      <c r="H873">
        <v>163.47880554199219</v>
      </c>
      <c r="I873">
        <v>158.0379638671875</v>
      </c>
      <c r="J873">
        <v>5.4408426284790039</v>
      </c>
      <c r="K873">
        <v>3.3281639218330383E-2</v>
      </c>
      <c r="L873">
        <v>2.5894107818603516</v>
      </c>
      <c r="M873">
        <v>4.2740597724914551</v>
      </c>
      <c r="N873">
        <v>5.4408426284790039</v>
      </c>
      <c r="O873">
        <v>6.6076254844665527</v>
      </c>
      <c r="P873">
        <v>8.2922744750976563</v>
      </c>
      <c r="Q873">
        <v>1.7810693979263306</v>
      </c>
      <c r="R873">
        <v>9.1006155014038086</v>
      </c>
      <c r="S873">
        <v>114</v>
      </c>
      <c r="T873">
        <v>4.950554370880127</v>
      </c>
      <c r="U873">
        <v>2.2249841690063477</v>
      </c>
      <c r="V873">
        <v>80.116897583007813</v>
      </c>
      <c r="W873">
        <v>93.142860412597656</v>
      </c>
      <c r="X873">
        <v>73.311790466308594</v>
      </c>
      <c r="Y873">
        <f t="shared" si="64"/>
        <v>18.63658383178711</v>
      </c>
      <c r="Z873">
        <f t="shared" si="65"/>
        <v>18.016327880859375</v>
      </c>
      <c r="AA873">
        <f t="shared" si="66"/>
        <v>0.62025605964660646</v>
      </c>
    </row>
    <row r="874" spans="2:27" x14ac:dyDescent="0.25">
      <c r="B874" t="s">
        <v>69</v>
      </c>
      <c r="C874" t="s">
        <v>71</v>
      </c>
      <c r="D874" t="s">
        <v>30</v>
      </c>
      <c r="E874" s="86">
        <v>42243</v>
      </c>
      <c r="F874">
        <f t="shared" si="67"/>
        <v>1</v>
      </c>
      <c r="G874">
        <v>17</v>
      </c>
      <c r="H874">
        <v>254.84886169433594</v>
      </c>
      <c r="I874">
        <v>246.967529296875</v>
      </c>
      <c r="J874">
        <v>7.8813199996948242</v>
      </c>
      <c r="K874">
        <v>3.0925467610359192E-2</v>
      </c>
      <c r="L874">
        <v>4.928494930267334</v>
      </c>
      <c r="M874">
        <v>6.6730480194091797</v>
      </c>
      <c r="N874">
        <v>7.8813199996948242</v>
      </c>
      <c r="O874">
        <v>9.0895919799804687</v>
      </c>
      <c r="P874">
        <v>10.834145545959473</v>
      </c>
      <c r="Q874">
        <v>4.0914101600646973</v>
      </c>
      <c r="R874">
        <v>11.671230316162109</v>
      </c>
      <c r="S874">
        <v>114</v>
      </c>
      <c r="T874">
        <v>5.3088841438293457</v>
      </c>
      <c r="U874">
        <v>2.3041017055511475</v>
      </c>
      <c r="V874">
        <v>80.116897583007813</v>
      </c>
      <c r="W874">
        <v>93.142860412597656</v>
      </c>
      <c r="X874">
        <v>89.482887268066406</v>
      </c>
      <c r="Y874">
        <f t="shared" si="64"/>
        <v>29.052770233154298</v>
      </c>
      <c r="Z874">
        <f t="shared" si="65"/>
        <v>28.154298339843749</v>
      </c>
      <c r="AA874">
        <f t="shared" si="66"/>
        <v>0.89847047996521001</v>
      </c>
    </row>
    <row r="875" spans="2:27" x14ac:dyDescent="0.25">
      <c r="B875" t="s">
        <v>69</v>
      </c>
      <c r="C875" t="s">
        <v>71</v>
      </c>
      <c r="D875" t="s">
        <v>30</v>
      </c>
      <c r="E875" s="86">
        <v>42243</v>
      </c>
      <c r="F875">
        <f t="shared" si="67"/>
        <v>0</v>
      </c>
      <c r="G875">
        <v>10</v>
      </c>
      <c r="H875">
        <v>221.868408203125</v>
      </c>
      <c r="I875">
        <v>214.56330871582031</v>
      </c>
      <c r="J875">
        <v>7.3051004409790039</v>
      </c>
      <c r="K875">
        <v>3.2925374805927277E-2</v>
      </c>
      <c r="L875">
        <v>3.8616127967834473</v>
      </c>
      <c r="M875">
        <v>5.8960533142089844</v>
      </c>
      <c r="N875">
        <v>7.3051004409790039</v>
      </c>
      <c r="O875">
        <v>8.7141475677490234</v>
      </c>
      <c r="P875">
        <v>10.748587608337402</v>
      </c>
      <c r="Q875">
        <v>2.8854320049285889</v>
      </c>
      <c r="R875">
        <v>11.72476863861084</v>
      </c>
      <c r="S875">
        <v>114</v>
      </c>
      <c r="T875">
        <v>7.219794750213623</v>
      </c>
      <c r="U875">
        <v>2.6869676113128662</v>
      </c>
      <c r="V875">
        <v>80.116897583007813</v>
      </c>
      <c r="W875">
        <v>93.142860412597656</v>
      </c>
      <c r="X875">
        <v>79.885932922363281</v>
      </c>
      <c r="Y875">
        <f t="shared" si="64"/>
        <v>25.292998535156251</v>
      </c>
      <c r="Z875">
        <f t="shared" si="65"/>
        <v>24.460217193603516</v>
      </c>
      <c r="AA875">
        <f t="shared" si="66"/>
        <v>0.83278145027160644</v>
      </c>
    </row>
    <row r="876" spans="2:27" x14ac:dyDescent="0.25">
      <c r="B876" t="s">
        <v>69</v>
      </c>
      <c r="C876" t="s">
        <v>71</v>
      </c>
      <c r="D876" t="s">
        <v>30</v>
      </c>
      <c r="E876" s="86">
        <v>42243</v>
      </c>
      <c r="F876">
        <f t="shared" si="67"/>
        <v>0</v>
      </c>
      <c r="G876">
        <v>3</v>
      </c>
      <c r="H876">
        <v>152.82865905761719</v>
      </c>
      <c r="I876">
        <v>145.916015625</v>
      </c>
      <c r="J876">
        <v>6.9126405715942383</v>
      </c>
      <c r="K876">
        <v>4.523131251335144E-2</v>
      </c>
      <c r="L876">
        <v>4.0532140731811523</v>
      </c>
      <c r="M876">
        <v>5.742586612701416</v>
      </c>
      <c r="N876">
        <v>6.9126405715942383</v>
      </c>
      <c r="O876">
        <v>8.0826950073242187</v>
      </c>
      <c r="P876">
        <v>9.7720670700073242</v>
      </c>
      <c r="Q876">
        <v>3.2426064014434814</v>
      </c>
      <c r="R876">
        <v>10.582674980163574</v>
      </c>
      <c r="S876">
        <v>114</v>
      </c>
      <c r="T876">
        <v>4.9783535003662109</v>
      </c>
      <c r="U876">
        <v>2.23122239112854</v>
      </c>
      <c r="V876">
        <v>80.116897583007813</v>
      </c>
      <c r="W876">
        <v>93.142860412597656</v>
      </c>
      <c r="X876">
        <v>73.642585754394531</v>
      </c>
      <c r="Y876">
        <f t="shared" si="64"/>
        <v>17.422467132568361</v>
      </c>
      <c r="Z876">
        <f t="shared" si="65"/>
        <v>16.634425781249998</v>
      </c>
      <c r="AA876">
        <f t="shared" si="66"/>
        <v>0.78804102516174312</v>
      </c>
    </row>
    <row r="877" spans="2:27" x14ac:dyDescent="0.25">
      <c r="B877" t="s">
        <v>69</v>
      </c>
      <c r="C877" t="s">
        <v>71</v>
      </c>
      <c r="D877" t="s">
        <v>30</v>
      </c>
      <c r="E877" s="86">
        <v>42243</v>
      </c>
      <c r="F877">
        <f t="shared" si="67"/>
        <v>0</v>
      </c>
      <c r="G877">
        <v>21</v>
      </c>
      <c r="H877">
        <v>246.80087280273437</v>
      </c>
      <c r="I877">
        <v>245.03883361816406</v>
      </c>
      <c r="J877">
        <v>1.7620351314544678</v>
      </c>
      <c r="K877">
        <v>7.1395011618733406E-3</v>
      </c>
      <c r="L877">
        <v>-0.75994217395782471</v>
      </c>
      <c r="M877">
        <v>0.73006248474121094</v>
      </c>
      <c r="N877">
        <v>1.7620351314544678</v>
      </c>
      <c r="O877">
        <v>2.7940077781677246</v>
      </c>
      <c r="P877">
        <v>4.2840123176574707</v>
      </c>
      <c r="Q877">
        <v>-1.4748877286911011</v>
      </c>
      <c r="R877">
        <v>4.9989581108093262</v>
      </c>
      <c r="S877">
        <v>114</v>
      </c>
      <c r="T877">
        <v>3.8726673126220703</v>
      </c>
      <c r="U877">
        <v>1.9679093360900879</v>
      </c>
      <c r="V877">
        <v>80.116897583007813</v>
      </c>
      <c r="W877">
        <v>93.142860412597656</v>
      </c>
      <c r="X877">
        <v>78.878326416015625</v>
      </c>
      <c r="Y877">
        <f t="shared" si="64"/>
        <v>28.135299499511717</v>
      </c>
      <c r="Z877">
        <f t="shared" si="65"/>
        <v>27.934427032470705</v>
      </c>
      <c r="AA877">
        <f t="shared" si="66"/>
        <v>0.20087200498580932</v>
      </c>
    </row>
    <row r="878" spans="2:27" x14ac:dyDescent="0.25">
      <c r="B878" t="s">
        <v>69</v>
      </c>
      <c r="C878" t="s">
        <v>71</v>
      </c>
      <c r="D878" t="s">
        <v>30</v>
      </c>
      <c r="E878" s="86">
        <v>42243</v>
      </c>
      <c r="F878">
        <f t="shared" si="67"/>
        <v>0</v>
      </c>
      <c r="G878">
        <v>1</v>
      </c>
      <c r="H878">
        <v>158.18887329101562</v>
      </c>
      <c r="I878">
        <v>149.82025146484375</v>
      </c>
      <c r="J878">
        <v>8.3686199188232422</v>
      </c>
      <c r="K878">
        <v>5.2902709692716599E-2</v>
      </c>
      <c r="L878">
        <v>5.2680072784423828</v>
      </c>
      <c r="M878">
        <v>7.0998744964599609</v>
      </c>
      <c r="N878">
        <v>8.3686199188232422</v>
      </c>
      <c r="O878">
        <v>9.6373653411865234</v>
      </c>
      <c r="P878">
        <v>11.469232559204102</v>
      </c>
      <c r="Q878">
        <v>4.3890271186828613</v>
      </c>
      <c r="R878">
        <v>12.348213195800781</v>
      </c>
      <c r="S878">
        <v>114</v>
      </c>
      <c r="T878">
        <v>5.8535962104797363</v>
      </c>
      <c r="U878">
        <v>2.4194207191467285</v>
      </c>
      <c r="V878">
        <v>80.116897583007813</v>
      </c>
      <c r="W878">
        <v>93.142860412597656</v>
      </c>
      <c r="X878">
        <v>73.954376220703125</v>
      </c>
      <c r="Y878">
        <f t="shared" si="64"/>
        <v>18.033531555175781</v>
      </c>
      <c r="Z878">
        <f t="shared" si="65"/>
        <v>17.079508666992187</v>
      </c>
      <c r="AA878">
        <f t="shared" si="66"/>
        <v>0.95402267074584957</v>
      </c>
    </row>
    <row r="879" spans="2:27" x14ac:dyDescent="0.25">
      <c r="B879" t="s">
        <v>69</v>
      </c>
      <c r="C879" t="s">
        <v>71</v>
      </c>
      <c r="D879" t="s">
        <v>30</v>
      </c>
      <c r="E879" s="86">
        <v>42243</v>
      </c>
      <c r="F879">
        <f t="shared" si="67"/>
        <v>0</v>
      </c>
      <c r="G879">
        <v>8</v>
      </c>
      <c r="H879">
        <v>195.38896179199219</v>
      </c>
      <c r="I879">
        <v>189.18353271484375</v>
      </c>
      <c r="J879">
        <v>6.2054214477539062</v>
      </c>
      <c r="K879">
        <v>3.1759325414896011E-2</v>
      </c>
      <c r="L879">
        <v>2.7592217922210693</v>
      </c>
      <c r="M879">
        <v>4.795264720916748</v>
      </c>
      <c r="N879">
        <v>6.2054214477539062</v>
      </c>
      <c r="O879">
        <v>7.6155781745910645</v>
      </c>
      <c r="P879">
        <v>9.6516208648681641</v>
      </c>
      <c r="Q879">
        <v>1.7822722196578979</v>
      </c>
      <c r="R879">
        <v>10.628570556640625</v>
      </c>
      <c r="S879">
        <v>114</v>
      </c>
      <c r="T879">
        <v>7.2311711311340332</v>
      </c>
      <c r="U879">
        <v>2.6890838146209717</v>
      </c>
      <c r="V879">
        <v>80.116897583007813</v>
      </c>
      <c r="W879">
        <v>93.142860412597656</v>
      </c>
      <c r="X879">
        <v>73.121673583984375</v>
      </c>
      <c r="Y879">
        <f t="shared" si="64"/>
        <v>22.274341644287109</v>
      </c>
      <c r="Z879">
        <f t="shared" si="65"/>
        <v>21.566922729492187</v>
      </c>
      <c r="AA879">
        <f t="shared" si="66"/>
        <v>0.70741804504394534</v>
      </c>
    </row>
    <row r="880" spans="2:27" x14ac:dyDescent="0.25">
      <c r="B880" t="s">
        <v>69</v>
      </c>
      <c r="C880" t="s">
        <v>71</v>
      </c>
      <c r="D880" t="s">
        <v>30</v>
      </c>
      <c r="E880" s="86">
        <v>42243</v>
      </c>
      <c r="F880">
        <f t="shared" si="67"/>
        <v>0</v>
      </c>
      <c r="G880">
        <v>23</v>
      </c>
      <c r="H880">
        <v>186.95832824707031</v>
      </c>
      <c r="I880">
        <v>181.87281799316406</v>
      </c>
      <c r="J880">
        <v>5.08551025390625</v>
      </c>
      <c r="K880">
        <v>2.7201304212212563E-2</v>
      </c>
      <c r="L880">
        <v>2.4363911151885986</v>
      </c>
      <c r="M880">
        <v>4.0015120506286621</v>
      </c>
      <c r="N880">
        <v>5.08551025390625</v>
      </c>
      <c r="O880">
        <v>6.1695084571838379</v>
      </c>
      <c r="P880">
        <v>7.7346291542053223</v>
      </c>
      <c r="Q880">
        <v>1.6854026317596436</v>
      </c>
      <c r="R880">
        <v>8.4856176376342773</v>
      </c>
      <c r="S880">
        <v>114</v>
      </c>
      <c r="T880">
        <v>4.2729792594909668</v>
      </c>
      <c r="U880">
        <v>2.0671186447143555</v>
      </c>
      <c r="V880">
        <v>80.116897583007813</v>
      </c>
      <c r="W880">
        <v>93.142860412597656</v>
      </c>
      <c r="X880">
        <v>76.596961975097656</v>
      </c>
      <c r="Y880">
        <f t="shared" si="64"/>
        <v>21.313249420166017</v>
      </c>
      <c r="Z880">
        <f t="shared" si="65"/>
        <v>20.733501251220702</v>
      </c>
      <c r="AA880">
        <f t="shared" si="66"/>
        <v>0.57974816894531245</v>
      </c>
    </row>
    <row r="881" spans="2:27" x14ac:dyDescent="0.25">
      <c r="B881" t="s">
        <v>69</v>
      </c>
      <c r="C881" t="s">
        <v>71</v>
      </c>
      <c r="D881" t="s">
        <v>30</v>
      </c>
      <c r="E881" s="86">
        <v>42243</v>
      </c>
      <c r="F881">
        <f t="shared" si="67"/>
        <v>0</v>
      </c>
      <c r="G881">
        <v>19</v>
      </c>
      <c r="H881">
        <v>257.99179077148437</v>
      </c>
      <c r="I881">
        <v>253.23396301269531</v>
      </c>
      <c r="J881">
        <v>4.7578396797180176</v>
      </c>
      <c r="K881">
        <v>1.8441826105117798E-2</v>
      </c>
      <c r="L881">
        <v>1.659720778465271</v>
      </c>
      <c r="M881">
        <v>3.4901144504547119</v>
      </c>
      <c r="N881">
        <v>4.7578396797180176</v>
      </c>
      <c r="O881">
        <v>6.0255646705627441</v>
      </c>
      <c r="P881">
        <v>7.8559584617614746</v>
      </c>
      <c r="Q881">
        <v>0.78144717216491699</v>
      </c>
      <c r="R881">
        <v>8.7342319488525391</v>
      </c>
      <c r="S881">
        <v>114</v>
      </c>
      <c r="T881">
        <v>5.8441848754882812</v>
      </c>
      <c r="U881">
        <v>2.4174749851226807</v>
      </c>
      <c r="V881">
        <v>80.116897583007813</v>
      </c>
      <c r="W881">
        <v>93.142860412597656</v>
      </c>
      <c r="X881">
        <v>86.714828491210938</v>
      </c>
      <c r="Y881">
        <f t="shared" si="64"/>
        <v>29.411064147949219</v>
      </c>
      <c r="Z881">
        <f t="shared" si="65"/>
        <v>28.868671783447265</v>
      </c>
      <c r="AA881">
        <f t="shared" si="66"/>
        <v>0.54239372348785397</v>
      </c>
    </row>
    <row r="882" spans="2:27" x14ac:dyDescent="0.25">
      <c r="B882" t="s">
        <v>69</v>
      </c>
      <c r="C882" t="s">
        <v>71</v>
      </c>
      <c r="D882" t="s">
        <v>30</v>
      </c>
      <c r="E882" s="86">
        <v>42243</v>
      </c>
      <c r="F882">
        <f t="shared" si="67"/>
        <v>0</v>
      </c>
      <c r="G882">
        <v>2</v>
      </c>
      <c r="H882">
        <v>153.97320556640625</v>
      </c>
      <c r="I882">
        <v>146.36738586425781</v>
      </c>
      <c r="J882">
        <v>7.6058297157287598</v>
      </c>
      <c r="K882">
        <v>4.9397099763154984E-2</v>
      </c>
      <c r="L882">
        <v>4.551912784576416</v>
      </c>
      <c r="M882">
        <v>6.3561916351318359</v>
      </c>
      <c r="N882">
        <v>7.6058297157287598</v>
      </c>
      <c r="O882">
        <v>8.8554677963256836</v>
      </c>
      <c r="P882">
        <v>10.659747123718262</v>
      </c>
      <c r="Q882">
        <v>3.6861696243286133</v>
      </c>
      <c r="R882">
        <v>11.525489807128906</v>
      </c>
      <c r="S882">
        <v>114</v>
      </c>
      <c r="T882">
        <v>5.6786131858825684</v>
      </c>
      <c r="U882">
        <v>2.3829841613769531</v>
      </c>
      <c r="V882">
        <v>80.116897583007813</v>
      </c>
      <c r="W882">
        <v>93.142860412597656</v>
      </c>
      <c r="X882">
        <v>73.642585754394531</v>
      </c>
      <c r="Y882">
        <f t="shared" si="64"/>
        <v>17.552945434570312</v>
      </c>
      <c r="Z882">
        <f t="shared" si="65"/>
        <v>16.685881988525392</v>
      </c>
      <c r="AA882">
        <f t="shared" si="66"/>
        <v>0.86706458759307858</v>
      </c>
    </row>
    <row r="883" spans="2:27" x14ac:dyDescent="0.25">
      <c r="B883" t="s">
        <v>69</v>
      </c>
      <c r="C883" t="s">
        <v>71</v>
      </c>
      <c r="D883" t="s">
        <v>30</v>
      </c>
      <c r="E883" s="86">
        <v>42243</v>
      </c>
      <c r="F883">
        <f t="shared" si="67"/>
        <v>0</v>
      </c>
      <c r="G883">
        <v>22</v>
      </c>
      <c r="H883">
        <v>212.30908203125</v>
      </c>
      <c r="I883">
        <v>208.40438842773437</v>
      </c>
      <c r="J883">
        <v>3.9046866893768311</v>
      </c>
      <c r="K883">
        <v>1.8391519784927368E-2</v>
      </c>
      <c r="L883">
        <v>1.5013898611068726</v>
      </c>
      <c r="M883">
        <v>2.9212770462036133</v>
      </c>
      <c r="N883">
        <v>3.9046866893768311</v>
      </c>
      <c r="O883">
        <v>4.8880963325500488</v>
      </c>
      <c r="P883">
        <v>6.3079833984375</v>
      </c>
      <c r="Q883">
        <v>0.82008868455886841</v>
      </c>
      <c r="R883">
        <v>6.9892845153808594</v>
      </c>
      <c r="S883">
        <v>114</v>
      </c>
      <c r="T883">
        <v>3.5167591571807861</v>
      </c>
      <c r="U883">
        <v>1.8753024339675903</v>
      </c>
      <c r="V883">
        <v>80.116897583007813</v>
      </c>
      <c r="W883">
        <v>93.142860412597656</v>
      </c>
      <c r="X883">
        <v>77.577949523925781</v>
      </c>
      <c r="Y883">
        <f t="shared" si="64"/>
        <v>24.203235351562501</v>
      </c>
      <c r="Z883">
        <f t="shared" si="65"/>
        <v>23.75810028076172</v>
      </c>
      <c r="AA883">
        <f t="shared" si="66"/>
        <v>0.44513428258895876</v>
      </c>
    </row>
    <row r="884" spans="2:27" x14ac:dyDescent="0.25">
      <c r="B884" t="s">
        <v>69</v>
      </c>
      <c r="C884" t="s">
        <v>71</v>
      </c>
      <c r="D884" t="s">
        <v>30</v>
      </c>
      <c r="E884" s="86">
        <v>42243</v>
      </c>
      <c r="F884">
        <f t="shared" si="67"/>
        <v>0</v>
      </c>
      <c r="G884">
        <v>24</v>
      </c>
      <c r="H884">
        <v>172.6197509765625</v>
      </c>
      <c r="I884">
        <v>165.79328918457031</v>
      </c>
      <c r="J884">
        <v>6.8264636993408203</v>
      </c>
      <c r="K884">
        <v>3.9546247571706772E-2</v>
      </c>
      <c r="L884">
        <v>3.7567722797393799</v>
      </c>
      <c r="M884">
        <v>5.5703706741333008</v>
      </c>
      <c r="N884">
        <v>6.8264636993408203</v>
      </c>
      <c r="O884">
        <v>8.0825567245483398</v>
      </c>
      <c r="P884">
        <v>9.8961553573608398</v>
      </c>
      <c r="Q884">
        <v>2.8865573406219482</v>
      </c>
      <c r="R884">
        <v>10.766369819641113</v>
      </c>
      <c r="S884">
        <v>114</v>
      </c>
      <c r="T884">
        <v>5.7374281883239746</v>
      </c>
      <c r="U884">
        <v>2.3952929973602295</v>
      </c>
      <c r="V884">
        <v>80.116897583007813</v>
      </c>
      <c r="W884">
        <v>93.142860412597656</v>
      </c>
      <c r="X884">
        <v>76.228134155273438</v>
      </c>
      <c r="Y884">
        <f t="shared" si="64"/>
        <v>19.678651611328124</v>
      </c>
      <c r="Z884">
        <f t="shared" si="65"/>
        <v>18.900434967041015</v>
      </c>
      <c r="AA884">
        <f t="shared" si="66"/>
        <v>0.77821686172485349</v>
      </c>
    </row>
    <row r="885" spans="2:27" x14ac:dyDescent="0.25">
      <c r="B885" t="s">
        <v>69</v>
      </c>
      <c r="C885" t="s">
        <v>71</v>
      </c>
      <c r="D885" t="s">
        <v>30</v>
      </c>
      <c r="E885" s="86">
        <v>42243</v>
      </c>
      <c r="F885">
        <f t="shared" si="67"/>
        <v>0</v>
      </c>
      <c r="G885">
        <v>20</v>
      </c>
      <c r="H885">
        <v>257.19613647460937</v>
      </c>
      <c r="I885">
        <v>254.3861083984375</v>
      </c>
      <c r="J885">
        <v>2.8100409507751465</v>
      </c>
      <c r="K885">
        <v>1.0925672948360443E-2</v>
      </c>
      <c r="L885">
        <v>0.14990566670894623</v>
      </c>
      <c r="M885">
        <v>1.7215352058410645</v>
      </c>
      <c r="N885">
        <v>2.8100409507751465</v>
      </c>
      <c r="O885">
        <v>3.8985466957092285</v>
      </c>
      <c r="P885">
        <v>5.4701762199401855</v>
      </c>
      <c r="Q885">
        <v>-0.60420572757720947</v>
      </c>
      <c r="R885">
        <v>6.2242875099182129</v>
      </c>
      <c r="S885">
        <v>114</v>
      </c>
      <c r="T885">
        <v>4.3085908889770508</v>
      </c>
      <c r="U885">
        <v>2.0757145881652832</v>
      </c>
      <c r="V885">
        <v>80.116897583007813</v>
      </c>
      <c r="W885">
        <v>93.142860412597656</v>
      </c>
      <c r="X885">
        <v>81.711029052734375</v>
      </c>
      <c r="Y885">
        <f t="shared" si="64"/>
        <v>29.320359558105469</v>
      </c>
      <c r="Z885">
        <f t="shared" si="65"/>
        <v>29.000016357421874</v>
      </c>
      <c r="AA885">
        <f t="shared" si="66"/>
        <v>0.32034466838836673</v>
      </c>
    </row>
    <row r="886" spans="2:27" x14ac:dyDescent="0.25">
      <c r="B886" t="s">
        <v>69</v>
      </c>
      <c r="C886" t="s">
        <v>71</v>
      </c>
      <c r="D886" t="s">
        <v>30</v>
      </c>
      <c r="E886" s="86">
        <v>42243</v>
      </c>
      <c r="F886">
        <f t="shared" si="67"/>
        <v>1</v>
      </c>
      <c r="G886">
        <v>15</v>
      </c>
      <c r="H886">
        <v>246.41056823730469</v>
      </c>
      <c r="I886">
        <v>241.4952392578125</v>
      </c>
      <c r="J886">
        <v>4.9153332710266113</v>
      </c>
      <c r="K886">
        <v>1.9947737455368042E-2</v>
      </c>
      <c r="L886">
        <v>1.9166045188903809</v>
      </c>
      <c r="M886">
        <v>3.6882777214050293</v>
      </c>
      <c r="N886">
        <v>4.9153332710266113</v>
      </c>
      <c r="O886">
        <v>6.1423888206481934</v>
      </c>
      <c r="P886">
        <v>7.9140620231628418</v>
      </c>
      <c r="Q886">
        <v>1.0665065050125122</v>
      </c>
      <c r="R886">
        <v>8.76416015625</v>
      </c>
      <c r="S886">
        <v>114</v>
      </c>
      <c r="T886">
        <v>5.4752283096313477</v>
      </c>
      <c r="U886">
        <v>2.3399205207824707</v>
      </c>
      <c r="V886">
        <v>80.116897583007813</v>
      </c>
      <c r="W886">
        <v>93.142860412597656</v>
      </c>
      <c r="X886">
        <v>88.121673583984375</v>
      </c>
      <c r="Y886">
        <f t="shared" si="64"/>
        <v>28.090804779052736</v>
      </c>
      <c r="Z886">
        <f t="shared" si="65"/>
        <v>27.530457275390624</v>
      </c>
      <c r="AA886">
        <f t="shared" si="66"/>
        <v>0.56034799289703374</v>
      </c>
    </row>
    <row r="887" spans="2:27" x14ac:dyDescent="0.25">
      <c r="B887" t="s">
        <v>69</v>
      </c>
      <c r="C887" t="s">
        <v>71</v>
      </c>
      <c r="D887" t="s">
        <v>30</v>
      </c>
      <c r="E887" s="86">
        <v>42243</v>
      </c>
      <c r="F887">
        <f t="shared" si="67"/>
        <v>1</v>
      </c>
      <c r="G887">
        <v>16</v>
      </c>
      <c r="H887">
        <v>252.14369201660156</v>
      </c>
      <c r="I887">
        <v>242.56906127929687</v>
      </c>
      <c r="J887">
        <v>9.574620246887207</v>
      </c>
      <c r="K887">
        <v>3.7972871214151382E-2</v>
      </c>
      <c r="L887">
        <v>6.4349493980407715</v>
      </c>
      <c r="M887">
        <v>8.2898921966552734</v>
      </c>
      <c r="N887">
        <v>9.574620246887207</v>
      </c>
      <c r="O887">
        <v>10.859348297119141</v>
      </c>
      <c r="P887">
        <v>12.714290618896484</v>
      </c>
      <c r="Q887">
        <v>5.5448966026306152</v>
      </c>
      <c r="R887">
        <v>13.604343414306641</v>
      </c>
      <c r="S887">
        <v>114</v>
      </c>
      <c r="T887">
        <v>6.0019998550415039</v>
      </c>
      <c r="U887">
        <v>2.4498980045318604</v>
      </c>
      <c r="V887">
        <v>80.116897583007813</v>
      </c>
      <c r="W887">
        <v>93.142860412597656</v>
      </c>
      <c r="X887">
        <v>90.965782165527344</v>
      </c>
      <c r="Y887">
        <f t="shared" si="64"/>
        <v>28.744380889892579</v>
      </c>
      <c r="Z887">
        <f t="shared" si="65"/>
        <v>27.652872985839842</v>
      </c>
      <c r="AA887">
        <f t="shared" si="66"/>
        <v>1.0915067081451415</v>
      </c>
    </row>
    <row r="888" spans="2:27" x14ac:dyDescent="0.25">
      <c r="B888" t="s">
        <v>69</v>
      </c>
      <c r="C888" t="s">
        <v>71</v>
      </c>
      <c r="D888" t="s">
        <v>30</v>
      </c>
      <c r="E888" s="86">
        <v>42243</v>
      </c>
      <c r="F888">
        <f t="shared" si="67"/>
        <v>0</v>
      </c>
      <c r="G888">
        <v>4</v>
      </c>
      <c r="H888">
        <v>154.89602661132812</v>
      </c>
      <c r="I888">
        <v>147.62171936035156</v>
      </c>
      <c r="J888">
        <v>7.274315357208252</v>
      </c>
      <c r="K888">
        <v>4.6962570399045944E-2</v>
      </c>
      <c r="L888">
        <v>4.467505931854248</v>
      </c>
      <c r="M888">
        <v>6.1257915496826172</v>
      </c>
      <c r="N888">
        <v>7.274315357208252</v>
      </c>
      <c r="O888">
        <v>8.4228391647338867</v>
      </c>
      <c r="P888">
        <v>10.081125259399414</v>
      </c>
      <c r="Q888">
        <v>3.6718144416809082</v>
      </c>
      <c r="R888">
        <v>10.876815795898438</v>
      </c>
      <c r="S888">
        <v>114</v>
      </c>
      <c r="T888">
        <v>4.7968225479125977</v>
      </c>
      <c r="U888">
        <v>2.1901650428771973</v>
      </c>
      <c r="V888">
        <v>80.116897583007813</v>
      </c>
      <c r="W888">
        <v>93.142860412597656</v>
      </c>
      <c r="X888">
        <v>73.494293212890625</v>
      </c>
      <c r="Y888">
        <f t="shared" si="64"/>
        <v>17.658147033691407</v>
      </c>
      <c r="Z888">
        <f t="shared" si="65"/>
        <v>16.82887600708008</v>
      </c>
      <c r="AA888">
        <f t="shared" si="66"/>
        <v>0.82927195072174076</v>
      </c>
    </row>
    <row r="889" spans="2:27" x14ac:dyDescent="0.25">
      <c r="B889" t="s">
        <v>69</v>
      </c>
      <c r="C889" t="s">
        <v>71</v>
      </c>
      <c r="D889" t="s">
        <v>30</v>
      </c>
      <c r="E889" s="86">
        <v>42243</v>
      </c>
      <c r="F889">
        <f t="shared" si="67"/>
        <v>0</v>
      </c>
      <c r="G889">
        <v>7</v>
      </c>
      <c r="H889">
        <v>177.80352783203125</v>
      </c>
      <c r="I889">
        <v>175.87384033203125</v>
      </c>
      <c r="J889">
        <v>1.9296865463256836</v>
      </c>
      <c r="K889">
        <v>1.0852915234863758E-2</v>
      </c>
      <c r="L889">
        <v>-3.4024136066436768</v>
      </c>
      <c r="M889">
        <v>-0.25216558575630188</v>
      </c>
      <c r="N889">
        <v>1.9296865463256836</v>
      </c>
      <c r="O889">
        <v>4.1115388870239258</v>
      </c>
      <c r="P889">
        <v>7.2617864608764648</v>
      </c>
      <c r="Q889">
        <v>-4.9139900207519531</v>
      </c>
      <c r="R889">
        <v>8.7733631134033203</v>
      </c>
      <c r="S889">
        <v>114</v>
      </c>
      <c r="T889">
        <v>17.311090469360352</v>
      </c>
      <c r="U889">
        <v>4.1606597900390625</v>
      </c>
      <c r="V889">
        <v>80.116897583007813</v>
      </c>
      <c r="W889">
        <v>93.142860412597656</v>
      </c>
      <c r="X889">
        <v>72.954376220703125</v>
      </c>
      <c r="Y889">
        <f t="shared" si="64"/>
        <v>20.269602172851563</v>
      </c>
      <c r="Z889">
        <f t="shared" si="65"/>
        <v>20.049617797851564</v>
      </c>
      <c r="AA889">
        <f t="shared" si="66"/>
        <v>0.21998426628112794</v>
      </c>
    </row>
    <row r="890" spans="2:27" x14ac:dyDescent="0.25">
      <c r="B890" t="s">
        <v>69</v>
      </c>
      <c r="C890" t="s">
        <v>71</v>
      </c>
      <c r="D890" t="s">
        <v>30</v>
      </c>
      <c r="E890" s="86">
        <v>42243</v>
      </c>
      <c r="F890">
        <f t="shared" si="67"/>
        <v>1</v>
      </c>
      <c r="G890">
        <v>12</v>
      </c>
      <c r="H890">
        <v>244.63592529296875</v>
      </c>
      <c r="I890">
        <v>238.79405212402344</v>
      </c>
      <c r="J890">
        <v>5.8418793678283691</v>
      </c>
      <c r="K890">
        <v>2.3879891261458397E-2</v>
      </c>
      <c r="L890">
        <v>2.843191385269165</v>
      </c>
      <c r="M890">
        <v>4.6148405075073242</v>
      </c>
      <c r="N890">
        <v>5.8418793678283691</v>
      </c>
      <c r="O890">
        <v>7.0689182281494141</v>
      </c>
      <c r="P890">
        <v>8.8405675888061523</v>
      </c>
      <c r="Q890">
        <v>1.9931051731109619</v>
      </c>
      <c r="R890">
        <v>9.6906538009643555</v>
      </c>
      <c r="S890">
        <v>114</v>
      </c>
      <c r="T890">
        <v>5.4750785827636719</v>
      </c>
      <c r="U890">
        <v>2.3398885726928711</v>
      </c>
      <c r="V890">
        <v>80.116897583007813</v>
      </c>
      <c r="W890">
        <v>93.142860412597656</v>
      </c>
      <c r="X890">
        <v>85.722434997558594</v>
      </c>
      <c r="Y890">
        <f t="shared" si="64"/>
        <v>27.888495483398437</v>
      </c>
      <c r="Z890">
        <f t="shared" si="65"/>
        <v>27.222521942138673</v>
      </c>
      <c r="AA890">
        <f t="shared" si="66"/>
        <v>0.66597424793243409</v>
      </c>
    </row>
    <row r="891" spans="2:27" x14ac:dyDescent="0.25">
      <c r="B891" t="s">
        <v>69</v>
      </c>
      <c r="C891" t="s">
        <v>71</v>
      </c>
      <c r="D891" t="s">
        <v>30</v>
      </c>
      <c r="E891" s="86">
        <v>42243</v>
      </c>
      <c r="F891">
        <f t="shared" si="67"/>
        <v>1</v>
      </c>
      <c r="G891">
        <v>18</v>
      </c>
      <c r="H891">
        <v>255.48521423339844</v>
      </c>
      <c r="I891">
        <v>249.6605224609375</v>
      </c>
      <c r="J891">
        <v>5.8246917724609375</v>
      </c>
      <c r="K891">
        <v>2.2798547521233559E-2</v>
      </c>
      <c r="L891">
        <v>2.943817138671875</v>
      </c>
      <c r="M891">
        <v>4.6458611488342285</v>
      </c>
      <c r="N891">
        <v>5.8246917724609375</v>
      </c>
      <c r="O891">
        <v>7.0035223960876465</v>
      </c>
      <c r="P891">
        <v>8.70556640625</v>
      </c>
      <c r="Q891">
        <v>2.1271293163299561</v>
      </c>
      <c r="R891">
        <v>9.5222539901733398</v>
      </c>
      <c r="S891">
        <v>114</v>
      </c>
      <c r="T891">
        <v>5.053316593170166</v>
      </c>
      <c r="U891">
        <v>2.2479584217071533</v>
      </c>
      <c r="V891">
        <v>80.116897583007813</v>
      </c>
      <c r="W891">
        <v>93.142860412597656</v>
      </c>
      <c r="X891">
        <v>88.665397644042969</v>
      </c>
      <c r="Y891">
        <f t="shared" si="64"/>
        <v>29.125314422607421</v>
      </c>
      <c r="Z891">
        <f t="shared" si="65"/>
        <v>28.461299560546873</v>
      </c>
      <c r="AA891">
        <f t="shared" si="66"/>
        <v>0.66401486206054683</v>
      </c>
    </row>
    <row r="892" spans="2:27" x14ac:dyDescent="0.25">
      <c r="B892" t="s">
        <v>69</v>
      </c>
      <c r="C892" t="s">
        <v>71</v>
      </c>
      <c r="D892" t="s">
        <v>30</v>
      </c>
      <c r="E892" s="86">
        <v>42243</v>
      </c>
      <c r="F892">
        <f t="shared" si="67"/>
        <v>0</v>
      </c>
      <c r="G892">
        <v>5</v>
      </c>
      <c r="H892">
        <v>158.05775451660156</v>
      </c>
      <c r="I892">
        <v>151.1619873046875</v>
      </c>
      <c r="J892">
        <v>6.8957772254943848</v>
      </c>
      <c r="K892">
        <v>4.3628212064504623E-2</v>
      </c>
      <c r="L892">
        <v>4.6031436920166016</v>
      </c>
      <c r="M892">
        <v>5.9576501846313477</v>
      </c>
      <c r="N892">
        <v>6.8957772254943848</v>
      </c>
      <c r="O892">
        <v>7.8339042663574219</v>
      </c>
      <c r="P892">
        <v>9.188410758972168</v>
      </c>
      <c r="Q892">
        <v>3.9532139301300049</v>
      </c>
      <c r="R892">
        <v>9.8383407592773437</v>
      </c>
      <c r="S892">
        <v>114</v>
      </c>
      <c r="T892">
        <v>3.2003469467163086</v>
      </c>
      <c r="U892">
        <v>1.7889513969421387</v>
      </c>
      <c r="V892">
        <v>80.116897583007813</v>
      </c>
      <c r="W892">
        <v>93.142860412597656</v>
      </c>
      <c r="X892">
        <v>72.733840942382813</v>
      </c>
      <c r="Y892">
        <f t="shared" si="64"/>
        <v>18.018584014892578</v>
      </c>
      <c r="Z892">
        <f t="shared" si="65"/>
        <v>17.232466552734376</v>
      </c>
      <c r="AA892">
        <f t="shared" si="66"/>
        <v>0.78611860370635989</v>
      </c>
    </row>
    <row r="893" spans="2:27" x14ac:dyDescent="0.25">
      <c r="B893" t="s">
        <v>69</v>
      </c>
      <c r="C893" t="s">
        <v>71</v>
      </c>
      <c r="D893" t="s">
        <v>30</v>
      </c>
      <c r="E893" s="86">
        <v>42243</v>
      </c>
      <c r="F893">
        <f t="shared" si="67"/>
        <v>0</v>
      </c>
      <c r="G893">
        <v>9</v>
      </c>
      <c r="H893">
        <v>206.85775756835937</v>
      </c>
      <c r="I893">
        <v>197.77874755859375</v>
      </c>
      <c r="J893">
        <v>9.0790014266967773</v>
      </c>
      <c r="K893">
        <v>4.3890070170164108E-2</v>
      </c>
      <c r="L893">
        <v>5.6857137680053711</v>
      </c>
      <c r="M893">
        <v>7.690495491027832</v>
      </c>
      <c r="N893">
        <v>9.0790014266967773</v>
      </c>
      <c r="O893">
        <v>10.467507362365723</v>
      </c>
      <c r="P893">
        <v>12.472289085388184</v>
      </c>
      <c r="Q893">
        <v>4.7237639427185059</v>
      </c>
      <c r="R893">
        <v>13.434239387512207</v>
      </c>
      <c r="S893">
        <v>114</v>
      </c>
      <c r="T893">
        <v>7.0108256340026855</v>
      </c>
      <c r="U893">
        <v>2.6477963924407959</v>
      </c>
      <c r="V893">
        <v>80.116897583007813</v>
      </c>
      <c r="W893">
        <v>93.142860412597656</v>
      </c>
      <c r="X893">
        <v>76.505706787109375</v>
      </c>
      <c r="Y893">
        <f t="shared" si="64"/>
        <v>23.58178436279297</v>
      </c>
      <c r="Z893">
        <f t="shared" si="65"/>
        <v>22.546777221679687</v>
      </c>
      <c r="AA893">
        <f t="shared" si="66"/>
        <v>1.0350061626434326</v>
      </c>
    </row>
    <row r="894" spans="2:27" x14ac:dyDescent="0.25">
      <c r="B894" t="s">
        <v>69</v>
      </c>
      <c r="C894" t="s">
        <v>71</v>
      </c>
      <c r="D894" t="s">
        <v>30</v>
      </c>
      <c r="E894" s="86">
        <v>42243</v>
      </c>
      <c r="F894">
        <f t="shared" si="67"/>
        <v>0</v>
      </c>
      <c r="G894">
        <v>11</v>
      </c>
      <c r="H894">
        <v>242.54841613769531</v>
      </c>
      <c r="I894">
        <v>235.72979736328125</v>
      </c>
      <c r="J894">
        <v>6.8186125755310059</v>
      </c>
      <c r="K894">
        <v>2.8112377971410751E-2</v>
      </c>
      <c r="L894">
        <v>3.6808679103851318</v>
      </c>
      <c r="M894">
        <v>5.534672737121582</v>
      </c>
      <c r="N894">
        <v>6.8186125755310059</v>
      </c>
      <c r="O894">
        <v>8.1025524139404297</v>
      </c>
      <c r="P894">
        <v>9.9563570022583008</v>
      </c>
      <c r="Q894">
        <v>2.7913608551025391</v>
      </c>
      <c r="R894">
        <v>10.845864295959473</v>
      </c>
      <c r="S894">
        <v>114</v>
      </c>
      <c r="T894">
        <v>5.9946393966674805</v>
      </c>
      <c r="U894">
        <v>2.4483952522277832</v>
      </c>
      <c r="V894">
        <v>80.116897583007813</v>
      </c>
      <c r="W894">
        <v>93.142860412597656</v>
      </c>
      <c r="X894">
        <v>84.326995849609375</v>
      </c>
      <c r="Y894">
        <f t="shared" si="64"/>
        <v>27.650519439697266</v>
      </c>
      <c r="Z894">
        <f t="shared" si="65"/>
        <v>26.873196899414062</v>
      </c>
      <c r="AA894">
        <f t="shared" si="66"/>
        <v>0.77732183361053464</v>
      </c>
    </row>
    <row r="895" spans="2:27" x14ac:dyDescent="0.25">
      <c r="B895" t="s">
        <v>69</v>
      </c>
      <c r="C895" t="s">
        <v>71</v>
      </c>
      <c r="D895" t="s">
        <v>31</v>
      </c>
      <c r="E895" s="86">
        <v>42243</v>
      </c>
      <c r="F895">
        <f t="shared" si="67"/>
        <v>0</v>
      </c>
      <c r="G895">
        <v>6</v>
      </c>
      <c r="H895">
        <v>63.177635192871094</v>
      </c>
      <c r="I895">
        <v>63.751728057861328</v>
      </c>
      <c r="J895">
        <v>-0.57409358024597168</v>
      </c>
      <c r="K895">
        <v>-9.0869748964905739E-3</v>
      </c>
      <c r="L895">
        <v>-4.0859875679016113</v>
      </c>
      <c r="M895">
        <v>-2.0111322402954102</v>
      </c>
      <c r="N895">
        <v>-0.57409358024597168</v>
      </c>
      <c r="O895">
        <v>0.86294502019882202</v>
      </c>
      <c r="P895">
        <v>2.937800407409668</v>
      </c>
      <c r="Q895">
        <v>-5.0815606117248535</v>
      </c>
      <c r="R895">
        <v>3.9333736896514893</v>
      </c>
      <c r="S895">
        <v>270</v>
      </c>
      <c r="T895">
        <v>7.5094938278198242</v>
      </c>
      <c r="U895">
        <v>2.7403454780578613</v>
      </c>
      <c r="V895">
        <v>80.114669799804687</v>
      </c>
      <c r="W895">
        <v>93.142860412597656</v>
      </c>
      <c r="X895">
        <v>73.391075134277344</v>
      </c>
      <c r="Y895">
        <f t="shared" si="64"/>
        <v>17.057961502075194</v>
      </c>
      <c r="Z895">
        <f t="shared" si="65"/>
        <v>17.212966575622559</v>
      </c>
      <c r="AA895">
        <f t="shared" si="66"/>
        <v>-0.15500526666641234</v>
      </c>
    </row>
    <row r="896" spans="2:27" x14ac:dyDescent="0.25">
      <c r="B896" t="s">
        <v>69</v>
      </c>
      <c r="C896" t="s">
        <v>71</v>
      </c>
      <c r="D896" t="s">
        <v>31</v>
      </c>
      <c r="E896" s="86">
        <v>42243</v>
      </c>
      <c r="F896">
        <f t="shared" si="67"/>
        <v>0</v>
      </c>
      <c r="G896">
        <v>4</v>
      </c>
      <c r="H896">
        <v>46.912269592285156</v>
      </c>
      <c r="I896">
        <v>47.203956604003906</v>
      </c>
      <c r="J896">
        <v>-0.29168820381164551</v>
      </c>
      <c r="K896">
        <v>-6.2177381478250027E-3</v>
      </c>
      <c r="L896">
        <v>-3.2731845378875732</v>
      </c>
      <c r="M896">
        <v>-1.5116922855377197</v>
      </c>
      <c r="N896">
        <v>-0.29168820381164551</v>
      </c>
      <c r="O896">
        <v>0.92831593751907349</v>
      </c>
      <c r="P896">
        <v>2.6898081302642822</v>
      </c>
      <c r="Q896">
        <v>-4.1183972358703613</v>
      </c>
      <c r="R896">
        <v>3.5350208282470703</v>
      </c>
      <c r="S896">
        <v>270</v>
      </c>
      <c r="T896">
        <v>5.4124808311462402</v>
      </c>
      <c r="U896">
        <v>2.3264739513397217</v>
      </c>
      <c r="V896">
        <v>80.114669799804687</v>
      </c>
      <c r="W896">
        <v>93.142860412597656</v>
      </c>
      <c r="X896">
        <v>73.375053405761719</v>
      </c>
      <c r="Y896">
        <f t="shared" ref="Y896:Y959" si="68">H896*S896/1000</f>
        <v>12.666312789916992</v>
      </c>
      <c r="Z896">
        <f t="shared" ref="Z896:Z959" si="69">I896*S896/1000</f>
        <v>12.745068283081055</v>
      </c>
      <c r="AA896">
        <f t="shared" ref="AA896:AA959" si="70">J896*S896/1000</f>
        <v>-7.8755815029144291E-2</v>
      </c>
    </row>
    <row r="897" spans="2:27" x14ac:dyDescent="0.25">
      <c r="B897" t="s">
        <v>69</v>
      </c>
      <c r="C897" t="s">
        <v>71</v>
      </c>
      <c r="D897" t="s">
        <v>31</v>
      </c>
      <c r="E897" s="86">
        <v>42243</v>
      </c>
      <c r="F897">
        <f t="shared" si="67"/>
        <v>1</v>
      </c>
      <c r="G897">
        <v>13</v>
      </c>
      <c r="H897">
        <v>142.13510131835937</v>
      </c>
      <c r="I897">
        <v>154.24357604980469</v>
      </c>
      <c r="J897">
        <v>-12.108469009399414</v>
      </c>
      <c r="K897">
        <v>-8.5189856588840485E-2</v>
      </c>
      <c r="L897">
        <v>-18.035312652587891</v>
      </c>
      <c r="M897">
        <v>-14.533685684204102</v>
      </c>
      <c r="N897">
        <v>-12.108469009399414</v>
      </c>
      <c r="O897">
        <v>-9.6832523345947266</v>
      </c>
      <c r="P897">
        <v>-6.1816253662109375</v>
      </c>
      <c r="Q897">
        <v>-19.715490341186523</v>
      </c>
      <c r="R897">
        <v>-4.5014476776123047</v>
      </c>
      <c r="S897">
        <v>270</v>
      </c>
      <c r="T897">
        <v>21.388223648071289</v>
      </c>
      <c r="U897">
        <v>4.6247406005859375</v>
      </c>
      <c r="V897">
        <v>80.114669799804687</v>
      </c>
      <c r="W897">
        <v>93.142860412597656</v>
      </c>
      <c r="X897">
        <v>87.768798828125</v>
      </c>
      <c r="Y897">
        <f t="shared" si="68"/>
        <v>38.376477355957029</v>
      </c>
      <c r="Z897">
        <f t="shared" si="69"/>
        <v>41.645765533447268</v>
      </c>
      <c r="AA897">
        <f t="shared" si="70"/>
        <v>-3.2692866325378418</v>
      </c>
    </row>
    <row r="898" spans="2:27" x14ac:dyDescent="0.25">
      <c r="B898" t="s">
        <v>69</v>
      </c>
      <c r="C898" t="s">
        <v>71</v>
      </c>
      <c r="D898" t="s">
        <v>31</v>
      </c>
      <c r="E898" s="86">
        <v>42243</v>
      </c>
      <c r="F898">
        <f t="shared" si="67"/>
        <v>0</v>
      </c>
      <c r="G898">
        <v>23</v>
      </c>
      <c r="H898">
        <v>59.715774536132812</v>
      </c>
      <c r="I898">
        <v>60.324859619140625</v>
      </c>
      <c r="J898">
        <v>-0.60908234119415283</v>
      </c>
      <c r="K898">
        <v>-1.019968930631876E-2</v>
      </c>
      <c r="L898">
        <v>-4.3153162002563477</v>
      </c>
      <c r="M898">
        <v>-2.1256430149078369</v>
      </c>
      <c r="N898">
        <v>-0.60908234119415283</v>
      </c>
      <c r="O898">
        <v>0.90747839212417603</v>
      </c>
      <c r="P898">
        <v>3.0971512794494629</v>
      </c>
      <c r="Q898">
        <v>-5.3659815788269043</v>
      </c>
      <c r="R898">
        <v>4.1478171348571777</v>
      </c>
      <c r="S898">
        <v>270</v>
      </c>
      <c r="T898">
        <v>8.3636035919189453</v>
      </c>
      <c r="U898">
        <v>2.8919894695281982</v>
      </c>
      <c r="V898">
        <v>80.114669799804687</v>
      </c>
      <c r="W898">
        <v>93.142860412597656</v>
      </c>
      <c r="X898">
        <v>76.47021484375</v>
      </c>
      <c r="Y898">
        <f t="shared" si="68"/>
        <v>16.123259124755858</v>
      </c>
      <c r="Z898">
        <f t="shared" si="69"/>
        <v>16.287712097167969</v>
      </c>
      <c r="AA898">
        <f t="shared" si="70"/>
        <v>-0.16445223212242127</v>
      </c>
    </row>
    <row r="899" spans="2:27" x14ac:dyDescent="0.25">
      <c r="B899" t="s">
        <v>69</v>
      </c>
      <c r="C899" t="s">
        <v>71</v>
      </c>
      <c r="D899" t="s">
        <v>31</v>
      </c>
      <c r="E899" s="86">
        <v>42243</v>
      </c>
      <c r="F899">
        <f t="shared" ref="F899:F962" si="71">IF(AND(G899&gt;=12, G899&lt;=18), 1, 0)</f>
        <v>0</v>
      </c>
      <c r="G899">
        <v>2</v>
      </c>
      <c r="H899">
        <v>46.503582000732422</v>
      </c>
      <c r="I899">
        <v>45.855316162109375</v>
      </c>
      <c r="J899">
        <v>0.64826607704162598</v>
      </c>
      <c r="K899">
        <v>1.3940132223069668E-2</v>
      </c>
      <c r="L899">
        <v>-2.3486990928649902</v>
      </c>
      <c r="M899">
        <v>-0.57806777954101563</v>
      </c>
      <c r="N899">
        <v>0.64826607704162598</v>
      </c>
      <c r="O899">
        <v>1.8745999336242676</v>
      </c>
      <c r="P899">
        <v>3.6452312469482422</v>
      </c>
      <c r="Q899">
        <v>-3.1982970237731934</v>
      </c>
      <c r="R899">
        <v>4.4948291778564453</v>
      </c>
      <c r="S899">
        <v>270</v>
      </c>
      <c r="T899">
        <v>5.4687895774841309</v>
      </c>
      <c r="U899">
        <v>2.3385443687438965</v>
      </c>
      <c r="V899">
        <v>80.114669799804687</v>
      </c>
      <c r="W899">
        <v>93.142860412597656</v>
      </c>
      <c r="X899">
        <v>73.539573669433594</v>
      </c>
      <c r="Y899">
        <f t="shared" si="68"/>
        <v>12.555967140197755</v>
      </c>
      <c r="Z899">
        <f t="shared" si="69"/>
        <v>12.380935363769531</v>
      </c>
      <c r="AA899">
        <f t="shared" si="70"/>
        <v>0.17503184080123901</v>
      </c>
    </row>
    <row r="900" spans="2:27" x14ac:dyDescent="0.25">
      <c r="B900" t="s">
        <v>69</v>
      </c>
      <c r="C900" t="s">
        <v>71</v>
      </c>
      <c r="D900" t="s">
        <v>31</v>
      </c>
      <c r="E900" s="86">
        <v>42243</v>
      </c>
      <c r="F900">
        <f t="shared" si="71"/>
        <v>1</v>
      </c>
      <c r="G900">
        <v>15</v>
      </c>
      <c r="H900">
        <v>141.90794372558594</v>
      </c>
      <c r="I900">
        <v>154.11276245117187</v>
      </c>
      <c r="J900">
        <v>-12.204813957214355</v>
      </c>
      <c r="K900">
        <v>-8.6005151271820068E-2</v>
      </c>
      <c r="L900">
        <v>-17.432399749755859</v>
      </c>
      <c r="M900">
        <v>-14.343899726867676</v>
      </c>
      <c r="N900">
        <v>-12.204813957214355</v>
      </c>
      <c r="O900">
        <v>-10.065728187561035</v>
      </c>
      <c r="P900">
        <v>-6.9772276878356934</v>
      </c>
      <c r="Q900">
        <v>-18.914348602294922</v>
      </c>
      <c r="R900">
        <v>-5.4952793121337891</v>
      </c>
      <c r="S900">
        <v>270</v>
      </c>
      <c r="T900">
        <v>16.639114379882812</v>
      </c>
      <c r="U900">
        <v>4.0791072845458984</v>
      </c>
      <c r="V900">
        <v>80.114669799804687</v>
      </c>
      <c r="W900">
        <v>93.142860412597656</v>
      </c>
      <c r="X900">
        <v>89.1929931640625</v>
      </c>
      <c r="Y900">
        <f t="shared" si="68"/>
        <v>38.315144805908204</v>
      </c>
      <c r="Z900">
        <f t="shared" si="69"/>
        <v>41.610445861816409</v>
      </c>
      <c r="AA900">
        <f t="shared" si="70"/>
        <v>-3.295299768447876</v>
      </c>
    </row>
    <row r="901" spans="2:27" x14ac:dyDescent="0.25">
      <c r="B901" t="s">
        <v>69</v>
      </c>
      <c r="C901" t="s">
        <v>71</v>
      </c>
      <c r="D901" t="s">
        <v>31</v>
      </c>
      <c r="E901" s="86">
        <v>42243</v>
      </c>
      <c r="F901">
        <f t="shared" si="71"/>
        <v>0</v>
      </c>
      <c r="G901">
        <v>24</v>
      </c>
      <c r="H901">
        <v>52.816818237304688</v>
      </c>
      <c r="I901">
        <v>52.548561096191406</v>
      </c>
      <c r="J901">
        <v>0.26825752854347229</v>
      </c>
      <c r="K901">
        <v>5.0790170207619667E-3</v>
      </c>
      <c r="L901">
        <v>-3.3418335914611816</v>
      </c>
      <c r="M901">
        <v>-1.2089625597000122</v>
      </c>
      <c r="N901">
        <v>0.26825752854347229</v>
      </c>
      <c r="O901">
        <v>1.745477557182312</v>
      </c>
      <c r="P901">
        <v>3.8783488273620605</v>
      </c>
      <c r="Q901">
        <v>-4.3652443885803223</v>
      </c>
      <c r="R901">
        <v>4.9017596244812012</v>
      </c>
      <c r="S901">
        <v>270</v>
      </c>
      <c r="T901">
        <v>7.9353146553039551</v>
      </c>
      <c r="U901">
        <v>2.8169691562652588</v>
      </c>
      <c r="V901">
        <v>80.114669799804687</v>
      </c>
      <c r="W901">
        <v>93.142860412597656</v>
      </c>
      <c r="X901">
        <v>76.053337097167969</v>
      </c>
      <c r="Y901">
        <f t="shared" si="68"/>
        <v>14.260540924072266</v>
      </c>
      <c r="Z901">
        <f t="shared" si="69"/>
        <v>14.188111495971679</v>
      </c>
      <c r="AA901">
        <f t="shared" si="70"/>
        <v>7.2429532706737521E-2</v>
      </c>
    </row>
    <row r="902" spans="2:27" x14ac:dyDescent="0.25">
      <c r="B902" t="s">
        <v>69</v>
      </c>
      <c r="C902" t="s">
        <v>71</v>
      </c>
      <c r="D902" t="s">
        <v>31</v>
      </c>
      <c r="E902" s="86">
        <v>42243</v>
      </c>
      <c r="F902">
        <f t="shared" si="71"/>
        <v>0</v>
      </c>
      <c r="G902">
        <v>9</v>
      </c>
      <c r="H902">
        <v>123.50826263427734</v>
      </c>
      <c r="I902">
        <v>133.5902099609375</v>
      </c>
      <c r="J902">
        <v>-10.08194637298584</v>
      </c>
      <c r="K902">
        <v>-8.1629730761051178E-2</v>
      </c>
      <c r="L902">
        <v>-15.246725082397461</v>
      </c>
      <c r="M902">
        <v>-12.195332527160645</v>
      </c>
      <c r="N902">
        <v>-10.08194637298584</v>
      </c>
      <c r="O902">
        <v>-7.9685606956481934</v>
      </c>
      <c r="P902">
        <v>-4.9171671867370605</v>
      </c>
      <c r="Q902">
        <v>-16.710868835449219</v>
      </c>
      <c r="R902">
        <v>-3.4530243873596191</v>
      </c>
      <c r="S902">
        <v>270</v>
      </c>
      <c r="T902">
        <v>16.241691589355469</v>
      </c>
      <c r="U902">
        <v>4.0300984382629395</v>
      </c>
      <c r="V902">
        <v>80.114669799804687</v>
      </c>
      <c r="W902">
        <v>93.142860412597656</v>
      </c>
      <c r="X902">
        <v>76.918380737304688</v>
      </c>
      <c r="Y902">
        <f t="shared" si="68"/>
        <v>33.347230911254883</v>
      </c>
      <c r="Z902">
        <f t="shared" si="69"/>
        <v>36.069356689453123</v>
      </c>
      <c r="AA902">
        <f t="shared" si="70"/>
        <v>-2.722125520706177</v>
      </c>
    </row>
    <row r="903" spans="2:27" x14ac:dyDescent="0.25">
      <c r="B903" t="s">
        <v>69</v>
      </c>
      <c r="C903" t="s">
        <v>71</v>
      </c>
      <c r="D903" t="s">
        <v>31</v>
      </c>
      <c r="E903" s="86">
        <v>42243</v>
      </c>
      <c r="F903">
        <f t="shared" si="71"/>
        <v>1</v>
      </c>
      <c r="G903">
        <v>12</v>
      </c>
      <c r="H903">
        <v>144.78742980957031</v>
      </c>
      <c r="I903">
        <v>154.79273986816406</v>
      </c>
      <c r="J903">
        <v>-10.00532054901123</v>
      </c>
      <c r="K903">
        <v>-6.9103516638278961E-2</v>
      </c>
      <c r="L903">
        <v>-16.317808151245117</v>
      </c>
      <c r="M903">
        <v>-12.588338851928711</v>
      </c>
      <c r="N903">
        <v>-10.00532054901123</v>
      </c>
      <c r="O903">
        <v>-7.42230224609375</v>
      </c>
      <c r="P903">
        <v>-3.6928336620330811</v>
      </c>
      <c r="Q903">
        <v>-18.107309341430664</v>
      </c>
      <c r="R903">
        <v>-1.9033313989639282</v>
      </c>
      <c r="S903">
        <v>270</v>
      </c>
      <c r="T903">
        <v>24.262123107910156</v>
      </c>
      <c r="U903">
        <v>4.9256596565246582</v>
      </c>
      <c r="V903">
        <v>80.114669799804687</v>
      </c>
      <c r="W903">
        <v>93.142860412597656</v>
      </c>
      <c r="X903">
        <v>86.768798828125</v>
      </c>
      <c r="Y903">
        <f t="shared" si="68"/>
        <v>39.092606048583981</v>
      </c>
      <c r="Z903">
        <f t="shared" si="69"/>
        <v>41.794039764404296</v>
      </c>
      <c r="AA903">
        <f t="shared" si="70"/>
        <v>-2.701436548233032</v>
      </c>
    </row>
    <row r="904" spans="2:27" x14ac:dyDescent="0.25">
      <c r="B904" t="s">
        <v>69</v>
      </c>
      <c r="C904" t="s">
        <v>71</v>
      </c>
      <c r="D904" t="s">
        <v>31</v>
      </c>
      <c r="E904" s="86">
        <v>42243</v>
      </c>
      <c r="F904">
        <f t="shared" si="71"/>
        <v>1</v>
      </c>
      <c r="G904">
        <v>14</v>
      </c>
      <c r="H904">
        <v>143.62937927246094</v>
      </c>
      <c r="I904">
        <v>155.17549133300781</v>
      </c>
      <c r="J904">
        <v>-11.546108245849609</v>
      </c>
      <c r="K904">
        <v>-8.0388203263282776E-2</v>
      </c>
      <c r="L904">
        <v>-17.226339340209961</v>
      </c>
      <c r="M904">
        <v>-13.870412826538086</v>
      </c>
      <c r="N904">
        <v>-11.546108245849609</v>
      </c>
      <c r="O904">
        <v>-9.2218036651611328</v>
      </c>
      <c r="P904">
        <v>-5.8658771514892578</v>
      </c>
      <c r="Q904">
        <v>-18.836605072021484</v>
      </c>
      <c r="R904">
        <v>-4.2556109428405762</v>
      </c>
      <c r="S904">
        <v>270</v>
      </c>
      <c r="T904">
        <v>19.645353317260742</v>
      </c>
      <c r="U904">
        <v>4.4323077201843262</v>
      </c>
      <c r="V904">
        <v>80.114669799804687</v>
      </c>
      <c r="W904">
        <v>93.142860412597656</v>
      </c>
      <c r="X904">
        <v>88.604286193847656</v>
      </c>
      <c r="Y904">
        <f t="shared" si="68"/>
        <v>38.779932403564452</v>
      </c>
      <c r="Z904">
        <f t="shared" si="69"/>
        <v>41.897382659912111</v>
      </c>
      <c r="AA904">
        <f t="shared" si="70"/>
        <v>-3.1174492263793945</v>
      </c>
    </row>
    <row r="905" spans="2:27" x14ac:dyDescent="0.25">
      <c r="B905" t="s">
        <v>69</v>
      </c>
      <c r="C905" t="s">
        <v>71</v>
      </c>
      <c r="D905" t="s">
        <v>31</v>
      </c>
      <c r="E905" s="86">
        <v>42243</v>
      </c>
      <c r="F905">
        <f t="shared" si="71"/>
        <v>0</v>
      </c>
      <c r="G905">
        <v>8</v>
      </c>
      <c r="H905">
        <v>103.17327117919922</v>
      </c>
      <c r="I905">
        <v>111.6453857421875</v>
      </c>
      <c r="J905">
        <v>-8.4721260070800781</v>
      </c>
      <c r="K905">
        <v>-8.2115508615970612E-2</v>
      </c>
      <c r="L905">
        <v>-12.403415679931641</v>
      </c>
      <c r="M905">
        <v>-10.080778121948242</v>
      </c>
      <c r="N905">
        <v>-8.4721260070800781</v>
      </c>
      <c r="O905">
        <v>-6.8634743690490723</v>
      </c>
      <c r="P905">
        <v>-4.5408368110656738</v>
      </c>
      <c r="Q905">
        <v>-13.517881393432617</v>
      </c>
      <c r="R905">
        <v>-3.4263706207275391</v>
      </c>
      <c r="S905">
        <v>270</v>
      </c>
      <c r="T905">
        <v>9.4101781845092773</v>
      </c>
      <c r="U905">
        <v>3.0676014423370361</v>
      </c>
      <c r="V905">
        <v>80.114669799804687</v>
      </c>
      <c r="W905">
        <v>93.142860412597656</v>
      </c>
      <c r="X905">
        <v>73.146026611328125</v>
      </c>
      <c r="Y905">
        <f t="shared" si="68"/>
        <v>27.856783218383789</v>
      </c>
      <c r="Z905">
        <f t="shared" si="69"/>
        <v>30.144254150390626</v>
      </c>
      <c r="AA905">
        <f t="shared" si="70"/>
        <v>-2.287474021911621</v>
      </c>
    </row>
    <row r="906" spans="2:27" x14ac:dyDescent="0.25">
      <c r="B906" t="s">
        <v>69</v>
      </c>
      <c r="C906" t="s">
        <v>71</v>
      </c>
      <c r="D906" t="s">
        <v>31</v>
      </c>
      <c r="E906" s="86">
        <v>42243</v>
      </c>
      <c r="F906">
        <f t="shared" si="71"/>
        <v>0</v>
      </c>
      <c r="G906">
        <v>7</v>
      </c>
      <c r="H906">
        <v>82.886810302734375</v>
      </c>
      <c r="I906">
        <v>87.497085571289063</v>
      </c>
      <c r="J906">
        <v>-4.6102805137634277</v>
      </c>
      <c r="K906">
        <v>-5.5621400475502014E-2</v>
      </c>
      <c r="L906">
        <v>-7.9880819320678711</v>
      </c>
      <c r="M906">
        <v>-5.9924497604370117</v>
      </c>
      <c r="N906">
        <v>-4.6102805137634277</v>
      </c>
      <c r="O906">
        <v>-3.2281115055084229</v>
      </c>
      <c r="P906">
        <v>-1.2324788570404053</v>
      </c>
      <c r="Q906">
        <v>-8.9456415176391602</v>
      </c>
      <c r="R906">
        <v>-0.27491903305053711</v>
      </c>
      <c r="S906">
        <v>270</v>
      </c>
      <c r="T906">
        <v>6.9469814300537109</v>
      </c>
      <c r="U906">
        <v>2.6357126235961914</v>
      </c>
      <c r="V906">
        <v>80.114669799804687</v>
      </c>
      <c r="W906">
        <v>93.142860412597656</v>
      </c>
      <c r="X906">
        <v>72.930648803710937</v>
      </c>
      <c r="Y906">
        <f t="shared" si="68"/>
        <v>22.37943878173828</v>
      </c>
      <c r="Z906">
        <f t="shared" si="69"/>
        <v>23.624213104248046</v>
      </c>
      <c r="AA906">
        <f t="shared" si="70"/>
        <v>-1.2447757387161256</v>
      </c>
    </row>
    <row r="907" spans="2:27" x14ac:dyDescent="0.25">
      <c r="B907" t="s">
        <v>69</v>
      </c>
      <c r="C907" t="s">
        <v>71</v>
      </c>
      <c r="D907" t="s">
        <v>31</v>
      </c>
      <c r="E907" s="86">
        <v>42243</v>
      </c>
      <c r="F907">
        <f t="shared" si="71"/>
        <v>1</v>
      </c>
      <c r="G907">
        <v>18</v>
      </c>
      <c r="H907">
        <v>90.425628662109375</v>
      </c>
      <c r="I907">
        <v>94.130355834960937</v>
      </c>
      <c r="J907">
        <v>-3.7047276496887207</v>
      </c>
      <c r="K907">
        <v>-4.0969885885715485E-2</v>
      </c>
      <c r="L907">
        <v>-8.6568107604980469</v>
      </c>
      <c r="M907">
        <v>-5.7310795783996582</v>
      </c>
      <c r="N907">
        <v>-3.7047276496887207</v>
      </c>
      <c r="O907">
        <v>-1.6783754825592041</v>
      </c>
      <c r="P907">
        <v>1.2473551034927368</v>
      </c>
      <c r="Q907">
        <v>-10.060657501220703</v>
      </c>
      <c r="R907">
        <v>2.6512017250061035</v>
      </c>
      <c r="S907">
        <v>270</v>
      </c>
      <c r="T907">
        <v>14.931507110595703</v>
      </c>
      <c r="U907">
        <v>3.8641307353973389</v>
      </c>
      <c r="V907">
        <v>80.114669799804687</v>
      </c>
      <c r="W907">
        <v>93.142860412597656</v>
      </c>
      <c r="X907">
        <v>89.449554443359375</v>
      </c>
      <c r="Y907">
        <f t="shared" si="68"/>
        <v>24.41491973876953</v>
      </c>
      <c r="Z907">
        <f t="shared" si="69"/>
        <v>25.415196075439454</v>
      </c>
      <c r="AA907">
        <f t="shared" si="70"/>
        <v>-1.0002764654159546</v>
      </c>
    </row>
    <row r="908" spans="2:27" x14ac:dyDescent="0.25">
      <c r="B908" t="s">
        <v>69</v>
      </c>
      <c r="C908" t="s">
        <v>71</v>
      </c>
      <c r="D908" t="s">
        <v>31</v>
      </c>
      <c r="E908" s="86">
        <v>42243</v>
      </c>
      <c r="F908">
        <f t="shared" si="71"/>
        <v>0</v>
      </c>
      <c r="G908">
        <v>20</v>
      </c>
      <c r="H908">
        <v>86.215950012207031</v>
      </c>
      <c r="I908">
        <v>92.331039428710937</v>
      </c>
      <c r="J908">
        <v>-6.115086555480957</v>
      </c>
      <c r="K908">
        <v>-7.0927552878856659E-2</v>
      </c>
      <c r="L908">
        <v>-10.931262969970703</v>
      </c>
      <c r="M908">
        <v>-8.0858268737792969</v>
      </c>
      <c r="N908">
        <v>-6.115086555480957</v>
      </c>
      <c r="O908">
        <v>-4.1443462371826172</v>
      </c>
      <c r="P908">
        <v>-1.2989099025726318</v>
      </c>
      <c r="Q908">
        <v>-12.296582221984863</v>
      </c>
      <c r="R908">
        <v>6.6409282386302948E-2</v>
      </c>
      <c r="S908">
        <v>270</v>
      </c>
      <c r="T908">
        <v>14.123185157775879</v>
      </c>
      <c r="U908">
        <v>3.7580826282501221</v>
      </c>
      <c r="V908">
        <v>80.114669799804687</v>
      </c>
      <c r="W908">
        <v>93.142860412597656</v>
      </c>
      <c r="X908">
        <v>82.225471496582031</v>
      </c>
      <c r="Y908">
        <f t="shared" si="68"/>
        <v>23.278306503295898</v>
      </c>
      <c r="Z908">
        <f t="shared" si="69"/>
        <v>24.929380645751952</v>
      </c>
      <c r="AA908">
        <f t="shared" si="70"/>
        <v>-1.6510733699798583</v>
      </c>
    </row>
    <row r="909" spans="2:27" x14ac:dyDescent="0.25">
      <c r="B909" t="s">
        <v>69</v>
      </c>
      <c r="C909" t="s">
        <v>71</v>
      </c>
      <c r="D909" t="s">
        <v>31</v>
      </c>
      <c r="E909" s="86">
        <v>42243</v>
      </c>
      <c r="F909">
        <f t="shared" si="71"/>
        <v>0</v>
      </c>
      <c r="G909">
        <v>22</v>
      </c>
      <c r="H909">
        <v>70.021827697753906</v>
      </c>
      <c r="I909">
        <v>73.055931091308594</v>
      </c>
      <c r="J909">
        <v>-3.0341007709503174</v>
      </c>
      <c r="K909">
        <v>-4.3330784887075424E-2</v>
      </c>
      <c r="L909">
        <v>-6.8698506355285645</v>
      </c>
      <c r="M909">
        <v>-4.6036586761474609</v>
      </c>
      <c r="N909">
        <v>-3.0341007709503174</v>
      </c>
      <c r="O909">
        <v>-1.4645429849624634</v>
      </c>
      <c r="P909">
        <v>0.80164909362792969</v>
      </c>
      <c r="Q909">
        <v>-7.9572324752807617</v>
      </c>
      <c r="R909">
        <v>1.889030933380127</v>
      </c>
      <c r="S909">
        <v>270</v>
      </c>
      <c r="T909">
        <v>8.9583568572998047</v>
      </c>
      <c r="U909">
        <v>2.9930515289306641</v>
      </c>
      <c r="V909">
        <v>80.114669799804687</v>
      </c>
      <c r="W909">
        <v>93.142860412597656</v>
      </c>
      <c r="X909">
        <v>77.712799072265625</v>
      </c>
      <c r="Y909">
        <f t="shared" si="68"/>
        <v>18.905893478393555</v>
      </c>
      <c r="Z909">
        <f t="shared" si="69"/>
        <v>19.725101394653322</v>
      </c>
      <c r="AA909">
        <f t="shared" si="70"/>
        <v>-0.81920720815658565</v>
      </c>
    </row>
    <row r="910" spans="2:27" x14ac:dyDescent="0.25">
      <c r="B910" t="s">
        <v>69</v>
      </c>
      <c r="C910" t="s">
        <v>71</v>
      </c>
      <c r="D910" t="s">
        <v>31</v>
      </c>
      <c r="E910" s="86">
        <v>42243</v>
      </c>
      <c r="F910">
        <f t="shared" si="71"/>
        <v>0</v>
      </c>
      <c r="G910">
        <v>1</v>
      </c>
      <c r="H910">
        <v>47.688972473144531</v>
      </c>
      <c r="I910">
        <v>47.338314056396484</v>
      </c>
      <c r="J910">
        <v>0.35065928101539612</v>
      </c>
      <c r="K910">
        <v>7.3530473746359348E-3</v>
      </c>
      <c r="L910">
        <v>-2.6054260730743408</v>
      </c>
      <c r="M910">
        <v>-0.85894685983657837</v>
      </c>
      <c r="N910">
        <v>0.35065928101539612</v>
      </c>
      <c r="O910">
        <v>1.5602654218673706</v>
      </c>
      <c r="P910">
        <v>3.3067445755004883</v>
      </c>
      <c r="Q910">
        <v>-3.4434351921081543</v>
      </c>
      <c r="R910">
        <v>4.1447539329528809</v>
      </c>
      <c r="S910">
        <v>270</v>
      </c>
      <c r="T910">
        <v>5.3206143379211426</v>
      </c>
      <c r="U910">
        <v>2.3066456317901611</v>
      </c>
      <c r="V910">
        <v>80.114669799804687</v>
      </c>
      <c r="W910">
        <v>93.142860412597656</v>
      </c>
      <c r="X910">
        <v>73.930648803710937</v>
      </c>
      <c r="Y910">
        <f t="shared" si="68"/>
        <v>12.876022567749024</v>
      </c>
      <c r="Z910">
        <f t="shared" si="69"/>
        <v>12.781344795227051</v>
      </c>
      <c r="AA910">
        <f t="shared" si="70"/>
        <v>9.4678005874156951E-2</v>
      </c>
    </row>
    <row r="911" spans="2:27" x14ac:dyDescent="0.25">
      <c r="B911" t="s">
        <v>69</v>
      </c>
      <c r="C911" t="s">
        <v>71</v>
      </c>
      <c r="D911" t="s">
        <v>31</v>
      </c>
      <c r="E911" s="86">
        <v>42243</v>
      </c>
      <c r="F911">
        <f t="shared" si="71"/>
        <v>1</v>
      </c>
      <c r="G911">
        <v>17</v>
      </c>
      <c r="H911">
        <v>106.26125335693359</v>
      </c>
      <c r="I911">
        <v>107.71103668212891</v>
      </c>
      <c r="J911">
        <v>-1.4497864246368408</v>
      </c>
      <c r="K911">
        <v>-1.3643603771924973E-2</v>
      </c>
      <c r="L911">
        <v>-6.2919778823852539</v>
      </c>
      <c r="M911">
        <v>-3.4311718940734863</v>
      </c>
      <c r="N911">
        <v>-1.4497864246368408</v>
      </c>
      <c r="O911">
        <v>0.53159904479980469</v>
      </c>
      <c r="P911">
        <v>3.3924050331115723</v>
      </c>
      <c r="Q911">
        <v>-7.6646718978881836</v>
      </c>
      <c r="R911">
        <v>4.765099048614502</v>
      </c>
      <c r="S911">
        <v>270</v>
      </c>
      <c r="T911">
        <v>14.276171684265137</v>
      </c>
      <c r="U911">
        <v>3.7783820629119873</v>
      </c>
      <c r="V911">
        <v>80.114669799804687</v>
      </c>
      <c r="W911">
        <v>93.142860412597656</v>
      </c>
      <c r="X911">
        <v>90.465576171875</v>
      </c>
      <c r="Y911">
        <f t="shared" si="68"/>
        <v>28.69053840637207</v>
      </c>
      <c r="Z911">
        <f t="shared" si="69"/>
        <v>29.081979904174805</v>
      </c>
      <c r="AA911">
        <f t="shared" si="70"/>
        <v>-0.391442334651947</v>
      </c>
    </row>
    <row r="912" spans="2:27" x14ac:dyDescent="0.25">
      <c r="B912" t="s">
        <v>69</v>
      </c>
      <c r="C912" t="s">
        <v>71</v>
      </c>
      <c r="D912" t="s">
        <v>31</v>
      </c>
      <c r="E912" s="86">
        <v>42243</v>
      </c>
      <c r="F912">
        <f t="shared" si="71"/>
        <v>0</v>
      </c>
      <c r="G912">
        <v>3</v>
      </c>
      <c r="H912">
        <v>45.719226837158203</v>
      </c>
      <c r="I912">
        <v>45.396732330322266</v>
      </c>
      <c r="J912">
        <v>0.32249099016189575</v>
      </c>
      <c r="K912">
        <v>7.0537282153964043E-3</v>
      </c>
      <c r="L912">
        <v>-2.5891709327697754</v>
      </c>
      <c r="M912">
        <v>-0.86893749237060547</v>
      </c>
      <c r="N912">
        <v>0.32249099016189575</v>
      </c>
      <c r="O912">
        <v>1.513919472694397</v>
      </c>
      <c r="P912">
        <v>3.2341530323028564</v>
      </c>
      <c r="Q912">
        <v>-3.4145867824554443</v>
      </c>
      <c r="R912">
        <v>4.0595688819885254</v>
      </c>
      <c r="S912">
        <v>270</v>
      </c>
      <c r="T912">
        <v>5.1619019508361816</v>
      </c>
      <c r="U912">
        <v>2.271981954574585</v>
      </c>
      <c r="V912">
        <v>80.114669799804687</v>
      </c>
      <c r="W912">
        <v>93.142860412597656</v>
      </c>
      <c r="X912">
        <v>73.539573669433594</v>
      </c>
      <c r="Y912">
        <f t="shared" si="68"/>
        <v>12.344191246032715</v>
      </c>
      <c r="Z912">
        <f t="shared" si="69"/>
        <v>12.257117729187012</v>
      </c>
      <c r="AA912">
        <f t="shared" si="70"/>
        <v>8.7072567343711854E-2</v>
      </c>
    </row>
    <row r="913" spans="2:27" x14ac:dyDescent="0.25">
      <c r="B913" t="s">
        <v>69</v>
      </c>
      <c r="C913" t="s">
        <v>71</v>
      </c>
      <c r="D913" t="s">
        <v>31</v>
      </c>
      <c r="E913" s="86">
        <v>42243</v>
      </c>
      <c r="F913">
        <f t="shared" si="71"/>
        <v>0</v>
      </c>
      <c r="G913">
        <v>11</v>
      </c>
      <c r="H913">
        <v>142.5504150390625</v>
      </c>
      <c r="I913">
        <v>152.96902465820313</v>
      </c>
      <c r="J913">
        <v>-10.418613433837891</v>
      </c>
      <c r="K913">
        <v>-7.3087222874164581E-2</v>
      </c>
      <c r="L913">
        <v>-16.710775375366211</v>
      </c>
      <c r="M913">
        <v>-12.993314743041992</v>
      </c>
      <c r="N913">
        <v>-10.418613433837891</v>
      </c>
      <c r="O913">
        <v>-7.8439121246337891</v>
      </c>
      <c r="P913">
        <v>-4.1264519691467285</v>
      </c>
      <c r="Q913">
        <v>-18.494514465332031</v>
      </c>
      <c r="R913">
        <v>-2.3427116870880127</v>
      </c>
      <c r="S913">
        <v>270</v>
      </c>
      <c r="T913">
        <v>24.106132507324219</v>
      </c>
      <c r="U913">
        <v>4.9097995758056641</v>
      </c>
      <c r="V913">
        <v>80.114669799804687</v>
      </c>
      <c r="W913">
        <v>93.142860412597656</v>
      </c>
      <c r="X913">
        <v>85.039985656738281</v>
      </c>
      <c r="Y913">
        <f t="shared" si="68"/>
        <v>38.488612060546878</v>
      </c>
      <c r="Z913">
        <f t="shared" si="69"/>
        <v>41.301636657714845</v>
      </c>
      <c r="AA913">
        <f t="shared" si="70"/>
        <v>-2.8130256271362306</v>
      </c>
    </row>
    <row r="914" spans="2:27" x14ac:dyDescent="0.25">
      <c r="B914" t="s">
        <v>69</v>
      </c>
      <c r="C914" t="s">
        <v>71</v>
      </c>
      <c r="D914" t="s">
        <v>31</v>
      </c>
      <c r="E914" s="86">
        <v>42243</v>
      </c>
      <c r="F914">
        <f t="shared" si="71"/>
        <v>0</v>
      </c>
      <c r="G914">
        <v>21</v>
      </c>
      <c r="H914">
        <v>79.461997985839844</v>
      </c>
      <c r="I914">
        <v>84.822540283203125</v>
      </c>
      <c r="J914">
        <v>-5.3605437278747559</v>
      </c>
      <c r="K914">
        <v>-6.7460469901561737E-2</v>
      </c>
      <c r="L914">
        <v>-9.6369733810424805</v>
      </c>
      <c r="M914">
        <v>-7.1104240417480469</v>
      </c>
      <c r="N914">
        <v>-5.3605437278747559</v>
      </c>
      <c r="O914">
        <v>-3.6106631755828857</v>
      </c>
      <c r="P914">
        <v>-1.0841138362884521</v>
      </c>
      <c r="Q914">
        <v>-10.849282264709473</v>
      </c>
      <c r="R914">
        <v>0.12819461524486542</v>
      </c>
      <c r="S914">
        <v>270</v>
      </c>
      <c r="T914">
        <v>11.135008811950684</v>
      </c>
      <c r="U914">
        <v>3.3369159698486328</v>
      </c>
      <c r="V914">
        <v>80.114669799804687</v>
      </c>
      <c r="W914">
        <v>93.142860412597656</v>
      </c>
      <c r="X914">
        <v>79.147415161132813</v>
      </c>
      <c r="Y914">
        <f t="shared" si="68"/>
        <v>21.454739456176757</v>
      </c>
      <c r="Z914">
        <f t="shared" si="69"/>
        <v>22.902085876464845</v>
      </c>
      <c r="AA914">
        <f t="shared" si="70"/>
        <v>-1.4473468065261841</v>
      </c>
    </row>
    <row r="915" spans="2:27" x14ac:dyDescent="0.25">
      <c r="B915" t="s">
        <v>69</v>
      </c>
      <c r="C915" t="s">
        <v>71</v>
      </c>
      <c r="D915" t="s">
        <v>31</v>
      </c>
      <c r="E915" s="86">
        <v>42243</v>
      </c>
      <c r="F915">
        <f t="shared" si="71"/>
        <v>0</v>
      </c>
      <c r="G915">
        <v>19</v>
      </c>
      <c r="H915">
        <v>87.241989135742188</v>
      </c>
      <c r="I915">
        <v>92.254249572753906</v>
      </c>
      <c r="J915">
        <v>-5.0122623443603516</v>
      </c>
      <c r="K915">
        <v>-5.7452406734228134E-2</v>
      </c>
      <c r="L915">
        <v>-10.067082405090332</v>
      </c>
      <c r="M915">
        <v>-7.0806536674499512</v>
      </c>
      <c r="N915">
        <v>-5.0122623443603516</v>
      </c>
      <c r="O915">
        <v>-2.943871021270752</v>
      </c>
      <c r="P915">
        <v>4.255744069814682E-2</v>
      </c>
      <c r="Q915">
        <v>-11.500053405761719</v>
      </c>
      <c r="R915">
        <v>1.4755285978317261</v>
      </c>
      <c r="S915">
        <v>270</v>
      </c>
      <c r="T915">
        <v>15.557476997375488</v>
      </c>
      <c r="U915">
        <v>3.9442968368530273</v>
      </c>
      <c r="V915">
        <v>80.114669799804687</v>
      </c>
      <c r="W915">
        <v>93.142860412597656</v>
      </c>
      <c r="X915">
        <v>87.331062316894531</v>
      </c>
      <c r="Y915">
        <f t="shared" si="68"/>
        <v>23.555337066650392</v>
      </c>
      <c r="Z915">
        <f t="shared" si="69"/>
        <v>24.908647384643555</v>
      </c>
      <c r="AA915">
        <f t="shared" si="70"/>
        <v>-1.3533108329772949</v>
      </c>
    </row>
    <row r="916" spans="2:27" x14ac:dyDescent="0.25">
      <c r="B916" t="s">
        <v>69</v>
      </c>
      <c r="C916" t="s">
        <v>71</v>
      </c>
      <c r="D916" t="s">
        <v>31</v>
      </c>
      <c r="E916" s="86">
        <v>42243</v>
      </c>
      <c r="F916">
        <f t="shared" si="71"/>
        <v>0</v>
      </c>
      <c r="G916">
        <v>5</v>
      </c>
      <c r="H916">
        <v>51.451007843017578</v>
      </c>
      <c r="I916">
        <v>50.648788452148437</v>
      </c>
      <c r="J916">
        <v>0.8022196888923645</v>
      </c>
      <c r="K916">
        <v>1.5591913834214211E-2</v>
      </c>
      <c r="L916">
        <v>-2.7335350513458252</v>
      </c>
      <c r="M916">
        <v>-0.64458245038986206</v>
      </c>
      <c r="N916">
        <v>0.8022196888923645</v>
      </c>
      <c r="O916">
        <v>2.2490217685699463</v>
      </c>
      <c r="P916">
        <v>4.3379745483398437</v>
      </c>
      <c r="Q916">
        <v>-3.7358722686767578</v>
      </c>
      <c r="R916">
        <v>5.3403115272521973</v>
      </c>
      <c r="S916">
        <v>270</v>
      </c>
      <c r="T916">
        <v>7.6118826866149902</v>
      </c>
      <c r="U916">
        <v>2.7589640617370605</v>
      </c>
      <c r="V916">
        <v>80.114669799804687</v>
      </c>
      <c r="W916">
        <v>93.142860412597656</v>
      </c>
      <c r="X916">
        <v>72.67828369140625</v>
      </c>
      <c r="Y916">
        <f t="shared" si="68"/>
        <v>13.891772117614746</v>
      </c>
      <c r="Z916">
        <f t="shared" si="69"/>
        <v>13.675172882080078</v>
      </c>
      <c r="AA916">
        <f t="shared" si="70"/>
        <v>0.2165993160009384</v>
      </c>
    </row>
    <row r="917" spans="2:27" x14ac:dyDescent="0.25">
      <c r="B917" t="s">
        <v>69</v>
      </c>
      <c r="C917" t="s">
        <v>71</v>
      </c>
      <c r="D917" t="s">
        <v>31</v>
      </c>
      <c r="E917" s="86">
        <v>42243</v>
      </c>
      <c r="F917">
        <f t="shared" si="71"/>
        <v>1</v>
      </c>
      <c r="G917">
        <v>16</v>
      </c>
      <c r="H917">
        <v>130.06217956542969</v>
      </c>
      <c r="I917">
        <v>133.59953308105469</v>
      </c>
      <c r="J917">
        <v>-3.5373563766479492</v>
      </c>
      <c r="K917">
        <v>-2.7197424322366714E-2</v>
      </c>
      <c r="L917">
        <v>-8.3643579483032227</v>
      </c>
      <c r="M917">
        <v>-5.5125265121459961</v>
      </c>
      <c r="N917">
        <v>-3.5373563766479492</v>
      </c>
      <c r="O917">
        <v>-1.5621864795684814</v>
      </c>
      <c r="P917">
        <v>1.2896451950073242</v>
      </c>
      <c r="Q917">
        <v>-9.7327461242675781</v>
      </c>
      <c r="R917">
        <v>2.6580331325531006</v>
      </c>
      <c r="S917">
        <v>270</v>
      </c>
      <c r="T917">
        <v>14.186742782592773</v>
      </c>
      <c r="U917">
        <v>3.7665293216705322</v>
      </c>
      <c r="V917">
        <v>80.114669799804687</v>
      </c>
      <c r="W917">
        <v>93.142860412597656</v>
      </c>
      <c r="X917">
        <v>91.884178161621094</v>
      </c>
      <c r="Y917">
        <f t="shared" si="68"/>
        <v>35.116788482666017</v>
      </c>
      <c r="Z917">
        <f t="shared" si="69"/>
        <v>36.071873931884767</v>
      </c>
      <c r="AA917">
        <f t="shared" si="70"/>
        <v>-0.95508622169494628</v>
      </c>
    </row>
    <row r="918" spans="2:27" x14ac:dyDescent="0.25">
      <c r="B918" t="s">
        <v>69</v>
      </c>
      <c r="C918" t="s">
        <v>71</v>
      </c>
      <c r="D918" t="s">
        <v>31</v>
      </c>
      <c r="E918" s="86">
        <v>42243</v>
      </c>
      <c r="F918">
        <f t="shared" si="71"/>
        <v>0</v>
      </c>
      <c r="G918">
        <v>10</v>
      </c>
      <c r="H918">
        <v>134.50555419921875</v>
      </c>
      <c r="I918">
        <v>145.24588012695312</v>
      </c>
      <c r="J918">
        <v>-10.740326881408691</v>
      </c>
      <c r="K918">
        <v>-7.9850435256958008E-2</v>
      </c>
      <c r="L918">
        <v>-16.602214813232422</v>
      </c>
      <c r="M918">
        <v>-13.138964653015137</v>
      </c>
      <c r="N918">
        <v>-10.740326881408691</v>
      </c>
      <c r="O918">
        <v>-8.3416891098022461</v>
      </c>
      <c r="P918">
        <v>-4.8784379959106445</v>
      </c>
      <c r="Q918">
        <v>-18.263978958129883</v>
      </c>
      <c r="R918">
        <v>-3.2166740894317627</v>
      </c>
      <c r="S918">
        <v>270</v>
      </c>
      <c r="T918">
        <v>20.921989440917969</v>
      </c>
      <c r="U918">
        <v>4.5740561485290527</v>
      </c>
      <c r="V918">
        <v>80.114669799804687</v>
      </c>
      <c r="W918">
        <v>93.142860412597656</v>
      </c>
      <c r="X918">
        <v>80.585151672363281</v>
      </c>
      <c r="Y918">
        <f t="shared" si="68"/>
        <v>36.316499633789064</v>
      </c>
      <c r="Z918">
        <f t="shared" si="69"/>
        <v>39.216387634277346</v>
      </c>
      <c r="AA918">
        <f t="shared" si="70"/>
        <v>-2.8998882579803467</v>
      </c>
    </row>
    <row r="919" spans="2:27" x14ac:dyDescent="0.25">
      <c r="B919" t="s">
        <v>69</v>
      </c>
      <c r="C919" t="s">
        <v>70</v>
      </c>
      <c r="D919" t="s">
        <v>62</v>
      </c>
      <c r="E919" s="86">
        <v>42243</v>
      </c>
      <c r="F919">
        <f t="shared" si="71"/>
        <v>0</v>
      </c>
      <c r="G919">
        <v>11</v>
      </c>
      <c r="H919">
        <v>52.083213806152344</v>
      </c>
      <c r="I919">
        <v>48.278957366943359</v>
      </c>
      <c r="J919">
        <v>3.804255485534668</v>
      </c>
      <c r="K919">
        <v>7.3041871190071106E-2</v>
      </c>
      <c r="L919">
        <v>2.1849148273468018</v>
      </c>
      <c r="M919">
        <v>3.141634464263916</v>
      </c>
      <c r="N919">
        <v>3.804255485534668</v>
      </c>
      <c r="O919">
        <v>4.4668765068054199</v>
      </c>
      <c r="P919">
        <v>5.4235963821411133</v>
      </c>
      <c r="Q919">
        <v>1.7258541584014893</v>
      </c>
      <c r="R919">
        <v>5.8826570510864258</v>
      </c>
      <c r="S919">
        <v>358</v>
      </c>
      <c r="T919">
        <v>1.5966302156448364</v>
      </c>
      <c r="U919">
        <v>1.2635782957077026</v>
      </c>
      <c r="V919">
        <v>80.113349914550781</v>
      </c>
      <c r="W919">
        <v>93.142860412597656</v>
      </c>
      <c r="X919">
        <v>84.726478576660156</v>
      </c>
      <c r="Y919">
        <f t="shared" si="68"/>
        <v>18.645790542602541</v>
      </c>
      <c r="Z919">
        <f t="shared" si="69"/>
        <v>17.283866737365724</v>
      </c>
      <c r="AA919">
        <f t="shared" si="70"/>
        <v>1.3619234638214111</v>
      </c>
    </row>
    <row r="920" spans="2:27" x14ac:dyDescent="0.25">
      <c r="B920" t="s">
        <v>69</v>
      </c>
      <c r="C920" t="s">
        <v>70</v>
      </c>
      <c r="D920" t="s">
        <v>62</v>
      </c>
      <c r="E920" s="86">
        <v>42243</v>
      </c>
      <c r="F920">
        <f t="shared" si="71"/>
        <v>1</v>
      </c>
      <c r="G920">
        <v>17</v>
      </c>
      <c r="H920">
        <v>48.231586456298828</v>
      </c>
      <c r="I920">
        <v>44.760402679443359</v>
      </c>
      <c r="J920">
        <v>3.4711835384368896</v>
      </c>
      <c r="K920">
        <v>7.1969091892242432E-2</v>
      </c>
      <c r="L920">
        <v>2.4935979843139648</v>
      </c>
      <c r="M920">
        <v>3.0711634159088135</v>
      </c>
      <c r="N920">
        <v>3.4711835384368896</v>
      </c>
      <c r="O920">
        <v>3.8712036609649658</v>
      </c>
      <c r="P920">
        <v>4.4487690925598145</v>
      </c>
      <c r="Q920">
        <v>2.216465950012207</v>
      </c>
      <c r="R920">
        <v>4.7259011268615723</v>
      </c>
      <c r="S920">
        <v>358</v>
      </c>
      <c r="T920">
        <v>0.58188539743423462</v>
      </c>
      <c r="U920">
        <v>0.76281410455703735</v>
      </c>
      <c r="V920">
        <v>80.113349914550781</v>
      </c>
      <c r="W920">
        <v>93.142860412597656</v>
      </c>
      <c r="X920">
        <v>89.947860717773438</v>
      </c>
      <c r="Y920">
        <f t="shared" si="68"/>
        <v>17.26690795135498</v>
      </c>
      <c r="Z920">
        <f t="shared" si="69"/>
        <v>16.024224159240724</v>
      </c>
      <c r="AA920">
        <f t="shared" si="70"/>
        <v>1.2426837067604064</v>
      </c>
    </row>
    <row r="921" spans="2:27" x14ac:dyDescent="0.25">
      <c r="B921" t="s">
        <v>69</v>
      </c>
      <c r="C921" t="s">
        <v>70</v>
      </c>
      <c r="D921" t="s">
        <v>62</v>
      </c>
      <c r="E921" s="86">
        <v>42243</v>
      </c>
      <c r="F921">
        <f t="shared" si="71"/>
        <v>1</v>
      </c>
      <c r="G921">
        <v>15</v>
      </c>
      <c r="H921">
        <v>52.596149444580078</v>
      </c>
      <c r="I921">
        <v>49.441154479980469</v>
      </c>
      <c r="J921">
        <v>3.1549956798553467</v>
      </c>
      <c r="K921">
        <v>5.9985298663377762E-2</v>
      </c>
      <c r="L921">
        <v>1.5161207914352417</v>
      </c>
      <c r="M921">
        <v>2.4843814373016357</v>
      </c>
      <c r="N921">
        <v>3.1549956798553467</v>
      </c>
      <c r="O921">
        <v>3.8256099224090576</v>
      </c>
      <c r="P921">
        <v>4.7938704490661621</v>
      </c>
      <c r="Q921">
        <v>1.0515224933624268</v>
      </c>
      <c r="R921">
        <v>5.2584686279296875</v>
      </c>
      <c r="S921">
        <v>358</v>
      </c>
      <c r="T921">
        <v>1.6353827714920044</v>
      </c>
      <c r="U921">
        <v>1.2788208723068237</v>
      </c>
      <c r="V921">
        <v>80.113349914550781</v>
      </c>
      <c r="W921">
        <v>93.142860412597656</v>
      </c>
      <c r="X921">
        <v>88.733154296875</v>
      </c>
      <c r="Y921">
        <f t="shared" si="68"/>
        <v>18.829421501159668</v>
      </c>
      <c r="Z921">
        <f t="shared" si="69"/>
        <v>17.699933303833006</v>
      </c>
      <c r="AA921">
        <f t="shared" si="70"/>
        <v>1.1294884533882141</v>
      </c>
    </row>
    <row r="922" spans="2:27" x14ac:dyDescent="0.25">
      <c r="B922" t="s">
        <v>69</v>
      </c>
      <c r="C922" t="s">
        <v>70</v>
      </c>
      <c r="D922" t="s">
        <v>62</v>
      </c>
      <c r="E922" s="86">
        <v>42243</v>
      </c>
      <c r="F922">
        <f t="shared" si="71"/>
        <v>0</v>
      </c>
      <c r="G922">
        <v>20</v>
      </c>
      <c r="H922">
        <v>41.709556579589844</v>
      </c>
      <c r="I922">
        <v>41.239147186279297</v>
      </c>
      <c r="J922">
        <v>0.47040903568267822</v>
      </c>
      <c r="K922">
        <v>1.1278207413852215E-2</v>
      </c>
      <c r="L922">
        <v>-0.30629754066467285</v>
      </c>
      <c r="M922">
        <v>0.15258699655532837</v>
      </c>
      <c r="N922">
        <v>0.47040903568267822</v>
      </c>
      <c r="O922">
        <v>0.78823107481002808</v>
      </c>
      <c r="P922">
        <v>1.2471156120300293</v>
      </c>
      <c r="Q922">
        <v>-0.52648305892944336</v>
      </c>
      <c r="R922">
        <v>1.4673011302947998</v>
      </c>
      <c r="S922">
        <v>358</v>
      </c>
      <c r="T922">
        <v>0.36731767654418945</v>
      </c>
      <c r="U922">
        <v>0.60606735944747925</v>
      </c>
      <c r="V922">
        <v>80.113349914550781</v>
      </c>
      <c r="W922">
        <v>93.142860412597656</v>
      </c>
      <c r="X922">
        <v>81.886619567871094</v>
      </c>
      <c r="Y922">
        <f t="shared" si="68"/>
        <v>14.932021255493163</v>
      </c>
      <c r="Z922">
        <f t="shared" si="69"/>
        <v>14.763614692687987</v>
      </c>
      <c r="AA922">
        <f t="shared" si="70"/>
        <v>0.16840643477439882</v>
      </c>
    </row>
    <row r="923" spans="2:27" x14ac:dyDescent="0.25">
      <c r="B923" t="s">
        <v>69</v>
      </c>
      <c r="C923" t="s">
        <v>70</v>
      </c>
      <c r="D923" t="s">
        <v>62</v>
      </c>
      <c r="E923" s="86">
        <v>42243</v>
      </c>
      <c r="F923">
        <f t="shared" si="71"/>
        <v>0</v>
      </c>
      <c r="G923">
        <v>2</v>
      </c>
      <c r="H923">
        <v>28.449304580688477</v>
      </c>
      <c r="I923">
        <v>27.514202117919922</v>
      </c>
      <c r="J923">
        <v>0.93510305881500244</v>
      </c>
      <c r="K923">
        <v>3.2869100570678711E-2</v>
      </c>
      <c r="L923">
        <v>0.26955127716064453</v>
      </c>
      <c r="M923">
        <v>0.66276466846466064</v>
      </c>
      <c r="N923">
        <v>0.93510305881500244</v>
      </c>
      <c r="O923">
        <v>1.2074414491653442</v>
      </c>
      <c r="P923">
        <v>1.6006548404693604</v>
      </c>
      <c r="Q923">
        <v>8.0876573920249939E-2</v>
      </c>
      <c r="R923">
        <v>1.7893295288085937</v>
      </c>
      <c r="S923">
        <v>358</v>
      </c>
      <c r="T923">
        <v>0.2697066068649292</v>
      </c>
      <c r="U923">
        <v>0.51933282613754272</v>
      </c>
      <c r="V923">
        <v>80.113349914550781</v>
      </c>
      <c r="W923">
        <v>93.142860412597656</v>
      </c>
      <c r="X923">
        <v>73.591453552246094</v>
      </c>
      <c r="Y923">
        <f t="shared" si="68"/>
        <v>10.184851039886475</v>
      </c>
      <c r="Z923">
        <f t="shared" si="69"/>
        <v>9.8500843582153319</v>
      </c>
      <c r="AA923">
        <f t="shared" si="70"/>
        <v>0.3347668950557709</v>
      </c>
    </row>
    <row r="924" spans="2:27" x14ac:dyDescent="0.25">
      <c r="B924" t="s">
        <v>69</v>
      </c>
      <c r="C924" t="s">
        <v>70</v>
      </c>
      <c r="D924" t="s">
        <v>62</v>
      </c>
      <c r="E924" s="86">
        <v>42243</v>
      </c>
      <c r="F924">
        <f t="shared" si="71"/>
        <v>0</v>
      </c>
      <c r="G924">
        <v>19</v>
      </c>
      <c r="H924">
        <v>41.56683349609375</v>
      </c>
      <c r="I924">
        <v>40.416862487792969</v>
      </c>
      <c r="J924">
        <v>1.1499710083007812</v>
      </c>
      <c r="K924">
        <v>2.7665590867400169E-2</v>
      </c>
      <c r="L924">
        <v>0.21076828241348267</v>
      </c>
      <c r="M924">
        <v>0.76565688848495483</v>
      </c>
      <c r="N924">
        <v>1.1499710083007812</v>
      </c>
      <c r="O924">
        <v>1.5342851877212524</v>
      </c>
      <c r="P924">
        <v>2.0891737937927246</v>
      </c>
      <c r="Q924">
        <v>-5.5482644587755203E-2</v>
      </c>
      <c r="R924">
        <v>2.3554246425628662</v>
      </c>
      <c r="S924">
        <v>358</v>
      </c>
      <c r="T924">
        <v>0.53708928823471069</v>
      </c>
      <c r="U924">
        <v>0.73286378383636475</v>
      </c>
      <c r="V924">
        <v>80.113349914550781</v>
      </c>
      <c r="W924">
        <v>93.142860412597656</v>
      </c>
      <c r="X924">
        <v>86.895408630371094</v>
      </c>
      <c r="Y924">
        <f t="shared" si="68"/>
        <v>14.880926391601562</v>
      </c>
      <c r="Z924">
        <f t="shared" si="69"/>
        <v>14.469236770629882</v>
      </c>
      <c r="AA924">
        <f t="shared" si="70"/>
        <v>0.41168962097167972</v>
      </c>
    </row>
    <row r="925" spans="2:27" x14ac:dyDescent="0.25">
      <c r="B925" t="s">
        <v>69</v>
      </c>
      <c r="C925" t="s">
        <v>70</v>
      </c>
      <c r="D925" t="s">
        <v>62</v>
      </c>
      <c r="E925" s="86">
        <v>42243</v>
      </c>
      <c r="F925">
        <f t="shared" si="71"/>
        <v>0</v>
      </c>
      <c r="G925">
        <v>9</v>
      </c>
      <c r="H925">
        <v>43.563983917236328</v>
      </c>
      <c r="I925">
        <v>41.623561859130859</v>
      </c>
      <c r="J925">
        <v>1.9404197931289673</v>
      </c>
      <c r="K925">
        <v>4.4541835784912109E-2</v>
      </c>
      <c r="L925">
        <v>0.5275498628616333</v>
      </c>
      <c r="M925">
        <v>1.3622848987579346</v>
      </c>
      <c r="N925">
        <v>1.9404197931289673</v>
      </c>
      <c r="O925">
        <v>2.5185546875</v>
      </c>
      <c r="P925">
        <v>3.3532896041870117</v>
      </c>
      <c r="Q925">
        <v>0.12702089548110962</v>
      </c>
      <c r="R925">
        <v>3.7538187503814697</v>
      </c>
      <c r="S925">
        <v>358</v>
      </c>
      <c r="T925">
        <v>1.2154362201690674</v>
      </c>
      <c r="U925">
        <v>1.1024682521820068</v>
      </c>
      <c r="V925">
        <v>80.113349914550781</v>
      </c>
      <c r="W925">
        <v>93.142860412597656</v>
      </c>
      <c r="X925">
        <v>76.790290832519531</v>
      </c>
      <c r="Y925">
        <f t="shared" si="68"/>
        <v>15.595906242370605</v>
      </c>
      <c r="Z925">
        <f t="shared" si="69"/>
        <v>14.901235145568847</v>
      </c>
      <c r="AA925">
        <f t="shared" si="70"/>
        <v>0.69467028594017033</v>
      </c>
    </row>
    <row r="926" spans="2:27" x14ac:dyDescent="0.25">
      <c r="B926" t="s">
        <v>69</v>
      </c>
      <c r="C926" t="s">
        <v>70</v>
      </c>
      <c r="D926" t="s">
        <v>62</v>
      </c>
      <c r="E926" s="86">
        <v>42243</v>
      </c>
      <c r="F926">
        <f t="shared" si="71"/>
        <v>0</v>
      </c>
      <c r="G926">
        <v>3</v>
      </c>
      <c r="H926">
        <v>27.561187744140625</v>
      </c>
      <c r="I926">
        <v>27.062713623046875</v>
      </c>
      <c r="J926">
        <v>0.49847477674484253</v>
      </c>
      <c r="K926">
        <v>1.8086113035678864E-2</v>
      </c>
      <c r="L926">
        <v>-2.5425879284739494E-2</v>
      </c>
      <c r="M926">
        <v>0.28409886360168457</v>
      </c>
      <c r="N926">
        <v>0.49847477674484253</v>
      </c>
      <c r="O926">
        <v>0.71285068988800049</v>
      </c>
      <c r="P926">
        <v>1.0223754644393921</v>
      </c>
      <c r="Q926">
        <v>-0.17394442856311798</v>
      </c>
      <c r="R926">
        <v>1.1708940267562866</v>
      </c>
      <c r="S926">
        <v>358</v>
      </c>
      <c r="T926">
        <v>0.16711896657943726</v>
      </c>
      <c r="U926">
        <v>0.4088018536567688</v>
      </c>
      <c r="V926">
        <v>80.113349914550781</v>
      </c>
      <c r="W926">
        <v>93.142860412597656</v>
      </c>
      <c r="X926">
        <v>73.591453552246094</v>
      </c>
      <c r="Y926">
        <f t="shared" si="68"/>
        <v>9.8669052124023437</v>
      </c>
      <c r="Z926">
        <f t="shared" si="69"/>
        <v>9.6884514770507817</v>
      </c>
      <c r="AA926">
        <f t="shared" si="70"/>
        <v>0.17845397007465363</v>
      </c>
    </row>
    <row r="927" spans="2:27" x14ac:dyDescent="0.25">
      <c r="B927" t="s">
        <v>69</v>
      </c>
      <c r="C927" t="s">
        <v>70</v>
      </c>
      <c r="D927" t="s">
        <v>62</v>
      </c>
      <c r="E927" s="86">
        <v>42243</v>
      </c>
      <c r="F927">
        <f t="shared" si="71"/>
        <v>0</v>
      </c>
      <c r="G927">
        <v>5</v>
      </c>
      <c r="H927">
        <v>27.770622253417969</v>
      </c>
      <c r="I927">
        <v>27.447809219360352</v>
      </c>
      <c r="J927">
        <v>0.32281312346458435</v>
      </c>
      <c r="K927">
        <v>1.1624266393482685E-2</v>
      </c>
      <c r="L927">
        <v>-0.29851606488227844</v>
      </c>
      <c r="M927">
        <v>6.8570263683795929E-2</v>
      </c>
      <c r="N927">
        <v>0.32281312346458435</v>
      </c>
      <c r="O927">
        <v>0.57705599069595337</v>
      </c>
      <c r="P927">
        <v>0.94414228200912476</v>
      </c>
      <c r="Q927">
        <v>-0.47465422749519348</v>
      </c>
      <c r="R927">
        <v>1.1202805042266846</v>
      </c>
      <c r="S927">
        <v>358</v>
      </c>
      <c r="T927">
        <v>0.23505599796772003</v>
      </c>
      <c r="U927">
        <v>0.4848257303237915</v>
      </c>
      <c r="V927">
        <v>80.113349914550781</v>
      </c>
      <c r="W927">
        <v>93.142860412597656</v>
      </c>
      <c r="X927">
        <v>72.729057312011719</v>
      </c>
      <c r="Y927">
        <f t="shared" si="68"/>
        <v>9.9418827667236336</v>
      </c>
      <c r="Z927">
        <f t="shared" si="69"/>
        <v>9.8263157005310067</v>
      </c>
      <c r="AA927">
        <f t="shared" si="70"/>
        <v>0.1155670982003212</v>
      </c>
    </row>
    <row r="928" spans="2:27" x14ac:dyDescent="0.25">
      <c r="B928" t="s">
        <v>69</v>
      </c>
      <c r="C928" t="s">
        <v>70</v>
      </c>
      <c r="D928" t="s">
        <v>62</v>
      </c>
      <c r="E928" s="86">
        <v>42243</v>
      </c>
      <c r="F928">
        <f t="shared" si="71"/>
        <v>0</v>
      </c>
      <c r="G928">
        <v>10</v>
      </c>
      <c r="H928">
        <v>48.17742919921875</v>
      </c>
      <c r="I928">
        <v>45.488945007324219</v>
      </c>
      <c r="J928">
        <v>2.6884846687316895</v>
      </c>
      <c r="K928">
        <v>5.5803820490837097E-2</v>
      </c>
      <c r="L928">
        <v>1.0803948640823364</v>
      </c>
      <c r="M928">
        <v>2.0304672718048096</v>
      </c>
      <c r="N928">
        <v>2.6884846687316895</v>
      </c>
      <c r="O928">
        <v>3.3465020656585693</v>
      </c>
      <c r="P928">
        <v>4.296574592590332</v>
      </c>
      <c r="Q928">
        <v>0.62452375888824463</v>
      </c>
      <c r="R928">
        <v>4.7524456977844238</v>
      </c>
      <c r="S928">
        <v>358</v>
      </c>
      <c r="T928">
        <v>1.5745209455490112</v>
      </c>
      <c r="U928">
        <v>1.2547991275787354</v>
      </c>
      <c r="V928">
        <v>80.113349914550781</v>
      </c>
      <c r="W928">
        <v>93.142860412597656</v>
      </c>
      <c r="X928">
        <v>80.346885681152344</v>
      </c>
      <c r="Y928">
        <f t="shared" si="68"/>
        <v>17.247519653320314</v>
      </c>
      <c r="Z928">
        <f t="shared" si="69"/>
        <v>16.285042312622071</v>
      </c>
      <c r="AA928">
        <f t="shared" si="70"/>
        <v>0.96247751140594484</v>
      </c>
    </row>
    <row r="929" spans="2:27" x14ac:dyDescent="0.25">
      <c r="B929" t="s">
        <v>69</v>
      </c>
      <c r="C929" t="s">
        <v>70</v>
      </c>
      <c r="D929" t="s">
        <v>62</v>
      </c>
      <c r="E929" s="86">
        <v>42243</v>
      </c>
      <c r="F929">
        <f t="shared" si="71"/>
        <v>0</v>
      </c>
      <c r="G929">
        <v>7</v>
      </c>
      <c r="H929">
        <v>33.713424682617188</v>
      </c>
      <c r="I929">
        <v>34.233142852783203</v>
      </c>
      <c r="J929">
        <v>-0.51972198486328125</v>
      </c>
      <c r="K929">
        <v>-1.5415876172482967E-2</v>
      </c>
      <c r="L929">
        <v>-1.252371072769165</v>
      </c>
      <c r="M929">
        <v>-0.81951606273651123</v>
      </c>
      <c r="N929">
        <v>-0.51972198486328125</v>
      </c>
      <c r="O929">
        <v>-0.21992790699005127</v>
      </c>
      <c r="P929">
        <v>0.21292711794376373</v>
      </c>
      <c r="Q929">
        <v>-1.4600669145584106</v>
      </c>
      <c r="R929">
        <v>0.42062294483184814</v>
      </c>
      <c r="S929">
        <v>358</v>
      </c>
      <c r="T929">
        <v>0.32682844996452332</v>
      </c>
      <c r="U929">
        <v>0.57168912887573242</v>
      </c>
      <c r="V929">
        <v>80.113349914550781</v>
      </c>
      <c r="W929">
        <v>93.142860412597656</v>
      </c>
      <c r="X929">
        <v>72.931198120117187</v>
      </c>
      <c r="Y929">
        <f t="shared" si="68"/>
        <v>12.069406036376954</v>
      </c>
      <c r="Z929">
        <f t="shared" si="69"/>
        <v>12.255465141296387</v>
      </c>
      <c r="AA929">
        <f t="shared" si="70"/>
        <v>-0.18606047058105468</v>
      </c>
    </row>
    <row r="930" spans="2:27" x14ac:dyDescent="0.25">
      <c r="B930" t="s">
        <v>69</v>
      </c>
      <c r="C930" t="s">
        <v>70</v>
      </c>
      <c r="D930" t="s">
        <v>62</v>
      </c>
      <c r="E930" s="86">
        <v>42243</v>
      </c>
      <c r="F930">
        <f t="shared" si="71"/>
        <v>0</v>
      </c>
      <c r="G930">
        <v>6</v>
      </c>
      <c r="H930">
        <v>30.231172561645508</v>
      </c>
      <c r="I930">
        <v>29.738971710205078</v>
      </c>
      <c r="J930">
        <v>0.49220240116119385</v>
      </c>
      <c r="K930">
        <v>1.6281286254525185E-2</v>
      </c>
      <c r="L930">
        <v>-0.13778112828731537</v>
      </c>
      <c r="M930">
        <v>0.23441824316978455</v>
      </c>
      <c r="N930">
        <v>0.49220240116119385</v>
      </c>
      <c r="O930">
        <v>0.74998652935028076</v>
      </c>
      <c r="P930">
        <v>1.1221859455108643</v>
      </c>
      <c r="Q930">
        <v>-0.31637269258499146</v>
      </c>
      <c r="R930">
        <v>1.3007775545120239</v>
      </c>
      <c r="S930">
        <v>358</v>
      </c>
      <c r="T930">
        <v>0.24164967238903046</v>
      </c>
      <c r="U930">
        <v>0.49157875776290894</v>
      </c>
      <c r="V930">
        <v>80.113349914550781</v>
      </c>
      <c r="W930">
        <v>93.142860412597656</v>
      </c>
      <c r="X930">
        <v>73.339744567871094</v>
      </c>
      <c r="Y930">
        <f t="shared" si="68"/>
        <v>10.822759777069091</v>
      </c>
      <c r="Z930">
        <f t="shared" si="69"/>
        <v>10.646551872253418</v>
      </c>
      <c r="AA930">
        <f t="shared" si="70"/>
        <v>0.17620845961570739</v>
      </c>
    </row>
    <row r="931" spans="2:27" x14ac:dyDescent="0.25">
      <c r="B931" t="s">
        <v>69</v>
      </c>
      <c r="C931" t="s">
        <v>70</v>
      </c>
      <c r="D931" t="s">
        <v>62</v>
      </c>
      <c r="E931" s="86">
        <v>42243</v>
      </c>
      <c r="F931">
        <f t="shared" si="71"/>
        <v>1</v>
      </c>
      <c r="G931">
        <v>12</v>
      </c>
      <c r="H931">
        <v>53.456531524658203</v>
      </c>
      <c r="I931">
        <v>49.337131500244141</v>
      </c>
      <c r="J931">
        <v>4.1193966865539551</v>
      </c>
      <c r="K931">
        <v>7.7060677111148834E-2</v>
      </c>
      <c r="L931">
        <v>2.326650857925415</v>
      </c>
      <c r="M931">
        <v>3.385819673538208</v>
      </c>
      <c r="N931">
        <v>4.1193966865539551</v>
      </c>
      <c r="O931">
        <v>4.8529739379882812</v>
      </c>
      <c r="P931">
        <v>5.9121427536010742</v>
      </c>
      <c r="Q931">
        <v>1.8184322118759155</v>
      </c>
      <c r="R931">
        <v>6.4203610420227051</v>
      </c>
      <c r="S931">
        <v>358</v>
      </c>
      <c r="T931">
        <v>1.9568849802017212</v>
      </c>
      <c r="U931">
        <v>1.398887038230896</v>
      </c>
      <c r="V931">
        <v>80.113349914550781</v>
      </c>
      <c r="W931">
        <v>93.142860412597656</v>
      </c>
      <c r="X931">
        <v>86.26458740234375</v>
      </c>
      <c r="Y931">
        <f t="shared" si="68"/>
        <v>19.137438285827638</v>
      </c>
      <c r="Z931">
        <f t="shared" si="69"/>
        <v>17.662693077087404</v>
      </c>
      <c r="AA931">
        <f t="shared" si="70"/>
        <v>1.4747440137863159</v>
      </c>
    </row>
    <row r="932" spans="2:27" x14ac:dyDescent="0.25">
      <c r="B932" t="s">
        <v>69</v>
      </c>
      <c r="C932" t="s">
        <v>70</v>
      </c>
      <c r="D932" t="s">
        <v>62</v>
      </c>
      <c r="E932" s="86">
        <v>42243</v>
      </c>
      <c r="F932">
        <f t="shared" si="71"/>
        <v>0</v>
      </c>
      <c r="G932">
        <v>23</v>
      </c>
      <c r="H932">
        <v>34.628910064697266</v>
      </c>
      <c r="I932">
        <v>36.150688171386719</v>
      </c>
      <c r="J932">
        <v>-1.5217769145965576</v>
      </c>
      <c r="K932">
        <v>-4.3945271521806717E-2</v>
      </c>
      <c r="L932">
        <v>-2.2655138969421387</v>
      </c>
      <c r="M932">
        <v>-1.8261080980300903</v>
      </c>
      <c r="N932">
        <v>-1.5217769145965576</v>
      </c>
      <c r="O932">
        <v>-1.2174457311630249</v>
      </c>
      <c r="P932">
        <v>-0.77803993225097656</v>
      </c>
      <c r="Q932">
        <v>-2.4763529300689697</v>
      </c>
      <c r="R932">
        <v>-0.56720083951950073</v>
      </c>
      <c r="S932">
        <v>358</v>
      </c>
      <c r="T932">
        <v>0.33679571747779846</v>
      </c>
      <c r="U932">
        <v>0.58034104108810425</v>
      </c>
      <c r="V932">
        <v>80.113349914550781</v>
      </c>
      <c r="W932">
        <v>93.142860412597656</v>
      </c>
      <c r="X932">
        <v>76.522651672363281</v>
      </c>
      <c r="Y932">
        <f t="shared" si="68"/>
        <v>12.397149803161621</v>
      </c>
      <c r="Z932">
        <f t="shared" si="69"/>
        <v>12.941946365356445</v>
      </c>
      <c r="AA932">
        <f t="shared" si="70"/>
        <v>-0.5447961354255676</v>
      </c>
    </row>
    <row r="933" spans="2:27" x14ac:dyDescent="0.25">
      <c r="B933" t="s">
        <v>69</v>
      </c>
      <c r="C933" t="s">
        <v>70</v>
      </c>
      <c r="D933" t="s">
        <v>62</v>
      </c>
      <c r="E933" s="86">
        <v>42243</v>
      </c>
      <c r="F933">
        <f t="shared" si="71"/>
        <v>0</v>
      </c>
      <c r="G933">
        <v>1</v>
      </c>
      <c r="H933">
        <v>28.916767120361328</v>
      </c>
      <c r="I933">
        <v>28.417137145996094</v>
      </c>
      <c r="J933">
        <v>0.49962857365608215</v>
      </c>
      <c r="K933">
        <v>1.7278160899877548E-2</v>
      </c>
      <c r="L933">
        <v>-0.1115487664937973</v>
      </c>
      <c r="M933">
        <v>0.24953976273536682</v>
      </c>
      <c r="N933">
        <v>0.49962857365608215</v>
      </c>
      <c r="O933">
        <v>0.74971741437911987</v>
      </c>
      <c r="P933">
        <v>1.110805869102478</v>
      </c>
      <c r="Q933">
        <v>-0.28480905294418335</v>
      </c>
      <c r="R933">
        <v>1.2840662002563477</v>
      </c>
      <c r="S933">
        <v>358</v>
      </c>
      <c r="T933">
        <v>0.22743763029575348</v>
      </c>
      <c r="U933">
        <v>0.47690421342849731</v>
      </c>
      <c r="V933">
        <v>80.113349914550781</v>
      </c>
      <c r="W933">
        <v>93.142860412597656</v>
      </c>
      <c r="X933">
        <v>73.931198120117188</v>
      </c>
      <c r="Y933">
        <f t="shared" si="68"/>
        <v>10.352202629089355</v>
      </c>
      <c r="Z933">
        <f t="shared" si="69"/>
        <v>10.173335098266602</v>
      </c>
      <c r="AA933">
        <f t="shared" si="70"/>
        <v>0.17886702936887741</v>
      </c>
    </row>
    <row r="934" spans="2:27" x14ac:dyDescent="0.25">
      <c r="B934" t="s">
        <v>69</v>
      </c>
      <c r="C934" t="s">
        <v>70</v>
      </c>
      <c r="D934" t="s">
        <v>62</v>
      </c>
      <c r="E934" s="86">
        <v>42243</v>
      </c>
      <c r="F934">
        <f t="shared" si="71"/>
        <v>0</v>
      </c>
      <c r="G934">
        <v>22</v>
      </c>
      <c r="H934">
        <v>38.124042510986328</v>
      </c>
      <c r="I934">
        <v>39.459423065185547</v>
      </c>
      <c r="J934">
        <v>-1.3353822231292725</v>
      </c>
      <c r="K934">
        <v>-3.5027299076318741E-2</v>
      </c>
      <c r="L934">
        <v>-2.091909646987915</v>
      </c>
      <c r="M934">
        <v>-1.6449471712112427</v>
      </c>
      <c r="N934">
        <v>-1.3353822231292725</v>
      </c>
      <c r="O934">
        <v>-1.0258172750473022</v>
      </c>
      <c r="P934">
        <v>-0.57885473966598511</v>
      </c>
      <c r="Q934">
        <v>-2.3063747882843018</v>
      </c>
      <c r="R934">
        <v>-0.36438968777656555</v>
      </c>
      <c r="S934">
        <v>358</v>
      </c>
      <c r="T934">
        <v>0.3484795093536377</v>
      </c>
      <c r="U934">
        <v>0.59032154083251953</v>
      </c>
      <c r="V934">
        <v>80.113349914550781</v>
      </c>
      <c r="W934">
        <v>93.142860412597656</v>
      </c>
      <c r="X934">
        <v>77.610687255859375</v>
      </c>
      <c r="Y934">
        <f t="shared" si="68"/>
        <v>13.648407218933105</v>
      </c>
      <c r="Z934">
        <f t="shared" si="69"/>
        <v>14.126473457336425</v>
      </c>
      <c r="AA934">
        <f t="shared" si="70"/>
        <v>-0.47806683588027954</v>
      </c>
    </row>
    <row r="935" spans="2:27" x14ac:dyDescent="0.25">
      <c r="B935" t="s">
        <v>69</v>
      </c>
      <c r="C935" t="s">
        <v>70</v>
      </c>
      <c r="D935" t="s">
        <v>62</v>
      </c>
      <c r="E935" s="86">
        <v>42243</v>
      </c>
      <c r="F935">
        <f t="shared" si="71"/>
        <v>0</v>
      </c>
      <c r="G935">
        <v>24</v>
      </c>
      <c r="H935">
        <v>31.956975936889648</v>
      </c>
      <c r="I935">
        <v>33.107471466064453</v>
      </c>
      <c r="J935">
        <v>-1.150496244430542</v>
      </c>
      <c r="K935">
        <v>-3.6001410335302353E-2</v>
      </c>
      <c r="L935">
        <v>-1.865619421005249</v>
      </c>
      <c r="M935">
        <v>-1.4431189298629761</v>
      </c>
      <c r="N935">
        <v>-1.150496244430542</v>
      </c>
      <c r="O935">
        <v>-0.85787361860275269</v>
      </c>
      <c r="P935">
        <v>-0.43537300825119019</v>
      </c>
      <c r="Q935">
        <v>-2.0683469772338867</v>
      </c>
      <c r="R935">
        <v>-0.23264552652835846</v>
      </c>
      <c r="S935">
        <v>358</v>
      </c>
      <c r="T935">
        <v>0.31137919425964355</v>
      </c>
      <c r="U935">
        <v>0.55801361799240112</v>
      </c>
      <c r="V935">
        <v>80.113349914550781</v>
      </c>
      <c r="W935">
        <v>93.142860412597656</v>
      </c>
      <c r="X935">
        <v>76.141387939453125</v>
      </c>
      <c r="Y935">
        <f t="shared" si="68"/>
        <v>11.440597385406495</v>
      </c>
      <c r="Z935">
        <f t="shared" si="69"/>
        <v>11.852474784851074</v>
      </c>
      <c r="AA935">
        <f t="shared" si="70"/>
        <v>-0.41187765550613403</v>
      </c>
    </row>
    <row r="936" spans="2:27" x14ac:dyDescent="0.25">
      <c r="B936" t="s">
        <v>69</v>
      </c>
      <c r="C936" t="s">
        <v>70</v>
      </c>
      <c r="D936" t="s">
        <v>62</v>
      </c>
      <c r="E936" s="86">
        <v>42243</v>
      </c>
      <c r="F936">
        <f t="shared" si="71"/>
        <v>1</v>
      </c>
      <c r="G936">
        <v>13</v>
      </c>
      <c r="H936">
        <v>52.696758270263672</v>
      </c>
      <c r="I936">
        <v>49.400669097900391</v>
      </c>
      <c r="J936">
        <v>3.296086311340332</v>
      </c>
      <c r="K936">
        <v>6.2548182904720306E-2</v>
      </c>
      <c r="L936">
        <v>1.4893636703491211</v>
      </c>
      <c r="M936">
        <v>2.5567901134490967</v>
      </c>
      <c r="N936">
        <v>3.296086311340332</v>
      </c>
      <c r="O936">
        <v>4.0353827476501465</v>
      </c>
      <c r="P936">
        <v>5.102808952331543</v>
      </c>
      <c r="Q936">
        <v>0.97718292474746704</v>
      </c>
      <c r="R936">
        <v>5.6149897575378418</v>
      </c>
      <c r="S936">
        <v>358</v>
      </c>
      <c r="T936">
        <v>1.9875166416168213</v>
      </c>
      <c r="U936">
        <v>1.4097931385040283</v>
      </c>
      <c r="V936">
        <v>80.113349914550781</v>
      </c>
      <c r="W936">
        <v>93.142860412597656</v>
      </c>
      <c r="X936">
        <v>87.26458740234375</v>
      </c>
      <c r="Y936">
        <f t="shared" si="68"/>
        <v>18.865439460754395</v>
      </c>
      <c r="Z936">
        <f t="shared" si="69"/>
        <v>17.685439537048339</v>
      </c>
      <c r="AA936">
        <f t="shared" si="70"/>
        <v>1.1799988994598389</v>
      </c>
    </row>
    <row r="937" spans="2:27" x14ac:dyDescent="0.25">
      <c r="B937" t="s">
        <v>69</v>
      </c>
      <c r="C937" t="s">
        <v>70</v>
      </c>
      <c r="D937" t="s">
        <v>62</v>
      </c>
      <c r="E937" s="86">
        <v>42243</v>
      </c>
      <c r="F937">
        <f t="shared" si="71"/>
        <v>0</v>
      </c>
      <c r="G937">
        <v>4</v>
      </c>
      <c r="H937">
        <v>27.148740768432617</v>
      </c>
      <c r="I937">
        <v>27.046281814575195</v>
      </c>
      <c r="J937">
        <v>0.10245800763368607</v>
      </c>
      <c r="K937">
        <v>3.7739507388323545E-3</v>
      </c>
      <c r="L937">
        <v>-0.44775363802909851</v>
      </c>
      <c r="M937">
        <v>-0.12268414348363876</v>
      </c>
      <c r="N937">
        <v>0.10245800763368607</v>
      </c>
      <c r="O937">
        <v>0.3276001513004303</v>
      </c>
      <c r="P937">
        <v>0.65266966819763184</v>
      </c>
      <c r="Q937">
        <v>-0.60373097658157349</v>
      </c>
      <c r="R937">
        <v>0.8086470365524292</v>
      </c>
      <c r="S937">
        <v>358</v>
      </c>
      <c r="T937">
        <v>0.18432635068893433</v>
      </c>
      <c r="U937">
        <v>0.429332435131073</v>
      </c>
      <c r="V937">
        <v>80.113349914550781</v>
      </c>
      <c r="W937">
        <v>93.142860412597656</v>
      </c>
      <c r="X937">
        <v>73.412330627441406</v>
      </c>
      <c r="Y937">
        <f t="shared" si="68"/>
        <v>9.7192491950988771</v>
      </c>
      <c r="Z937">
        <f t="shared" si="69"/>
        <v>9.6825688896179205</v>
      </c>
      <c r="AA937">
        <f t="shared" si="70"/>
        <v>3.6679966732859615E-2</v>
      </c>
    </row>
    <row r="938" spans="2:27" x14ac:dyDescent="0.25">
      <c r="B938" t="s">
        <v>69</v>
      </c>
      <c r="C938" t="s">
        <v>70</v>
      </c>
      <c r="D938" t="s">
        <v>62</v>
      </c>
      <c r="E938" s="86">
        <v>42243</v>
      </c>
      <c r="F938">
        <f t="shared" si="71"/>
        <v>1</v>
      </c>
      <c r="G938">
        <v>16</v>
      </c>
      <c r="H938">
        <v>52.010009765625</v>
      </c>
      <c r="I938">
        <v>47.450809478759766</v>
      </c>
      <c r="J938">
        <v>4.5591998100280762</v>
      </c>
      <c r="K938">
        <v>8.7660044431686401E-2</v>
      </c>
      <c r="L938">
        <v>3.2029101848602295</v>
      </c>
      <c r="M938">
        <v>4.0042171478271484</v>
      </c>
      <c r="N938">
        <v>4.5591998100280762</v>
      </c>
      <c r="O938">
        <v>5.1141824722290039</v>
      </c>
      <c r="P938">
        <v>5.9154891967773438</v>
      </c>
      <c r="Q938">
        <v>2.8184208869934082</v>
      </c>
      <c r="R938">
        <v>6.2999787330627441</v>
      </c>
      <c r="S938">
        <v>358</v>
      </c>
      <c r="T938">
        <v>1.1200376749038696</v>
      </c>
      <c r="U938">
        <v>1.0583183765411377</v>
      </c>
      <c r="V938">
        <v>80.113349914550781</v>
      </c>
      <c r="W938">
        <v>93.142860412597656</v>
      </c>
      <c r="X938">
        <v>91.387474060058594</v>
      </c>
      <c r="Y938">
        <f t="shared" si="68"/>
        <v>18.61958349609375</v>
      </c>
      <c r="Z938">
        <f t="shared" si="69"/>
        <v>16.987389793395995</v>
      </c>
      <c r="AA938">
        <f t="shared" si="70"/>
        <v>1.6321935319900513</v>
      </c>
    </row>
    <row r="939" spans="2:27" x14ac:dyDescent="0.25">
      <c r="B939" t="s">
        <v>69</v>
      </c>
      <c r="C939" t="s">
        <v>70</v>
      </c>
      <c r="D939" t="s">
        <v>62</v>
      </c>
      <c r="E939" s="86">
        <v>42243</v>
      </c>
      <c r="F939">
        <f t="shared" si="71"/>
        <v>1</v>
      </c>
      <c r="G939">
        <v>14</v>
      </c>
      <c r="H939">
        <v>52.55694580078125</v>
      </c>
      <c r="I939">
        <v>49.3936767578125</v>
      </c>
      <c r="J939">
        <v>3.163266658782959</v>
      </c>
      <c r="K939">
        <v>6.0187414288520813E-2</v>
      </c>
      <c r="L939">
        <v>1.4398878812789917</v>
      </c>
      <c r="M939">
        <v>2.4580740928649902</v>
      </c>
      <c r="N939">
        <v>3.163266658782959</v>
      </c>
      <c r="O939">
        <v>3.8684592247009277</v>
      </c>
      <c r="P939">
        <v>4.8866453170776367</v>
      </c>
      <c r="Q939">
        <v>0.95133399963378906</v>
      </c>
      <c r="R939">
        <v>5.3751993179321289</v>
      </c>
      <c r="S939">
        <v>358</v>
      </c>
      <c r="T939">
        <v>1.8083783388137817</v>
      </c>
      <c r="U939">
        <v>1.3447595834732056</v>
      </c>
      <c r="V939">
        <v>80.113349914550781</v>
      </c>
      <c r="W939">
        <v>93.142860412597656</v>
      </c>
      <c r="X939">
        <v>88.085464477539062</v>
      </c>
      <c r="Y939">
        <f t="shared" si="68"/>
        <v>18.815386596679687</v>
      </c>
      <c r="Z939">
        <f t="shared" si="69"/>
        <v>17.682936279296875</v>
      </c>
      <c r="AA939">
        <f t="shared" si="70"/>
        <v>1.1324494638442992</v>
      </c>
    </row>
    <row r="940" spans="2:27" x14ac:dyDescent="0.25">
      <c r="B940" t="s">
        <v>69</v>
      </c>
      <c r="C940" t="s">
        <v>70</v>
      </c>
      <c r="D940" t="s">
        <v>62</v>
      </c>
      <c r="E940" s="86">
        <v>42243</v>
      </c>
      <c r="F940">
        <f t="shared" si="71"/>
        <v>0</v>
      </c>
      <c r="G940">
        <v>8</v>
      </c>
      <c r="H940">
        <v>38.410995483398438</v>
      </c>
      <c r="I940">
        <v>37.749294281005859</v>
      </c>
      <c r="J940">
        <v>0.66170042753219604</v>
      </c>
      <c r="K940">
        <v>1.7226848751306534E-2</v>
      </c>
      <c r="L940">
        <v>-0.41177955269813538</v>
      </c>
      <c r="M940">
        <v>0.22244112193584442</v>
      </c>
      <c r="N940">
        <v>0.66170042753219604</v>
      </c>
      <c r="O940">
        <v>1.1009597778320313</v>
      </c>
      <c r="P940">
        <v>1.7351803779602051</v>
      </c>
      <c r="Q940">
        <v>-0.71609622240066528</v>
      </c>
      <c r="R940">
        <v>2.0394971370697021</v>
      </c>
      <c r="S940">
        <v>358</v>
      </c>
      <c r="T940">
        <v>0.70164227485656738</v>
      </c>
      <c r="U940">
        <v>0.83764088153839111</v>
      </c>
      <c r="V940">
        <v>80.113349914550781</v>
      </c>
      <c r="W940">
        <v>93.142860412597656</v>
      </c>
      <c r="X940">
        <v>73.224906921386719</v>
      </c>
      <c r="Y940">
        <f t="shared" si="68"/>
        <v>13.751136383056641</v>
      </c>
      <c r="Z940">
        <f t="shared" si="69"/>
        <v>13.514247352600098</v>
      </c>
      <c r="AA940">
        <f t="shared" si="70"/>
        <v>0.23688875305652618</v>
      </c>
    </row>
    <row r="941" spans="2:27" x14ac:dyDescent="0.25">
      <c r="B941" t="s">
        <v>69</v>
      </c>
      <c r="C941" t="s">
        <v>70</v>
      </c>
      <c r="D941" t="s">
        <v>62</v>
      </c>
      <c r="E941" s="86">
        <v>42243</v>
      </c>
      <c r="F941">
        <f t="shared" si="71"/>
        <v>1</v>
      </c>
      <c r="G941">
        <v>18</v>
      </c>
      <c r="H941">
        <v>44.146305084228516</v>
      </c>
      <c r="I941">
        <v>42.190113067626953</v>
      </c>
      <c r="J941">
        <v>1.9561921358108521</v>
      </c>
      <c r="K941">
        <v>4.431157186627388E-2</v>
      </c>
      <c r="L941">
        <v>1.0666536092758179</v>
      </c>
      <c r="M941">
        <v>1.5922001600265503</v>
      </c>
      <c r="N941">
        <v>1.9561921358108521</v>
      </c>
      <c r="O941">
        <v>2.3201839923858643</v>
      </c>
      <c r="P941">
        <v>2.8457307815551758</v>
      </c>
      <c r="Q941">
        <v>0.81448173522949219</v>
      </c>
      <c r="R941">
        <v>3.0979025363922119</v>
      </c>
      <c r="S941">
        <v>358</v>
      </c>
      <c r="T941">
        <v>0.48178958892822266</v>
      </c>
      <c r="U941">
        <v>0.69411063194274902</v>
      </c>
      <c r="V941">
        <v>80.113349914550781</v>
      </c>
      <c r="W941">
        <v>93.142860412597656</v>
      </c>
      <c r="X941">
        <v>89.02044677734375</v>
      </c>
      <c r="Y941">
        <f t="shared" si="68"/>
        <v>15.804377220153809</v>
      </c>
      <c r="Z941">
        <f t="shared" si="69"/>
        <v>15.10406047821045</v>
      </c>
      <c r="AA941">
        <f t="shared" si="70"/>
        <v>0.70031678462028502</v>
      </c>
    </row>
    <row r="942" spans="2:27" x14ac:dyDescent="0.25">
      <c r="B942" t="s">
        <v>69</v>
      </c>
      <c r="C942" t="s">
        <v>70</v>
      </c>
      <c r="D942" t="s">
        <v>62</v>
      </c>
      <c r="E942" s="86">
        <v>42243</v>
      </c>
      <c r="F942">
        <f t="shared" si="71"/>
        <v>0</v>
      </c>
      <c r="G942">
        <v>21</v>
      </c>
      <c r="H942">
        <v>40.959384918212891</v>
      </c>
      <c r="I942">
        <v>41.259586334228516</v>
      </c>
      <c r="J942">
        <v>-0.30020338296890259</v>
      </c>
      <c r="K942">
        <v>-7.3292939923703671E-3</v>
      </c>
      <c r="L942">
        <v>-1.0212858915328979</v>
      </c>
      <c r="M942">
        <v>-0.5952644944190979</v>
      </c>
      <c r="N942">
        <v>-0.30020338296890259</v>
      </c>
      <c r="O942">
        <v>-5.1422636024653912E-3</v>
      </c>
      <c r="P942">
        <v>0.42087912559509277</v>
      </c>
      <c r="Q942">
        <v>-1.2257027626037598</v>
      </c>
      <c r="R942">
        <v>0.62529599666595459</v>
      </c>
      <c r="S942">
        <v>358</v>
      </c>
      <c r="T942">
        <v>0.31659039855003357</v>
      </c>
      <c r="U942">
        <v>0.56266367435455322</v>
      </c>
      <c r="V942">
        <v>80.113349914550781</v>
      </c>
      <c r="W942">
        <v>93.142860412597656</v>
      </c>
      <c r="X942">
        <v>78.977714538574219</v>
      </c>
      <c r="Y942">
        <f t="shared" si="68"/>
        <v>14.663459800720215</v>
      </c>
      <c r="Z942">
        <f t="shared" si="69"/>
        <v>14.770931907653809</v>
      </c>
      <c r="AA942">
        <f t="shared" si="70"/>
        <v>-0.10747281110286713</v>
      </c>
    </row>
    <row r="943" spans="2:27" x14ac:dyDescent="0.25">
      <c r="B943" t="s">
        <v>69</v>
      </c>
      <c r="C943" t="s">
        <v>70</v>
      </c>
      <c r="D943" t="s">
        <v>63</v>
      </c>
      <c r="E943" s="86">
        <v>42243</v>
      </c>
      <c r="F943">
        <f t="shared" si="71"/>
        <v>1</v>
      </c>
      <c r="G943">
        <v>15</v>
      </c>
      <c r="H943">
        <v>333.82998657226562</v>
      </c>
      <c r="I943">
        <v>312.05191040039062</v>
      </c>
      <c r="J943">
        <v>21.778074264526367</v>
      </c>
      <c r="K943">
        <v>6.5237022936344147E-2</v>
      </c>
      <c r="L943">
        <v>17.966249465942383</v>
      </c>
      <c r="M943">
        <v>20.218307495117188</v>
      </c>
      <c r="N943">
        <v>21.778074264526367</v>
      </c>
      <c r="O943">
        <v>23.337841033935547</v>
      </c>
      <c r="P943">
        <v>25.589899063110352</v>
      </c>
      <c r="Q943">
        <v>16.885650634765625</v>
      </c>
      <c r="R943">
        <v>26.670497894287109</v>
      </c>
      <c r="S943">
        <v>826</v>
      </c>
      <c r="T943">
        <v>8.8469505310058594</v>
      </c>
      <c r="U943">
        <v>2.9743824005126953</v>
      </c>
      <c r="V943">
        <v>80.115859985351563</v>
      </c>
      <c r="W943">
        <v>93.142860412597656</v>
      </c>
      <c r="X943">
        <v>88.3577880859375</v>
      </c>
      <c r="Y943">
        <f t="shared" si="68"/>
        <v>275.74356890869143</v>
      </c>
      <c r="Z943">
        <f t="shared" si="69"/>
        <v>257.75487799072266</v>
      </c>
      <c r="AA943">
        <f t="shared" si="70"/>
        <v>17.98868934249878</v>
      </c>
    </row>
    <row r="944" spans="2:27" x14ac:dyDescent="0.25">
      <c r="B944" t="s">
        <v>69</v>
      </c>
      <c r="C944" t="s">
        <v>70</v>
      </c>
      <c r="D944" t="s">
        <v>63</v>
      </c>
      <c r="E944" s="86">
        <v>42243</v>
      </c>
      <c r="F944">
        <f t="shared" si="71"/>
        <v>0</v>
      </c>
      <c r="G944">
        <v>22</v>
      </c>
      <c r="H944">
        <v>255.02296447753906</v>
      </c>
      <c r="I944">
        <v>260.51925659179687</v>
      </c>
      <c r="J944">
        <v>-5.4962825775146484</v>
      </c>
      <c r="K944">
        <v>-2.1552108228206635E-2</v>
      </c>
      <c r="L944">
        <v>-8.0223102569580078</v>
      </c>
      <c r="M944">
        <v>-6.5299124717712402</v>
      </c>
      <c r="N944">
        <v>-5.4962825775146484</v>
      </c>
      <c r="O944">
        <v>-4.4626526832580566</v>
      </c>
      <c r="P944">
        <v>-2.9702548980712891</v>
      </c>
      <c r="Q944">
        <v>-8.7384042739868164</v>
      </c>
      <c r="R944">
        <v>-2.2541611194610596</v>
      </c>
      <c r="S944">
        <v>826</v>
      </c>
      <c r="T944">
        <v>3.8851165771484375</v>
      </c>
      <c r="U944">
        <v>1.9710699319839478</v>
      </c>
      <c r="V944">
        <v>80.115859985351563</v>
      </c>
      <c r="W944">
        <v>93.142860412597656</v>
      </c>
      <c r="X944">
        <v>77.586235046386719</v>
      </c>
      <c r="Y944">
        <f t="shared" si="68"/>
        <v>210.64896865844727</v>
      </c>
      <c r="Z944">
        <f t="shared" si="69"/>
        <v>215.18890594482423</v>
      </c>
      <c r="AA944">
        <f t="shared" si="70"/>
        <v>-4.5399294090270992</v>
      </c>
    </row>
    <row r="945" spans="2:27" x14ac:dyDescent="0.25">
      <c r="B945" t="s">
        <v>69</v>
      </c>
      <c r="C945" t="s">
        <v>70</v>
      </c>
      <c r="D945" t="s">
        <v>63</v>
      </c>
      <c r="E945" s="86">
        <v>42243</v>
      </c>
      <c r="F945">
        <f t="shared" si="71"/>
        <v>0</v>
      </c>
      <c r="G945">
        <v>8</v>
      </c>
      <c r="H945">
        <v>276.78955078125</v>
      </c>
      <c r="I945">
        <v>285.299560546875</v>
      </c>
      <c r="J945">
        <v>-8.5100088119506836</v>
      </c>
      <c r="K945">
        <v>-3.0745411291718483E-2</v>
      </c>
      <c r="L945">
        <v>-12.471156120300293</v>
      </c>
      <c r="M945">
        <v>-10.130878448486328</v>
      </c>
      <c r="N945">
        <v>-8.5100088119506836</v>
      </c>
      <c r="O945">
        <v>-6.8891391754150391</v>
      </c>
      <c r="P945">
        <v>-4.548861026763916</v>
      </c>
      <c r="Q945">
        <v>-13.594086647033691</v>
      </c>
      <c r="R945">
        <v>-3.4259307384490967</v>
      </c>
      <c r="S945">
        <v>826</v>
      </c>
      <c r="T945">
        <v>9.5536623001098633</v>
      </c>
      <c r="U945">
        <v>3.0908999443054199</v>
      </c>
      <c r="V945">
        <v>80.115859985351563</v>
      </c>
      <c r="W945">
        <v>93.142860412597656</v>
      </c>
      <c r="X945">
        <v>73.163124084472656</v>
      </c>
      <c r="Y945">
        <f t="shared" si="68"/>
        <v>228.6281689453125</v>
      </c>
      <c r="Z945">
        <f t="shared" si="69"/>
        <v>235.65743701171874</v>
      </c>
      <c r="AA945">
        <f t="shared" si="70"/>
        <v>-7.0292672786712647</v>
      </c>
    </row>
    <row r="946" spans="2:27" x14ac:dyDescent="0.25">
      <c r="B946" t="s">
        <v>69</v>
      </c>
      <c r="C946" t="s">
        <v>70</v>
      </c>
      <c r="D946" t="s">
        <v>63</v>
      </c>
      <c r="E946" s="86">
        <v>42243</v>
      </c>
      <c r="F946">
        <f t="shared" si="71"/>
        <v>1</v>
      </c>
      <c r="G946">
        <v>13</v>
      </c>
      <c r="H946">
        <v>336.86837768554687</v>
      </c>
      <c r="I946">
        <v>313.05734252929687</v>
      </c>
      <c r="J946">
        <v>23.811038970947266</v>
      </c>
      <c r="K946">
        <v>7.0683509111404419E-2</v>
      </c>
      <c r="L946">
        <v>19.761510848999023</v>
      </c>
      <c r="M946">
        <v>22.15400505065918</v>
      </c>
      <c r="N946">
        <v>23.811038970947266</v>
      </c>
      <c r="O946">
        <v>25.468072891235352</v>
      </c>
      <c r="P946">
        <v>27.860567092895508</v>
      </c>
      <c r="Q946">
        <v>18.613525390625</v>
      </c>
      <c r="R946">
        <v>29.008552551269531</v>
      </c>
      <c r="S946">
        <v>826</v>
      </c>
      <c r="T946">
        <v>9.9847402572631836</v>
      </c>
      <c r="U946">
        <v>3.1598639488220215</v>
      </c>
      <c r="V946">
        <v>80.115859985351563</v>
      </c>
      <c r="W946">
        <v>93.142860412597656</v>
      </c>
      <c r="X946">
        <v>86.944786071777344</v>
      </c>
      <c r="Y946">
        <f t="shared" si="68"/>
        <v>278.25327996826172</v>
      </c>
      <c r="Z946">
        <f t="shared" si="69"/>
        <v>258.58536492919922</v>
      </c>
      <c r="AA946">
        <f t="shared" si="70"/>
        <v>19.667918190002442</v>
      </c>
    </row>
    <row r="947" spans="2:27" x14ac:dyDescent="0.25">
      <c r="B947" t="s">
        <v>69</v>
      </c>
      <c r="C947" t="s">
        <v>70</v>
      </c>
      <c r="D947" t="s">
        <v>63</v>
      </c>
      <c r="E947" s="86">
        <v>42243</v>
      </c>
      <c r="F947">
        <f t="shared" si="71"/>
        <v>0</v>
      </c>
      <c r="G947">
        <v>6</v>
      </c>
      <c r="H947">
        <v>228.90542602539062</v>
      </c>
      <c r="I947">
        <v>232.02696228027344</v>
      </c>
      <c r="J947">
        <v>-3.1215221881866455</v>
      </c>
      <c r="K947">
        <v>-1.3636733405292034E-2</v>
      </c>
      <c r="L947">
        <v>-7.1199560165405273</v>
      </c>
      <c r="M947">
        <v>-4.7576489448547363</v>
      </c>
      <c r="N947">
        <v>-3.1215221881866455</v>
      </c>
      <c r="O947">
        <v>-1.4853954315185547</v>
      </c>
      <c r="P947">
        <v>0.87691181898117065</v>
      </c>
      <c r="Q947">
        <v>-8.2534570693969727</v>
      </c>
      <c r="R947">
        <v>2.0104122161865234</v>
      </c>
      <c r="S947">
        <v>826</v>
      </c>
      <c r="T947">
        <v>9.7343664169311523</v>
      </c>
      <c r="U947">
        <v>3.1199946403503418</v>
      </c>
      <c r="V947">
        <v>80.115859985351563</v>
      </c>
      <c r="W947">
        <v>93.142860412597656</v>
      </c>
      <c r="X947">
        <v>73.321678161621094</v>
      </c>
      <c r="Y947">
        <f t="shared" si="68"/>
        <v>189.07588189697265</v>
      </c>
      <c r="Z947">
        <f t="shared" si="69"/>
        <v>191.65427084350586</v>
      </c>
      <c r="AA947">
        <f t="shared" si="70"/>
        <v>-2.5783773274421691</v>
      </c>
    </row>
    <row r="948" spans="2:27" x14ac:dyDescent="0.25">
      <c r="B948" t="s">
        <v>69</v>
      </c>
      <c r="C948" t="s">
        <v>70</v>
      </c>
      <c r="D948" t="s">
        <v>63</v>
      </c>
      <c r="E948" s="86">
        <v>42243</v>
      </c>
      <c r="F948">
        <f t="shared" si="71"/>
        <v>0</v>
      </c>
      <c r="G948">
        <v>21</v>
      </c>
      <c r="H948">
        <v>269.14828491210937</v>
      </c>
      <c r="I948">
        <v>273.41213989257812</v>
      </c>
      <c r="J948">
        <v>-4.2638750076293945</v>
      </c>
      <c r="K948">
        <v>-1.5842104330658913E-2</v>
      </c>
      <c r="L948">
        <v>-6.9208211898803711</v>
      </c>
      <c r="M948">
        <v>-5.3510756492614746</v>
      </c>
      <c r="N948">
        <v>-4.2638750076293945</v>
      </c>
      <c r="O948">
        <v>-3.1766741275787354</v>
      </c>
      <c r="P948">
        <v>-1.6069290637969971</v>
      </c>
      <c r="Q948">
        <v>-7.6740283966064453</v>
      </c>
      <c r="R948">
        <v>-0.8537217378616333</v>
      </c>
      <c r="S948">
        <v>826</v>
      </c>
      <c r="T948">
        <v>4.2982659339904785</v>
      </c>
      <c r="U948">
        <v>2.0732259750366211</v>
      </c>
      <c r="V948">
        <v>80.115859985351563</v>
      </c>
      <c r="W948">
        <v>93.142860412597656</v>
      </c>
      <c r="X948">
        <v>78.922584533691406</v>
      </c>
      <c r="Y948">
        <f t="shared" si="68"/>
        <v>222.31648333740233</v>
      </c>
      <c r="Z948">
        <f t="shared" si="69"/>
        <v>225.83842755126952</v>
      </c>
      <c r="AA948">
        <f t="shared" si="70"/>
        <v>-3.5219607563018798</v>
      </c>
    </row>
    <row r="949" spans="2:27" x14ac:dyDescent="0.25">
      <c r="B949" t="s">
        <v>69</v>
      </c>
      <c r="C949" t="s">
        <v>70</v>
      </c>
      <c r="D949" t="s">
        <v>63</v>
      </c>
      <c r="E949" s="86">
        <v>42243</v>
      </c>
      <c r="F949">
        <f t="shared" si="71"/>
        <v>1</v>
      </c>
      <c r="G949">
        <v>17</v>
      </c>
      <c r="H949">
        <v>318.17831420898437</v>
      </c>
      <c r="I949">
        <v>289.6278076171875</v>
      </c>
      <c r="J949">
        <v>28.550525665283203</v>
      </c>
      <c r="K949">
        <v>8.9731208980083466E-2</v>
      </c>
      <c r="L949">
        <v>24.547952651977539</v>
      </c>
      <c r="M949">
        <v>26.912704467773438</v>
      </c>
      <c r="N949">
        <v>28.550525665283203</v>
      </c>
      <c r="O949">
        <v>30.188346862792969</v>
      </c>
      <c r="P949">
        <v>32.553096771240234</v>
      </c>
      <c r="Q949">
        <v>23.413278579711914</v>
      </c>
      <c r="R949">
        <v>33.687770843505859</v>
      </c>
      <c r="S949">
        <v>826</v>
      </c>
      <c r="T949">
        <v>9.7545280456542969</v>
      </c>
      <c r="U949">
        <v>3.1232240200042725</v>
      </c>
      <c r="V949">
        <v>80.115859985351563</v>
      </c>
      <c r="W949">
        <v>93.142860412597656</v>
      </c>
      <c r="X949">
        <v>89.673812866210937</v>
      </c>
      <c r="Y949">
        <f t="shared" si="68"/>
        <v>262.8152875366211</v>
      </c>
      <c r="Z949">
        <f t="shared" si="69"/>
        <v>239.23256909179688</v>
      </c>
      <c r="AA949">
        <f t="shared" si="70"/>
        <v>23.582734199523927</v>
      </c>
    </row>
    <row r="950" spans="2:27" x14ac:dyDescent="0.25">
      <c r="B950" t="s">
        <v>69</v>
      </c>
      <c r="C950" t="s">
        <v>70</v>
      </c>
      <c r="D950" t="s">
        <v>63</v>
      </c>
      <c r="E950" s="86">
        <v>42243</v>
      </c>
      <c r="F950">
        <f t="shared" si="71"/>
        <v>1</v>
      </c>
      <c r="G950">
        <v>18</v>
      </c>
      <c r="H950">
        <v>304.94277954101562</v>
      </c>
      <c r="I950">
        <v>277.86380004882812</v>
      </c>
      <c r="J950">
        <v>27.078962326049805</v>
      </c>
      <c r="K950">
        <v>8.8800139725208282E-2</v>
      </c>
      <c r="L950">
        <v>23.062397003173828</v>
      </c>
      <c r="M950">
        <v>25.435417175292969</v>
      </c>
      <c r="N950">
        <v>27.078962326049805</v>
      </c>
      <c r="O950">
        <v>28.722507476806641</v>
      </c>
      <c r="P950">
        <v>31.095527648925781</v>
      </c>
      <c r="Q950">
        <v>21.923755645751953</v>
      </c>
      <c r="R950">
        <v>32.234169006347656</v>
      </c>
      <c r="S950">
        <v>826</v>
      </c>
      <c r="T950">
        <v>9.822850227355957</v>
      </c>
      <c r="U950">
        <v>3.1341426372528076</v>
      </c>
      <c r="V950">
        <v>80.115859985351563</v>
      </c>
      <c r="W950">
        <v>93.142860412597656</v>
      </c>
      <c r="X950">
        <v>88.816627502441406</v>
      </c>
      <c r="Y950">
        <f t="shared" si="68"/>
        <v>251.88273590087891</v>
      </c>
      <c r="Z950">
        <f t="shared" si="69"/>
        <v>229.51549884033204</v>
      </c>
      <c r="AA950">
        <f t="shared" si="70"/>
        <v>22.36722288131714</v>
      </c>
    </row>
    <row r="951" spans="2:27" x14ac:dyDescent="0.25">
      <c r="B951" t="s">
        <v>69</v>
      </c>
      <c r="C951" t="s">
        <v>70</v>
      </c>
      <c r="D951" t="s">
        <v>63</v>
      </c>
      <c r="E951" s="86">
        <v>42243</v>
      </c>
      <c r="F951">
        <f t="shared" si="71"/>
        <v>0</v>
      </c>
      <c r="G951">
        <v>19</v>
      </c>
      <c r="H951">
        <v>289.50161743164062</v>
      </c>
      <c r="I951">
        <v>279.06344604492188</v>
      </c>
      <c r="J951">
        <v>10.438155174255371</v>
      </c>
      <c r="K951">
        <v>3.6055602133274078E-2</v>
      </c>
      <c r="L951">
        <v>7.2669296264648437</v>
      </c>
      <c r="M951">
        <v>9.1405153274536133</v>
      </c>
      <c r="N951">
        <v>10.438155174255371</v>
      </c>
      <c r="O951">
        <v>11.735795021057129</v>
      </c>
      <c r="P951">
        <v>13.609380722045898</v>
      </c>
      <c r="Q951">
        <v>6.3679313659667969</v>
      </c>
      <c r="R951">
        <v>14.508378982543945</v>
      </c>
      <c r="S951">
        <v>826</v>
      </c>
      <c r="T951">
        <v>6.1232519149780273</v>
      </c>
      <c r="U951">
        <v>2.4745204448699951</v>
      </c>
      <c r="V951">
        <v>80.115859985351563</v>
      </c>
      <c r="W951">
        <v>93.142860412597656</v>
      </c>
      <c r="X951">
        <v>86.810981750488281</v>
      </c>
      <c r="Y951">
        <f t="shared" si="68"/>
        <v>239.12833599853516</v>
      </c>
      <c r="Z951">
        <f t="shared" si="69"/>
        <v>230.50640643310547</v>
      </c>
      <c r="AA951">
        <f t="shared" si="70"/>
        <v>8.6219161739349364</v>
      </c>
    </row>
    <row r="952" spans="2:27" x14ac:dyDescent="0.25">
      <c r="B952" t="s">
        <v>69</v>
      </c>
      <c r="C952" t="s">
        <v>70</v>
      </c>
      <c r="D952" t="s">
        <v>63</v>
      </c>
      <c r="E952" s="86">
        <v>42243</v>
      </c>
      <c r="F952">
        <f t="shared" si="71"/>
        <v>0</v>
      </c>
      <c r="G952">
        <v>24</v>
      </c>
      <c r="H952">
        <v>229.08082580566406</v>
      </c>
      <c r="I952">
        <v>230.89289855957031</v>
      </c>
      <c r="J952">
        <v>-1.8120745420455933</v>
      </c>
      <c r="K952">
        <v>-7.9101976007223129E-3</v>
      </c>
      <c r="L952">
        <v>-4.5443377494812012</v>
      </c>
      <c r="M952">
        <v>-2.9300944805145264</v>
      </c>
      <c r="N952">
        <v>-1.8120745420455933</v>
      </c>
      <c r="O952">
        <v>-0.69405454397201538</v>
      </c>
      <c r="P952">
        <v>0.9201887845993042</v>
      </c>
      <c r="Q952">
        <v>-5.3188967704772949</v>
      </c>
      <c r="R952">
        <v>1.6947474479675293</v>
      </c>
      <c r="S952">
        <v>826</v>
      </c>
      <c r="T952">
        <v>4.5454087257385254</v>
      </c>
      <c r="U952">
        <v>2.1319963932037354</v>
      </c>
      <c r="V952">
        <v>80.115859985351563</v>
      </c>
      <c r="W952">
        <v>93.142860412597656</v>
      </c>
      <c r="X952">
        <v>76.199928283691406</v>
      </c>
      <c r="Y952">
        <f t="shared" si="68"/>
        <v>189.22076211547852</v>
      </c>
      <c r="Z952">
        <f t="shared" si="69"/>
        <v>190.71753421020509</v>
      </c>
      <c r="AA952">
        <f t="shared" si="70"/>
        <v>-1.49677357172966</v>
      </c>
    </row>
    <row r="953" spans="2:27" x14ac:dyDescent="0.25">
      <c r="B953" t="s">
        <v>69</v>
      </c>
      <c r="C953" t="s">
        <v>70</v>
      </c>
      <c r="D953" t="s">
        <v>63</v>
      </c>
      <c r="E953" s="86">
        <v>42243</v>
      </c>
      <c r="F953">
        <f t="shared" si="71"/>
        <v>0</v>
      </c>
      <c r="G953">
        <v>7</v>
      </c>
      <c r="H953">
        <v>251.81578063964844</v>
      </c>
      <c r="I953">
        <v>258.18655395507812</v>
      </c>
      <c r="J953">
        <v>-6.3707985877990723</v>
      </c>
      <c r="K953">
        <v>-2.5299441069364548E-2</v>
      </c>
      <c r="L953">
        <v>-11.181594848632812</v>
      </c>
      <c r="M953">
        <v>-8.3393373489379883</v>
      </c>
      <c r="N953">
        <v>-6.3707985877990723</v>
      </c>
      <c r="O953">
        <v>-4.4022598266601563</v>
      </c>
      <c r="P953">
        <v>-1.5600019693374634</v>
      </c>
      <c r="Q953">
        <v>-12.545389175415039</v>
      </c>
      <c r="R953">
        <v>-0.19620797038078308</v>
      </c>
      <c r="S953">
        <v>826</v>
      </c>
      <c r="T953">
        <v>14.091650009155273</v>
      </c>
      <c r="U953">
        <v>3.7538845539093018</v>
      </c>
      <c r="V953">
        <v>80.115859985351563</v>
      </c>
      <c r="W953">
        <v>93.142860412597656</v>
      </c>
      <c r="X953">
        <v>72.94287109375</v>
      </c>
      <c r="Y953">
        <f t="shared" si="68"/>
        <v>207.99983480834962</v>
      </c>
      <c r="Z953">
        <f t="shared" si="69"/>
        <v>213.26209356689452</v>
      </c>
      <c r="AA953">
        <f t="shared" si="70"/>
        <v>-5.2622796335220334</v>
      </c>
    </row>
    <row r="954" spans="2:27" x14ac:dyDescent="0.25">
      <c r="B954" t="s">
        <v>69</v>
      </c>
      <c r="C954" t="s">
        <v>70</v>
      </c>
      <c r="D954" t="s">
        <v>63</v>
      </c>
      <c r="E954" s="86">
        <v>42243</v>
      </c>
      <c r="F954">
        <f t="shared" si="71"/>
        <v>0</v>
      </c>
      <c r="G954">
        <v>9</v>
      </c>
      <c r="H954">
        <v>301.96414184570312</v>
      </c>
      <c r="I954">
        <v>304.89712524414062</v>
      </c>
      <c r="J954">
        <v>-2.9329752922058105</v>
      </c>
      <c r="K954">
        <v>-9.7129922360181808E-3</v>
      </c>
      <c r="L954">
        <v>-6.1263933181762695</v>
      </c>
      <c r="M954">
        <v>-4.2396960258483887</v>
      </c>
      <c r="N954">
        <v>-2.9329752922058105</v>
      </c>
      <c r="O954">
        <v>-1.6262545585632324</v>
      </c>
      <c r="P954">
        <v>0.26044264435768127</v>
      </c>
      <c r="Q954">
        <v>-7.0316829681396484</v>
      </c>
      <c r="R954">
        <v>1.1657322645187378</v>
      </c>
      <c r="S954">
        <v>826</v>
      </c>
      <c r="T954">
        <v>6.2092533111572266</v>
      </c>
      <c r="U954">
        <v>2.4918372631072998</v>
      </c>
      <c r="V954">
        <v>80.115859985351563</v>
      </c>
      <c r="W954">
        <v>93.142860412597656</v>
      </c>
      <c r="X954">
        <v>76.621223449707031</v>
      </c>
      <c r="Y954">
        <f t="shared" si="68"/>
        <v>249.42238116455079</v>
      </c>
      <c r="Z954">
        <f t="shared" si="69"/>
        <v>251.84502545166015</v>
      </c>
      <c r="AA954">
        <f t="shared" si="70"/>
        <v>-2.4226375913619993</v>
      </c>
    </row>
    <row r="955" spans="2:27" x14ac:dyDescent="0.25">
      <c r="B955" t="s">
        <v>69</v>
      </c>
      <c r="C955" t="s">
        <v>70</v>
      </c>
      <c r="D955" t="s">
        <v>63</v>
      </c>
      <c r="E955" s="86">
        <v>42243</v>
      </c>
      <c r="F955">
        <f t="shared" si="71"/>
        <v>0</v>
      </c>
      <c r="G955">
        <v>2</v>
      </c>
      <c r="H955">
        <v>204.78541564941406</v>
      </c>
      <c r="I955">
        <v>210.78343200683594</v>
      </c>
      <c r="J955">
        <v>-5.9980244636535645</v>
      </c>
      <c r="K955">
        <v>-2.9289314523339272E-2</v>
      </c>
      <c r="L955">
        <v>-9.7101974487304687</v>
      </c>
      <c r="M955">
        <v>-7.5170159339904785</v>
      </c>
      <c r="N955">
        <v>-5.9980244636535645</v>
      </c>
      <c r="O955">
        <v>-4.4790329933166504</v>
      </c>
      <c r="P955">
        <v>-2.285851001739502</v>
      </c>
      <c r="Q955">
        <v>-10.762547492980957</v>
      </c>
      <c r="R955">
        <v>-1.2335014343261719</v>
      </c>
      <c r="S955">
        <v>826</v>
      </c>
      <c r="T955">
        <v>8.3904323577880859</v>
      </c>
      <c r="U955">
        <v>2.8966243267059326</v>
      </c>
      <c r="V955">
        <v>80.115859985351563</v>
      </c>
      <c r="W955">
        <v>93.142860412597656</v>
      </c>
      <c r="X955">
        <v>73.621192932128906</v>
      </c>
      <c r="Y955">
        <f t="shared" si="68"/>
        <v>169.15275332641602</v>
      </c>
      <c r="Z955">
        <f t="shared" si="69"/>
        <v>174.10711483764649</v>
      </c>
      <c r="AA955">
        <f t="shared" si="70"/>
        <v>-4.9543682069778443</v>
      </c>
    </row>
    <row r="956" spans="2:27" x14ac:dyDescent="0.25">
      <c r="B956" t="s">
        <v>69</v>
      </c>
      <c r="C956" t="s">
        <v>70</v>
      </c>
      <c r="D956" t="s">
        <v>63</v>
      </c>
      <c r="E956" s="86">
        <v>42243</v>
      </c>
      <c r="F956">
        <f t="shared" si="71"/>
        <v>1</v>
      </c>
      <c r="G956">
        <v>12</v>
      </c>
      <c r="H956">
        <v>336.85446166992187</v>
      </c>
      <c r="I956">
        <v>316.98556518554687</v>
      </c>
      <c r="J956">
        <v>19.868917465209961</v>
      </c>
      <c r="K956">
        <v>5.8983683586120605E-2</v>
      </c>
      <c r="L956">
        <v>15.935400009155273</v>
      </c>
      <c r="M956">
        <v>18.259353637695313</v>
      </c>
      <c r="N956">
        <v>19.868917465209961</v>
      </c>
      <c r="O956">
        <v>21.478481292724609</v>
      </c>
      <c r="P956">
        <v>23.802434921264648</v>
      </c>
      <c r="Q956">
        <v>14.82030200958252</v>
      </c>
      <c r="R956">
        <v>24.917531967163086</v>
      </c>
      <c r="S956">
        <v>826</v>
      </c>
      <c r="T956">
        <v>9.4208498001098633</v>
      </c>
      <c r="U956">
        <v>3.0693402290344238</v>
      </c>
      <c r="V956">
        <v>80.115859985351563</v>
      </c>
      <c r="W956">
        <v>93.142860412597656</v>
      </c>
      <c r="X956">
        <v>85.944786071777344</v>
      </c>
      <c r="Y956">
        <f t="shared" si="68"/>
        <v>278.24178533935549</v>
      </c>
      <c r="Z956">
        <f t="shared" si="69"/>
        <v>261.83007684326174</v>
      </c>
      <c r="AA956">
        <f t="shared" si="70"/>
        <v>16.411725826263428</v>
      </c>
    </row>
    <row r="957" spans="2:27" x14ac:dyDescent="0.25">
      <c r="B957" t="s">
        <v>69</v>
      </c>
      <c r="C957" t="s">
        <v>70</v>
      </c>
      <c r="D957" t="s">
        <v>63</v>
      </c>
      <c r="E957" s="86">
        <v>42243</v>
      </c>
      <c r="F957">
        <f t="shared" si="71"/>
        <v>0</v>
      </c>
      <c r="G957">
        <v>10</v>
      </c>
      <c r="H957">
        <v>318.29998779296875</v>
      </c>
      <c r="I957">
        <v>318.86871337890625</v>
      </c>
      <c r="J957">
        <v>-0.56871378421783447</v>
      </c>
      <c r="K957">
        <v>-1.786722568795085E-3</v>
      </c>
      <c r="L957">
        <v>-4.0892891883850098</v>
      </c>
      <c r="M957">
        <v>-2.0093045234680176</v>
      </c>
      <c r="N957">
        <v>-0.56871378421783447</v>
      </c>
      <c r="O957">
        <v>0.87187707424163818</v>
      </c>
      <c r="P957">
        <v>2.9518613815307617</v>
      </c>
      <c r="Q957">
        <v>-5.0873231887817383</v>
      </c>
      <c r="R957">
        <v>3.9498956203460693</v>
      </c>
      <c r="S957">
        <v>826</v>
      </c>
      <c r="T957">
        <v>7.5466656684875488</v>
      </c>
      <c r="U957">
        <v>2.7471194267272949</v>
      </c>
      <c r="V957">
        <v>80.115859985351563</v>
      </c>
      <c r="W957">
        <v>93.142860412597656</v>
      </c>
      <c r="X957">
        <v>80.056388854980469</v>
      </c>
      <c r="Y957">
        <f t="shared" si="68"/>
        <v>262.9157899169922</v>
      </c>
      <c r="Z957">
        <f t="shared" si="69"/>
        <v>263.38555725097655</v>
      </c>
      <c r="AA957">
        <f t="shared" si="70"/>
        <v>-0.46975758576393128</v>
      </c>
    </row>
    <row r="958" spans="2:27" x14ac:dyDescent="0.25">
      <c r="B958" t="s">
        <v>69</v>
      </c>
      <c r="C958" t="s">
        <v>70</v>
      </c>
      <c r="D958" t="s">
        <v>63</v>
      </c>
      <c r="E958" s="86">
        <v>42243</v>
      </c>
      <c r="F958">
        <f t="shared" si="71"/>
        <v>1</v>
      </c>
      <c r="G958">
        <v>16</v>
      </c>
      <c r="H958">
        <v>329.337646484375</v>
      </c>
      <c r="I958">
        <v>303.78692626953125</v>
      </c>
      <c r="J958">
        <v>25.550725936889648</v>
      </c>
      <c r="K958">
        <v>7.7582158148288727E-2</v>
      </c>
      <c r="L958">
        <v>21.716882705688477</v>
      </c>
      <c r="M958">
        <v>23.981948852539063</v>
      </c>
      <c r="N958">
        <v>25.550725936889648</v>
      </c>
      <c r="O958">
        <v>27.119503021240234</v>
      </c>
      <c r="P958">
        <v>29.38456916809082</v>
      </c>
      <c r="Q958">
        <v>20.630041122436523</v>
      </c>
      <c r="R958">
        <v>30.471410751342773</v>
      </c>
      <c r="S958">
        <v>826</v>
      </c>
      <c r="T958">
        <v>8.9494571685791016</v>
      </c>
      <c r="U958">
        <v>2.9915642738342285</v>
      </c>
      <c r="V958">
        <v>80.115859985351563</v>
      </c>
      <c r="W958">
        <v>93.142860412597656</v>
      </c>
      <c r="X958">
        <v>91.152984619140625</v>
      </c>
      <c r="Y958">
        <f t="shared" si="68"/>
        <v>272.03289599609377</v>
      </c>
      <c r="Z958">
        <f t="shared" si="69"/>
        <v>250.92800109863282</v>
      </c>
      <c r="AA958">
        <f t="shared" si="70"/>
        <v>21.10489962387085</v>
      </c>
    </row>
    <row r="959" spans="2:27" x14ac:dyDescent="0.25">
      <c r="B959" t="s">
        <v>69</v>
      </c>
      <c r="C959" t="s">
        <v>70</v>
      </c>
      <c r="D959" t="s">
        <v>63</v>
      </c>
      <c r="E959" s="86">
        <v>42243</v>
      </c>
      <c r="F959">
        <f t="shared" si="71"/>
        <v>0</v>
      </c>
      <c r="G959">
        <v>3</v>
      </c>
      <c r="H959">
        <v>200.31407165527344</v>
      </c>
      <c r="I959">
        <v>205.75370788574219</v>
      </c>
      <c r="J959">
        <v>-5.4396343231201172</v>
      </c>
      <c r="K959">
        <v>-2.7155527845025063E-2</v>
      </c>
      <c r="L959">
        <v>-9.1364545822143555</v>
      </c>
      <c r="M959">
        <v>-6.9523434638977051</v>
      </c>
      <c r="N959">
        <v>-5.4396343231201172</v>
      </c>
      <c r="O959">
        <v>-3.9269251823425293</v>
      </c>
      <c r="P959">
        <v>-1.7428135871887207</v>
      </c>
      <c r="Q959">
        <v>-10.184452056884766</v>
      </c>
      <c r="R959">
        <v>-0.69481635093688965</v>
      </c>
      <c r="S959">
        <v>826</v>
      </c>
      <c r="T959">
        <v>8.3211746215820312</v>
      </c>
      <c r="U959">
        <v>2.8846445083618164</v>
      </c>
      <c r="V959">
        <v>80.115859985351563</v>
      </c>
      <c r="W959">
        <v>93.142860412597656</v>
      </c>
      <c r="X959">
        <v>73.621192932128906</v>
      </c>
      <c r="Y959">
        <f t="shared" si="68"/>
        <v>165.45942318725585</v>
      </c>
      <c r="Z959">
        <f t="shared" si="69"/>
        <v>169.95256271362305</v>
      </c>
      <c r="AA959">
        <f t="shared" si="70"/>
        <v>-4.4931379508972169</v>
      </c>
    </row>
    <row r="960" spans="2:27" x14ac:dyDescent="0.25">
      <c r="B960" t="s">
        <v>69</v>
      </c>
      <c r="C960" t="s">
        <v>70</v>
      </c>
      <c r="D960" t="s">
        <v>63</v>
      </c>
      <c r="E960" s="86">
        <v>42243</v>
      </c>
      <c r="F960">
        <f t="shared" si="71"/>
        <v>0</v>
      </c>
      <c r="G960">
        <v>11</v>
      </c>
      <c r="H960">
        <v>332.81707763671875</v>
      </c>
      <c r="I960">
        <v>326.92825317382812</v>
      </c>
      <c r="J960">
        <v>5.8888387680053711</v>
      </c>
      <c r="K960">
        <v>1.7693920060992241E-2</v>
      </c>
      <c r="L960">
        <v>1.9621398448944092</v>
      </c>
      <c r="M960">
        <v>4.2820653915405273</v>
      </c>
      <c r="N960">
        <v>5.8888387680053711</v>
      </c>
      <c r="O960">
        <v>7.4956121444702148</v>
      </c>
      <c r="P960">
        <v>9.8155374526977539</v>
      </c>
      <c r="Q960">
        <v>0.84897530078887939</v>
      </c>
      <c r="R960">
        <v>10.928702354431152</v>
      </c>
      <c r="S960">
        <v>826</v>
      </c>
      <c r="T960">
        <v>9.3882150650024414</v>
      </c>
      <c r="U960">
        <v>3.0640194416046143</v>
      </c>
      <c r="V960">
        <v>80.115859985351563</v>
      </c>
      <c r="W960">
        <v>93.142860412597656</v>
      </c>
      <c r="X960">
        <v>84.501358032226563</v>
      </c>
      <c r="Y960">
        <f t="shared" ref="Y960:Y1023" si="72">H960*S960/1000</f>
        <v>274.90690612792969</v>
      </c>
      <c r="Z960">
        <f t="shared" ref="Z960:Z1023" si="73">I960*S960/1000</f>
        <v>270.04273712158204</v>
      </c>
      <c r="AA960">
        <f t="shared" ref="AA960:AA1023" si="74">J960*S960/1000</f>
        <v>4.8641808223724361</v>
      </c>
    </row>
    <row r="961" spans="2:27" x14ac:dyDescent="0.25">
      <c r="B961" t="s">
        <v>69</v>
      </c>
      <c r="C961" t="s">
        <v>70</v>
      </c>
      <c r="D961" t="s">
        <v>63</v>
      </c>
      <c r="E961" s="86">
        <v>42243</v>
      </c>
      <c r="F961">
        <f t="shared" si="71"/>
        <v>0</v>
      </c>
      <c r="G961">
        <v>20</v>
      </c>
      <c r="H961">
        <v>278.70462036132812</v>
      </c>
      <c r="I961">
        <v>278.86990356445312</v>
      </c>
      <c r="J961">
        <v>-0.16526320576667786</v>
      </c>
      <c r="K961">
        <v>-5.9296900872141123E-4</v>
      </c>
      <c r="L961">
        <v>-3.0408620834350586</v>
      </c>
      <c r="M961">
        <v>-1.3419349193572998</v>
      </c>
      <c r="N961">
        <v>-0.16526320576667786</v>
      </c>
      <c r="O961">
        <v>1.0114084482192993</v>
      </c>
      <c r="P961">
        <v>2.7103354930877686</v>
      </c>
      <c r="Q961">
        <v>-3.8560543060302734</v>
      </c>
      <c r="R961">
        <v>3.5255279541015625</v>
      </c>
      <c r="S961">
        <v>826</v>
      </c>
      <c r="T961">
        <v>5.0348248481750488</v>
      </c>
      <c r="U961">
        <v>2.2438416481018066</v>
      </c>
      <c r="V961">
        <v>80.115859985351563</v>
      </c>
      <c r="W961">
        <v>93.142860412597656</v>
      </c>
      <c r="X961">
        <v>81.788047790527344</v>
      </c>
      <c r="Y961">
        <f t="shared" si="72"/>
        <v>230.21001641845703</v>
      </c>
      <c r="Z961">
        <f t="shared" si="73"/>
        <v>230.34654034423829</v>
      </c>
      <c r="AA961">
        <f t="shared" si="74"/>
        <v>-0.1365074079632759</v>
      </c>
    </row>
    <row r="962" spans="2:27" x14ac:dyDescent="0.25">
      <c r="B962" t="s">
        <v>69</v>
      </c>
      <c r="C962" t="s">
        <v>70</v>
      </c>
      <c r="D962" t="s">
        <v>63</v>
      </c>
      <c r="E962" s="86">
        <v>42243</v>
      </c>
      <c r="F962">
        <f t="shared" si="71"/>
        <v>1</v>
      </c>
      <c r="G962">
        <v>14</v>
      </c>
      <c r="H962">
        <v>337.24008178710937</v>
      </c>
      <c r="I962">
        <v>313.53329467773437</v>
      </c>
      <c r="J962">
        <v>23.706779479980469</v>
      </c>
      <c r="K962">
        <v>7.0296443998813629E-2</v>
      </c>
      <c r="L962">
        <v>19.72361946105957</v>
      </c>
      <c r="M962">
        <v>22.076902389526367</v>
      </c>
      <c r="N962">
        <v>23.706779479980469</v>
      </c>
      <c r="O962">
        <v>25.33665657043457</v>
      </c>
      <c r="P962">
        <v>27.689939498901367</v>
      </c>
      <c r="Q962">
        <v>18.594449996948242</v>
      </c>
      <c r="R962">
        <v>28.819108963012695</v>
      </c>
      <c r="S962">
        <v>826</v>
      </c>
      <c r="T962">
        <v>9.6601371765136719</v>
      </c>
      <c r="U962">
        <v>3.1080760955810547</v>
      </c>
      <c r="V962">
        <v>80.115859985351563</v>
      </c>
      <c r="W962">
        <v>93.142860412597656</v>
      </c>
      <c r="X962">
        <v>87.788078308105469</v>
      </c>
      <c r="Y962">
        <f t="shared" si="72"/>
        <v>278.56030755615234</v>
      </c>
      <c r="Z962">
        <f t="shared" si="73"/>
        <v>258.97850140380859</v>
      </c>
      <c r="AA962">
        <f t="shared" si="74"/>
        <v>19.581799850463867</v>
      </c>
    </row>
    <row r="963" spans="2:27" x14ac:dyDescent="0.25">
      <c r="B963" t="s">
        <v>69</v>
      </c>
      <c r="C963" t="s">
        <v>70</v>
      </c>
      <c r="D963" t="s">
        <v>63</v>
      </c>
      <c r="E963" s="86">
        <v>42243</v>
      </c>
      <c r="F963">
        <f t="shared" ref="F963:F1026" si="75">IF(AND(G963&gt;=12, G963&lt;=18), 1, 0)</f>
        <v>0</v>
      </c>
      <c r="G963">
        <v>4</v>
      </c>
      <c r="H963">
        <v>199.52699279785156</v>
      </c>
      <c r="I963">
        <v>203.29985046386719</v>
      </c>
      <c r="J963">
        <v>-3.7728683948516846</v>
      </c>
      <c r="K963">
        <v>-1.8909063190221786E-2</v>
      </c>
      <c r="L963">
        <v>-7.412696361541748</v>
      </c>
      <c r="M963">
        <v>-5.2622566223144531</v>
      </c>
      <c r="N963">
        <v>-3.7728683948516846</v>
      </c>
      <c r="O963">
        <v>-2.2834804058074951</v>
      </c>
      <c r="P963">
        <v>-0.13304053246974945</v>
      </c>
      <c r="Q963">
        <v>-8.4445371627807617</v>
      </c>
      <c r="R963">
        <v>0.8988000750541687</v>
      </c>
      <c r="S963">
        <v>826</v>
      </c>
      <c r="T963">
        <v>8.0665817260742187</v>
      </c>
      <c r="U963">
        <v>2.8401727676391602</v>
      </c>
      <c r="V963">
        <v>80.115859985351563</v>
      </c>
      <c r="W963">
        <v>93.142860412597656</v>
      </c>
      <c r="X963">
        <v>73.464485168457031</v>
      </c>
      <c r="Y963">
        <f t="shared" si="72"/>
        <v>164.8092960510254</v>
      </c>
      <c r="Z963">
        <f t="shared" si="73"/>
        <v>167.92567648315429</v>
      </c>
      <c r="AA963">
        <f t="shared" si="74"/>
        <v>-3.1163892941474916</v>
      </c>
    </row>
    <row r="964" spans="2:27" x14ac:dyDescent="0.25">
      <c r="B964" t="s">
        <v>69</v>
      </c>
      <c r="C964" t="s">
        <v>70</v>
      </c>
      <c r="D964" t="s">
        <v>63</v>
      </c>
      <c r="E964" s="86">
        <v>42243</v>
      </c>
      <c r="F964">
        <f t="shared" si="75"/>
        <v>0</v>
      </c>
      <c r="G964">
        <v>23</v>
      </c>
      <c r="H964">
        <v>240.49250793457031</v>
      </c>
      <c r="I964">
        <v>245.22433471679687</v>
      </c>
      <c r="J964">
        <v>-4.7318258285522461</v>
      </c>
      <c r="K964">
        <v>-1.9675564020872116E-2</v>
      </c>
      <c r="L964">
        <v>-7.3148889541625977</v>
      </c>
      <c r="M964">
        <v>-5.7887945175170898</v>
      </c>
      <c r="N964">
        <v>-4.7318258285522461</v>
      </c>
      <c r="O964">
        <v>-3.6748573780059814</v>
      </c>
      <c r="P964">
        <v>-2.1487627029418945</v>
      </c>
      <c r="Q964">
        <v>-8.0471515655517578</v>
      </c>
      <c r="R964">
        <v>-1.4165000915527344</v>
      </c>
      <c r="S964">
        <v>826</v>
      </c>
      <c r="T964">
        <v>4.0625424385070801</v>
      </c>
      <c r="U964">
        <v>2.0155749320983887</v>
      </c>
      <c r="V964">
        <v>80.115859985351563</v>
      </c>
      <c r="W964">
        <v>93.142860412597656</v>
      </c>
      <c r="X964">
        <v>76.564064025878906</v>
      </c>
      <c r="Y964">
        <f t="shared" si="72"/>
        <v>198.64681155395508</v>
      </c>
      <c r="Z964">
        <f t="shared" si="73"/>
        <v>202.55530047607422</v>
      </c>
      <c r="AA964">
        <f t="shared" si="74"/>
        <v>-3.9084881343841551</v>
      </c>
    </row>
    <row r="965" spans="2:27" x14ac:dyDescent="0.25">
      <c r="B965" t="s">
        <v>69</v>
      </c>
      <c r="C965" t="s">
        <v>70</v>
      </c>
      <c r="D965" t="s">
        <v>63</v>
      </c>
      <c r="E965" s="86">
        <v>42243</v>
      </c>
      <c r="F965">
        <f t="shared" si="75"/>
        <v>0</v>
      </c>
      <c r="G965">
        <v>1</v>
      </c>
      <c r="H965">
        <v>210.97540283203125</v>
      </c>
      <c r="I965">
        <v>217.77371215820312</v>
      </c>
      <c r="J965">
        <v>-6.7983160018920898</v>
      </c>
      <c r="K965">
        <v>-3.2223261892795563E-2</v>
      </c>
      <c r="L965">
        <v>-10.616823196411133</v>
      </c>
      <c r="M965">
        <v>-8.3608179092407227</v>
      </c>
      <c r="N965">
        <v>-6.7983160018920898</v>
      </c>
      <c r="O965">
        <v>-5.2358136177062988</v>
      </c>
      <c r="P965">
        <v>-2.9798085689544678</v>
      </c>
      <c r="Q965">
        <v>-11.69931697845459</v>
      </c>
      <c r="R965">
        <v>-1.8973149061203003</v>
      </c>
      <c r="S965">
        <v>826</v>
      </c>
      <c r="T965">
        <v>8.8779993057250977</v>
      </c>
      <c r="U965">
        <v>2.9795970916748047</v>
      </c>
      <c r="V965">
        <v>80.115859985351563</v>
      </c>
      <c r="W965">
        <v>93.142860412597656</v>
      </c>
      <c r="X965">
        <v>73.94287109375</v>
      </c>
      <c r="Y965">
        <f t="shared" si="72"/>
        <v>174.26568273925781</v>
      </c>
      <c r="Z965">
        <f t="shared" si="73"/>
        <v>179.88108624267579</v>
      </c>
      <c r="AA965">
        <f t="shared" si="74"/>
        <v>-5.6154090175628664</v>
      </c>
    </row>
    <row r="966" spans="2:27" x14ac:dyDescent="0.25">
      <c r="B966" t="s">
        <v>69</v>
      </c>
      <c r="C966" t="s">
        <v>70</v>
      </c>
      <c r="D966" t="s">
        <v>63</v>
      </c>
      <c r="E966" s="86">
        <v>42243</v>
      </c>
      <c r="F966">
        <f t="shared" si="75"/>
        <v>0</v>
      </c>
      <c r="G966">
        <v>5</v>
      </c>
      <c r="H966">
        <v>207.98320007324219</v>
      </c>
      <c r="I966">
        <v>211.29611206054687</v>
      </c>
      <c r="J966">
        <v>-3.312908411026001</v>
      </c>
      <c r="K966">
        <v>-1.5928730368614197E-2</v>
      </c>
      <c r="L966">
        <v>-7.2820100784301758</v>
      </c>
      <c r="M966">
        <v>-4.9370326995849609</v>
      </c>
      <c r="N966">
        <v>-3.312908411026001</v>
      </c>
      <c r="O966">
        <v>-1.6887842416763306</v>
      </c>
      <c r="P966">
        <v>0.65619319677352905</v>
      </c>
      <c r="Q966">
        <v>-8.4071950912475586</v>
      </c>
      <c r="R966">
        <v>1.7813783884048462</v>
      </c>
      <c r="S966">
        <v>826</v>
      </c>
      <c r="T966">
        <v>9.5920686721801758</v>
      </c>
      <c r="U966">
        <v>3.0971064567565918</v>
      </c>
      <c r="V966">
        <v>80.115859985351563</v>
      </c>
      <c r="W966">
        <v>93.142860412597656</v>
      </c>
      <c r="X966">
        <v>72.735450744628906</v>
      </c>
      <c r="Y966">
        <f t="shared" si="72"/>
        <v>171.79412326049805</v>
      </c>
      <c r="Z966">
        <f t="shared" si="73"/>
        <v>174.53058856201173</v>
      </c>
      <c r="AA966">
        <f t="shared" si="74"/>
        <v>-2.736462347507477</v>
      </c>
    </row>
    <row r="967" spans="2:27" x14ac:dyDescent="0.25">
      <c r="B967" t="s">
        <v>69</v>
      </c>
      <c r="C967" t="s">
        <v>70</v>
      </c>
      <c r="D967" t="s">
        <v>82</v>
      </c>
      <c r="E967" s="86">
        <v>42243</v>
      </c>
      <c r="F967">
        <f t="shared" si="75"/>
        <v>0</v>
      </c>
      <c r="G967">
        <v>23</v>
      </c>
      <c r="H967">
        <v>68.302658081054687</v>
      </c>
      <c r="I967">
        <v>97.627235412597656</v>
      </c>
      <c r="J967">
        <v>-29.324577331542969</v>
      </c>
      <c r="K967">
        <v>-0.42933288216590881</v>
      </c>
      <c r="L967">
        <v>-42.765094757080078</v>
      </c>
      <c r="M967">
        <v>-34.824329376220703</v>
      </c>
      <c r="N967">
        <v>-29.324577331542969</v>
      </c>
      <c r="O967">
        <v>-23.824827194213867</v>
      </c>
      <c r="P967">
        <v>-15.884060859680176</v>
      </c>
      <c r="Q967">
        <v>-46.575294494628906</v>
      </c>
      <c r="R967">
        <v>-12.073861122131348</v>
      </c>
      <c r="S967">
        <v>23</v>
      </c>
      <c r="T967">
        <v>109.99165344238281</v>
      </c>
      <c r="U967">
        <v>10.487690925598145</v>
      </c>
      <c r="V967">
        <v>80.098899841308594</v>
      </c>
      <c r="W967">
        <v>93.142860412597656</v>
      </c>
      <c r="X967">
        <v>76.489364624023437</v>
      </c>
      <c r="Y967">
        <f t="shared" si="72"/>
        <v>1.5709611358642579</v>
      </c>
      <c r="Z967">
        <f t="shared" si="73"/>
        <v>2.2454264144897462</v>
      </c>
      <c r="AA967">
        <f t="shared" si="74"/>
        <v>-0.67446527862548833</v>
      </c>
    </row>
    <row r="968" spans="2:27" x14ac:dyDescent="0.25">
      <c r="B968" t="s">
        <v>69</v>
      </c>
      <c r="C968" t="s">
        <v>70</v>
      </c>
      <c r="D968" t="s">
        <v>82</v>
      </c>
      <c r="E968" s="86">
        <v>42243</v>
      </c>
      <c r="F968">
        <f t="shared" si="75"/>
        <v>0</v>
      </c>
      <c r="G968">
        <v>20</v>
      </c>
      <c r="H968">
        <v>68.008155822753906</v>
      </c>
      <c r="I968">
        <v>106.46851348876953</v>
      </c>
      <c r="J968">
        <v>-38.460357666015625</v>
      </c>
      <c r="K968">
        <v>-0.56552565097808838</v>
      </c>
      <c r="L968">
        <v>-50.695568084716797</v>
      </c>
      <c r="M968">
        <v>-43.466907501220703</v>
      </c>
      <c r="N968">
        <v>-38.460357666015625</v>
      </c>
      <c r="O968">
        <v>-33.453807830810547</v>
      </c>
      <c r="P968">
        <v>-26.22514533996582</v>
      </c>
      <c r="Q968">
        <v>-54.164081573486328</v>
      </c>
      <c r="R968">
        <v>-22.756631851196289</v>
      </c>
      <c r="S968">
        <v>23</v>
      </c>
      <c r="T968">
        <v>91.148780822753906</v>
      </c>
      <c r="U968">
        <v>9.5471868515014648</v>
      </c>
      <c r="V968">
        <v>80.098899841308594</v>
      </c>
      <c r="W968">
        <v>93.142860412597656</v>
      </c>
      <c r="X968">
        <v>82.340423583984375</v>
      </c>
      <c r="Y968">
        <f t="shared" si="72"/>
        <v>1.5641875839233399</v>
      </c>
      <c r="Z968">
        <f t="shared" si="73"/>
        <v>2.4487758102416994</v>
      </c>
      <c r="AA968">
        <f t="shared" si="74"/>
        <v>-0.88458822631835943</v>
      </c>
    </row>
    <row r="969" spans="2:27" x14ac:dyDescent="0.25">
      <c r="B969" t="s">
        <v>69</v>
      </c>
      <c r="C969" t="s">
        <v>70</v>
      </c>
      <c r="D969" t="s">
        <v>82</v>
      </c>
      <c r="E969" s="86">
        <v>42243</v>
      </c>
      <c r="F969">
        <f t="shared" si="75"/>
        <v>1</v>
      </c>
      <c r="G969">
        <v>12</v>
      </c>
      <c r="H969">
        <v>103.10990142822266</v>
      </c>
      <c r="I969">
        <v>105.99957275390625</v>
      </c>
      <c r="J969">
        <v>-2.8896656036376953</v>
      </c>
      <c r="K969">
        <v>-2.8025103732943535E-2</v>
      </c>
      <c r="L969">
        <v>-19.533292770385742</v>
      </c>
      <c r="M969">
        <v>-9.700103759765625</v>
      </c>
      <c r="N969">
        <v>-2.8896656036376953</v>
      </c>
      <c r="O969">
        <v>3.9207720756530762</v>
      </c>
      <c r="P969">
        <v>13.753962516784668</v>
      </c>
      <c r="Q969">
        <v>-24.251531600952148</v>
      </c>
      <c r="R969">
        <v>18.472200393676758</v>
      </c>
      <c r="S969">
        <v>23</v>
      </c>
      <c r="T969">
        <v>168.66455078125</v>
      </c>
      <c r="U969">
        <v>12.987092018127441</v>
      </c>
      <c r="V969">
        <v>80.098899841308594</v>
      </c>
      <c r="W969">
        <v>93.142860412597656</v>
      </c>
      <c r="X969">
        <v>86.851066589355469</v>
      </c>
      <c r="Y969">
        <f t="shared" si="72"/>
        <v>2.3715277328491209</v>
      </c>
      <c r="Z969">
        <f t="shared" si="73"/>
        <v>2.4379901733398439</v>
      </c>
      <c r="AA969">
        <f t="shared" si="74"/>
        <v>-6.6462308883666998E-2</v>
      </c>
    </row>
    <row r="970" spans="2:27" x14ac:dyDescent="0.25">
      <c r="B970" t="s">
        <v>69</v>
      </c>
      <c r="C970" t="s">
        <v>70</v>
      </c>
      <c r="D970" t="s">
        <v>82</v>
      </c>
      <c r="E970" s="86">
        <v>42243</v>
      </c>
      <c r="F970">
        <f t="shared" si="75"/>
        <v>1</v>
      </c>
      <c r="G970">
        <v>16</v>
      </c>
      <c r="H970">
        <v>90.474685668945313</v>
      </c>
      <c r="I970">
        <v>91.791069030761719</v>
      </c>
      <c r="J970">
        <v>-1.3163837194442749</v>
      </c>
      <c r="K970">
        <v>-1.4549746178090572E-2</v>
      </c>
      <c r="L970">
        <v>-15.332673072814941</v>
      </c>
      <c r="M970">
        <v>-7.0517358779907227</v>
      </c>
      <c r="N970">
        <v>-1.3163837194442749</v>
      </c>
      <c r="O970">
        <v>4.4189682006835938</v>
      </c>
      <c r="P970">
        <v>12.699905395507813</v>
      </c>
      <c r="Q970">
        <v>-19.306097030639648</v>
      </c>
      <c r="R970">
        <v>16.673328399658203</v>
      </c>
      <c r="S970">
        <v>23</v>
      </c>
      <c r="T970">
        <v>119.61728668212891</v>
      </c>
      <c r="U970">
        <v>10.936968803405762</v>
      </c>
      <c r="V970">
        <v>80.098899841308594</v>
      </c>
      <c r="W970">
        <v>93.142860412597656</v>
      </c>
      <c r="X970">
        <v>91.914894104003906</v>
      </c>
      <c r="Y970">
        <f t="shared" si="72"/>
        <v>2.0809177703857422</v>
      </c>
      <c r="Z970">
        <f t="shared" si="73"/>
        <v>2.1111945877075193</v>
      </c>
      <c r="AA970">
        <f t="shared" si="74"/>
        <v>-3.0276825547218323E-2</v>
      </c>
    </row>
    <row r="971" spans="2:27" x14ac:dyDescent="0.25">
      <c r="B971" t="s">
        <v>69</v>
      </c>
      <c r="C971" t="s">
        <v>70</v>
      </c>
      <c r="D971" t="s">
        <v>82</v>
      </c>
      <c r="E971" s="86">
        <v>42243</v>
      </c>
      <c r="F971">
        <f t="shared" si="75"/>
        <v>0</v>
      </c>
      <c r="G971">
        <v>3</v>
      </c>
      <c r="H971">
        <v>51.983020782470703</v>
      </c>
      <c r="I971">
        <v>100.98127746582031</v>
      </c>
      <c r="J971">
        <v>-48.998252868652344</v>
      </c>
      <c r="K971">
        <v>-0.9425818920135498</v>
      </c>
      <c r="L971">
        <v>-58.784156799316406</v>
      </c>
      <c r="M971">
        <v>-53.002567291259766</v>
      </c>
      <c r="N971">
        <v>-48.998252868652344</v>
      </c>
      <c r="O971">
        <v>-44.993938446044922</v>
      </c>
      <c r="P971">
        <v>-39.212348937988281</v>
      </c>
      <c r="Q971">
        <v>-61.558326721191406</v>
      </c>
      <c r="R971">
        <v>-36.438179016113281</v>
      </c>
      <c r="S971">
        <v>23</v>
      </c>
      <c r="T971">
        <v>58.308219909667969</v>
      </c>
      <c r="U971">
        <v>7.6359820365905762</v>
      </c>
      <c r="V971">
        <v>80.098899841308594</v>
      </c>
      <c r="W971">
        <v>93.142860412597656</v>
      </c>
      <c r="X971">
        <v>73.531913757324219</v>
      </c>
      <c r="Y971">
        <f t="shared" si="72"/>
        <v>1.1956094779968263</v>
      </c>
      <c r="Z971">
        <f t="shared" si="73"/>
        <v>2.3225693817138673</v>
      </c>
      <c r="AA971">
        <f t="shared" si="74"/>
        <v>-1.126959815979004</v>
      </c>
    </row>
    <row r="972" spans="2:27" x14ac:dyDescent="0.25">
      <c r="B972" t="s">
        <v>69</v>
      </c>
      <c r="C972" t="s">
        <v>70</v>
      </c>
      <c r="D972" t="s">
        <v>82</v>
      </c>
      <c r="E972" s="86">
        <v>42243</v>
      </c>
      <c r="F972">
        <f t="shared" si="75"/>
        <v>0</v>
      </c>
      <c r="G972">
        <v>5</v>
      </c>
      <c r="H972">
        <v>61.115703582763672</v>
      </c>
      <c r="I972">
        <v>60.30340576171875</v>
      </c>
      <c r="J972">
        <v>0.81229865550994873</v>
      </c>
      <c r="K972">
        <v>1.3291160576045513E-2</v>
      </c>
      <c r="L972">
        <v>-7.8187136650085449</v>
      </c>
      <c r="M972">
        <v>-2.7194416522979736</v>
      </c>
      <c r="N972">
        <v>0.81229865550994873</v>
      </c>
      <c r="O972">
        <v>4.3440389633178711</v>
      </c>
      <c r="P972">
        <v>9.4433107376098633</v>
      </c>
      <c r="Q972">
        <v>-10.265485763549805</v>
      </c>
      <c r="R972">
        <v>11.890083312988281</v>
      </c>
      <c r="S972">
        <v>23</v>
      </c>
      <c r="T972">
        <v>45.35772705078125</v>
      </c>
      <c r="U972">
        <v>6.7348146438598633</v>
      </c>
      <c r="V972">
        <v>80.098899841308594</v>
      </c>
      <c r="W972">
        <v>93.142860412597656</v>
      </c>
      <c r="X972">
        <v>72.617019653320313</v>
      </c>
      <c r="Y972">
        <f t="shared" si="72"/>
        <v>1.4056611824035645</v>
      </c>
      <c r="Z972">
        <f t="shared" si="73"/>
        <v>1.3869783325195313</v>
      </c>
      <c r="AA972">
        <f t="shared" si="74"/>
        <v>1.8682869076728822E-2</v>
      </c>
    </row>
    <row r="973" spans="2:27" x14ac:dyDescent="0.25">
      <c r="B973" t="s">
        <v>69</v>
      </c>
      <c r="C973" t="s">
        <v>70</v>
      </c>
      <c r="D973" t="s">
        <v>82</v>
      </c>
      <c r="E973" s="86">
        <v>42243</v>
      </c>
      <c r="F973">
        <f t="shared" si="75"/>
        <v>0</v>
      </c>
      <c r="G973">
        <v>1</v>
      </c>
      <c r="H973">
        <v>70.904876708984375</v>
      </c>
      <c r="I973">
        <v>110.70978546142578</v>
      </c>
      <c r="J973">
        <v>-39.804912567138672</v>
      </c>
      <c r="K973">
        <v>-0.56138467788696289</v>
      </c>
      <c r="L973">
        <v>-55.411899566650391</v>
      </c>
      <c r="M973">
        <v>-46.191165924072266</v>
      </c>
      <c r="N973">
        <v>-39.804912567138672</v>
      </c>
      <c r="O973">
        <v>-33.418659210205078</v>
      </c>
      <c r="P973">
        <v>-24.19792366027832</v>
      </c>
      <c r="Q973">
        <v>-59.836265563964844</v>
      </c>
      <c r="R973">
        <v>-19.7735595703125</v>
      </c>
      <c r="S973">
        <v>23</v>
      </c>
      <c r="T973">
        <v>148.30850219726562</v>
      </c>
      <c r="U973">
        <v>12.178197860717773</v>
      </c>
      <c r="V973">
        <v>80.098899841308594</v>
      </c>
      <c r="W973">
        <v>93.142860412597656</v>
      </c>
      <c r="X973">
        <v>73.957443237304688</v>
      </c>
      <c r="Y973">
        <f t="shared" si="72"/>
        <v>1.6308121643066407</v>
      </c>
      <c r="Z973">
        <f t="shared" si="73"/>
        <v>2.5463250656127929</v>
      </c>
      <c r="AA973">
        <f t="shared" si="74"/>
        <v>-0.91551298904418943</v>
      </c>
    </row>
    <row r="974" spans="2:27" x14ac:dyDescent="0.25">
      <c r="B974" t="s">
        <v>69</v>
      </c>
      <c r="C974" t="s">
        <v>70</v>
      </c>
      <c r="D974" t="s">
        <v>82</v>
      </c>
      <c r="E974" s="86">
        <v>42243</v>
      </c>
      <c r="F974">
        <f t="shared" si="75"/>
        <v>1</v>
      </c>
      <c r="G974">
        <v>13</v>
      </c>
      <c r="H974">
        <v>88.784835815429688</v>
      </c>
      <c r="I974">
        <v>102.40935516357422</v>
      </c>
      <c r="J974">
        <v>-13.624523162841797</v>
      </c>
      <c r="K974">
        <v>-0.15345552563667297</v>
      </c>
      <c r="L974">
        <v>-29.784656524658203</v>
      </c>
      <c r="M974">
        <v>-20.237119674682617</v>
      </c>
      <c r="N974">
        <v>-13.624523162841797</v>
      </c>
      <c r="O974">
        <v>-7.011927604675293</v>
      </c>
      <c r="P974">
        <v>2.5356106758117676</v>
      </c>
      <c r="Q974">
        <v>-34.365829467773438</v>
      </c>
      <c r="R974">
        <v>7.1167840957641602</v>
      </c>
      <c r="S974">
        <v>23</v>
      </c>
      <c r="T974">
        <v>159.00755310058594</v>
      </c>
      <c r="U974">
        <v>12.609819412231445</v>
      </c>
      <c r="V974">
        <v>80.098899841308594</v>
      </c>
      <c r="W974">
        <v>93.142860412597656</v>
      </c>
      <c r="X974">
        <v>87.851066589355469</v>
      </c>
      <c r="Y974">
        <f t="shared" si="72"/>
        <v>2.0420512237548829</v>
      </c>
      <c r="Z974">
        <f t="shared" si="73"/>
        <v>2.3554151687622071</v>
      </c>
      <c r="AA974">
        <f t="shared" si="74"/>
        <v>-0.31336403274536134</v>
      </c>
    </row>
    <row r="975" spans="2:27" x14ac:dyDescent="0.25">
      <c r="B975" t="s">
        <v>69</v>
      </c>
      <c r="C975" t="s">
        <v>70</v>
      </c>
      <c r="D975" t="s">
        <v>82</v>
      </c>
      <c r="E975" s="86">
        <v>42243</v>
      </c>
      <c r="F975">
        <f t="shared" si="75"/>
        <v>0</v>
      </c>
      <c r="G975">
        <v>7</v>
      </c>
      <c r="H975">
        <v>69.118293762207031</v>
      </c>
      <c r="I975">
        <v>87.342971801757813</v>
      </c>
      <c r="J975">
        <v>-18.224679946899414</v>
      </c>
      <c r="K975">
        <v>-0.26367375254631042</v>
      </c>
      <c r="L975">
        <v>-27.801013946533203</v>
      </c>
      <c r="M975">
        <v>-22.143238067626953</v>
      </c>
      <c r="N975">
        <v>-18.224679946899414</v>
      </c>
      <c r="O975">
        <v>-14.306121826171875</v>
      </c>
      <c r="P975">
        <v>-8.6483469009399414</v>
      </c>
      <c r="Q975">
        <v>-30.515769958496094</v>
      </c>
      <c r="R975">
        <v>-5.933588981628418</v>
      </c>
      <c r="S975">
        <v>23</v>
      </c>
      <c r="T975">
        <v>55.837551116943359</v>
      </c>
      <c r="U975">
        <v>7.4724526405334473</v>
      </c>
      <c r="V975">
        <v>80.098899841308594</v>
      </c>
      <c r="W975">
        <v>93.142860412597656</v>
      </c>
      <c r="X975">
        <v>72.957443237304688</v>
      </c>
      <c r="Y975">
        <f t="shared" si="72"/>
        <v>1.5897207565307616</v>
      </c>
      <c r="Z975">
        <f t="shared" si="73"/>
        <v>2.0088883514404299</v>
      </c>
      <c r="AA975">
        <f t="shared" si="74"/>
        <v>-0.41916763877868651</v>
      </c>
    </row>
    <row r="976" spans="2:27" x14ac:dyDescent="0.25">
      <c r="B976" t="s">
        <v>69</v>
      </c>
      <c r="C976" t="s">
        <v>70</v>
      </c>
      <c r="D976" t="s">
        <v>82</v>
      </c>
      <c r="E976" s="86">
        <v>42243</v>
      </c>
      <c r="F976">
        <f t="shared" si="75"/>
        <v>0</v>
      </c>
      <c r="G976">
        <v>9</v>
      </c>
      <c r="H976">
        <v>85.006385803222656</v>
      </c>
      <c r="I976">
        <v>107.56638336181641</v>
      </c>
      <c r="J976">
        <v>-22.560007095336914</v>
      </c>
      <c r="K976">
        <v>-0.26539191603660583</v>
      </c>
      <c r="L976">
        <v>-31.761180877685547</v>
      </c>
      <c r="M976">
        <v>-26.325052261352539</v>
      </c>
      <c r="N976">
        <v>-22.560007095336914</v>
      </c>
      <c r="O976">
        <v>-18.794961929321289</v>
      </c>
      <c r="P976">
        <v>-13.358832359313965</v>
      </c>
      <c r="Q976">
        <v>-34.369586944580078</v>
      </c>
      <c r="R976">
        <v>-10.75042724609375</v>
      </c>
      <c r="S976">
        <v>23</v>
      </c>
      <c r="T976">
        <v>51.548305511474609</v>
      </c>
      <c r="U976">
        <v>7.1797146797180176</v>
      </c>
      <c r="V976">
        <v>80.098899841308594</v>
      </c>
      <c r="W976">
        <v>93.142860412597656</v>
      </c>
      <c r="X976">
        <v>76.872337341308594</v>
      </c>
      <c r="Y976">
        <f t="shared" si="72"/>
        <v>1.9551468734741211</v>
      </c>
      <c r="Z976">
        <f t="shared" si="73"/>
        <v>2.4740268173217772</v>
      </c>
      <c r="AA976">
        <f t="shared" si="74"/>
        <v>-0.51888016319274899</v>
      </c>
    </row>
    <row r="977" spans="2:27" x14ac:dyDescent="0.25">
      <c r="B977" t="s">
        <v>69</v>
      </c>
      <c r="C977" t="s">
        <v>70</v>
      </c>
      <c r="D977" t="s">
        <v>82</v>
      </c>
      <c r="E977" s="86">
        <v>42243</v>
      </c>
      <c r="F977">
        <f t="shared" si="75"/>
        <v>0</v>
      </c>
      <c r="G977">
        <v>6</v>
      </c>
      <c r="H977">
        <v>68.458610534667969</v>
      </c>
      <c r="I977">
        <v>74.684249877929687</v>
      </c>
      <c r="J977">
        <v>-6.2256450653076172</v>
      </c>
      <c r="K977">
        <v>-9.0940274298191071E-2</v>
      </c>
      <c r="L977">
        <v>-13.050017356872559</v>
      </c>
      <c r="M977">
        <v>-9.018122673034668</v>
      </c>
      <c r="N977">
        <v>-6.2256450653076172</v>
      </c>
      <c r="O977">
        <v>-3.4331672191619873</v>
      </c>
      <c r="P977">
        <v>0.59872740507125854</v>
      </c>
      <c r="Q977">
        <v>-14.98463249206543</v>
      </c>
      <c r="R977">
        <v>2.5333421230316162</v>
      </c>
      <c r="S977">
        <v>23</v>
      </c>
      <c r="T977">
        <v>28.356540679931641</v>
      </c>
      <c r="U977">
        <v>5.3250861167907715</v>
      </c>
      <c r="V977">
        <v>80.098899841308594</v>
      </c>
      <c r="W977">
        <v>93.142860412597656</v>
      </c>
      <c r="X977">
        <v>73.425529479980469</v>
      </c>
      <c r="Y977">
        <f t="shared" si="72"/>
        <v>1.5745480422973632</v>
      </c>
      <c r="Z977">
        <f t="shared" si="73"/>
        <v>1.7177377471923827</v>
      </c>
      <c r="AA977">
        <f t="shared" si="74"/>
        <v>-0.1431898365020752</v>
      </c>
    </row>
    <row r="978" spans="2:27" x14ac:dyDescent="0.25">
      <c r="B978" t="s">
        <v>69</v>
      </c>
      <c r="C978" t="s">
        <v>70</v>
      </c>
      <c r="D978" t="s">
        <v>82</v>
      </c>
      <c r="E978" s="86">
        <v>42243</v>
      </c>
      <c r="F978">
        <f t="shared" si="75"/>
        <v>0</v>
      </c>
      <c r="G978">
        <v>10</v>
      </c>
      <c r="H978">
        <v>92.148262023925781</v>
      </c>
      <c r="I978">
        <v>106.76468658447266</v>
      </c>
      <c r="J978">
        <v>-14.616423606872559</v>
      </c>
      <c r="K978">
        <v>-0.15861855447292328</v>
      </c>
      <c r="L978">
        <v>-25.828357696533203</v>
      </c>
      <c r="M978">
        <v>-19.204256057739258</v>
      </c>
      <c r="N978">
        <v>-14.616423606872559</v>
      </c>
      <c r="O978">
        <v>-10.028591156005859</v>
      </c>
      <c r="P978">
        <v>-3.4044888019561768</v>
      </c>
      <c r="Q978">
        <v>-29.006786346435547</v>
      </c>
      <c r="R978">
        <v>-0.22606107592582703</v>
      </c>
      <c r="S978">
        <v>23</v>
      </c>
      <c r="T978">
        <v>76.540084838867188</v>
      </c>
      <c r="U978">
        <v>8.7487192153930664</v>
      </c>
      <c r="V978">
        <v>80.098899841308594</v>
      </c>
      <c r="W978">
        <v>93.142860412597656</v>
      </c>
      <c r="X978">
        <v>80.659576416015625</v>
      </c>
      <c r="Y978">
        <f t="shared" si="72"/>
        <v>2.1194100265502929</v>
      </c>
      <c r="Z978">
        <f t="shared" si="73"/>
        <v>2.4555877914428712</v>
      </c>
      <c r="AA978">
        <f t="shared" si="74"/>
        <v>-0.33617774295806885</v>
      </c>
    </row>
    <row r="979" spans="2:27" x14ac:dyDescent="0.25">
      <c r="B979" t="s">
        <v>69</v>
      </c>
      <c r="C979" t="s">
        <v>70</v>
      </c>
      <c r="D979" t="s">
        <v>82</v>
      </c>
      <c r="E979" s="86">
        <v>42243</v>
      </c>
      <c r="F979">
        <f t="shared" si="75"/>
        <v>1</v>
      </c>
      <c r="G979">
        <v>14</v>
      </c>
      <c r="H979">
        <v>91.108322143554688</v>
      </c>
      <c r="I979">
        <v>103.49192047119141</v>
      </c>
      <c r="J979">
        <v>-12.383596420288086</v>
      </c>
      <c r="K979">
        <v>-0.13592168688774109</v>
      </c>
      <c r="L979">
        <v>-28.215295791625977</v>
      </c>
      <c r="M979">
        <v>-18.861799240112305</v>
      </c>
      <c r="N979">
        <v>-12.383596420288086</v>
      </c>
      <c r="O979">
        <v>-5.9053936004638672</v>
      </c>
      <c r="P979">
        <v>3.4481027126312256</v>
      </c>
      <c r="Q979">
        <v>-32.703361511230469</v>
      </c>
      <c r="R979">
        <v>7.9361691474914551</v>
      </c>
      <c r="S979">
        <v>23</v>
      </c>
      <c r="T979">
        <v>152.60995483398438</v>
      </c>
      <c r="U979">
        <v>12.353540420532227</v>
      </c>
      <c r="V979">
        <v>80.098899841308594</v>
      </c>
      <c r="W979">
        <v>93.142860412597656</v>
      </c>
      <c r="X979">
        <v>88.680854797363281</v>
      </c>
      <c r="Y979">
        <f t="shared" si="72"/>
        <v>2.0954914093017578</v>
      </c>
      <c r="Z979">
        <f t="shared" si="73"/>
        <v>2.3803141708374023</v>
      </c>
      <c r="AA979">
        <f t="shared" si="74"/>
        <v>-0.28482271766662598</v>
      </c>
    </row>
    <row r="980" spans="2:27" x14ac:dyDescent="0.25">
      <c r="B980" t="s">
        <v>69</v>
      </c>
      <c r="C980" t="s">
        <v>70</v>
      </c>
      <c r="D980" t="s">
        <v>82</v>
      </c>
      <c r="E980" s="86">
        <v>42243</v>
      </c>
      <c r="F980">
        <f t="shared" si="75"/>
        <v>0</v>
      </c>
      <c r="G980">
        <v>2</v>
      </c>
      <c r="H980">
        <v>59.044933319091797</v>
      </c>
      <c r="I980">
        <v>110.16511535644531</v>
      </c>
      <c r="J980">
        <v>-51.12017822265625</v>
      </c>
      <c r="K980">
        <v>-0.86578434705734253</v>
      </c>
      <c r="L980">
        <v>-64.040634155273438</v>
      </c>
      <c r="M980">
        <v>-56.407123565673828</v>
      </c>
      <c r="N980">
        <v>-51.12017822265625</v>
      </c>
      <c r="O980">
        <v>-45.833232879638672</v>
      </c>
      <c r="P980">
        <v>-38.199726104736328</v>
      </c>
      <c r="Q980">
        <v>-67.703399658203125</v>
      </c>
      <c r="R980">
        <v>-34.536956787109375</v>
      </c>
      <c r="S980">
        <v>23</v>
      </c>
      <c r="T980">
        <v>101.64435577392578</v>
      </c>
      <c r="U980">
        <v>10.081882476806641</v>
      </c>
      <c r="V980">
        <v>80.098899841308594</v>
      </c>
      <c r="W980">
        <v>93.142860412597656</v>
      </c>
      <c r="X980">
        <v>73.531913757324219</v>
      </c>
      <c r="Y980">
        <f t="shared" si="72"/>
        <v>1.3580334663391114</v>
      </c>
      <c r="Z980">
        <f t="shared" si="73"/>
        <v>2.533797653198242</v>
      </c>
      <c r="AA980">
        <f t="shared" si="74"/>
        <v>-1.1757640991210938</v>
      </c>
    </row>
    <row r="981" spans="2:27" x14ac:dyDescent="0.25">
      <c r="B981" t="s">
        <v>69</v>
      </c>
      <c r="C981" t="s">
        <v>70</v>
      </c>
      <c r="D981" t="s">
        <v>82</v>
      </c>
      <c r="E981" s="86">
        <v>42243</v>
      </c>
      <c r="F981">
        <f t="shared" si="75"/>
        <v>0</v>
      </c>
      <c r="G981">
        <v>21</v>
      </c>
      <c r="H981">
        <v>70.877029418945313</v>
      </c>
      <c r="I981">
        <v>108.04000091552734</v>
      </c>
      <c r="J981">
        <v>-37.1629638671875</v>
      </c>
      <c r="K981">
        <v>-0.52433013916015625</v>
      </c>
      <c r="L981">
        <v>-48.850460052490234</v>
      </c>
      <c r="M981">
        <v>-41.945392608642578</v>
      </c>
      <c r="N981">
        <v>-37.1629638671875</v>
      </c>
      <c r="O981">
        <v>-32.380535125732422</v>
      </c>
      <c r="P981">
        <v>-25.475469589233398</v>
      </c>
      <c r="Q981">
        <v>-52.163700103759766</v>
      </c>
      <c r="R981">
        <v>-22.162227630615234</v>
      </c>
      <c r="S981">
        <v>23</v>
      </c>
      <c r="T981">
        <v>83.170761108398438</v>
      </c>
      <c r="U981">
        <v>9.1198005676269531</v>
      </c>
      <c r="V981">
        <v>80.098899841308594</v>
      </c>
      <c r="W981">
        <v>93.142860412597656</v>
      </c>
      <c r="X981">
        <v>79.191490173339844</v>
      </c>
      <c r="Y981">
        <f t="shared" si="72"/>
        <v>1.6301716766357421</v>
      </c>
      <c r="Z981">
        <f t="shared" si="73"/>
        <v>2.4849200210571287</v>
      </c>
      <c r="AA981">
        <f t="shared" si="74"/>
        <v>-0.85474816894531247</v>
      </c>
    </row>
    <row r="982" spans="2:27" x14ac:dyDescent="0.25">
      <c r="B982" t="s">
        <v>69</v>
      </c>
      <c r="C982" t="s">
        <v>70</v>
      </c>
      <c r="D982" t="s">
        <v>82</v>
      </c>
      <c r="E982" s="86">
        <v>42243</v>
      </c>
      <c r="F982">
        <f t="shared" si="75"/>
        <v>0</v>
      </c>
      <c r="G982">
        <v>24</v>
      </c>
      <c r="H982">
        <v>72.666389465332031</v>
      </c>
      <c r="I982">
        <v>97.656173706054687</v>
      </c>
      <c r="J982">
        <v>-24.989784240722656</v>
      </c>
      <c r="K982">
        <v>-0.34389743208885193</v>
      </c>
      <c r="L982">
        <v>-38.949649810791016</v>
      </c>
      <c r="M982">
        <v>-30.702047348022461</v>
      </c>
      <c r="N982">
        <v>-24.989784240722656</v>
      </c>
      <c r="O982">
        <v>-19.277521133422852</v>
      </c>
      <c r="P982">
        <v>-11.02992057800293</v>
      </c>
      <c r="Q982">
        <v>-42.907073974609375</v>
      </c>
      <c r="R982">
        <v>-7.0724930763244629</v>
      </c>
      <c r="S982">
        <v>23</v>
      </c>
      <c r="T982">
        <v>118.6561279296875</v>
      </c>
      <c r="U982">
        <v>10.892939567565918</v>
      </c>
      <c r="V982">
        <v>80.098899841308594</v>
      </c>
      <c r="W982">
        <v>93.142860412597656</v>
      </c>
      <c r="X982">
        <v>75.978721618652344</v>
      </c>
      <c r="Y982">
        <f t="shared" si="72"/>
        <v>1.6713269577026366</v>
      </c>
      <c r="Z982">
        <f t="shared" si="73"/>
        <v>2.246091995239258</v>
      </c>
      <c r="AA982">
        <f t="shared" si="74"/>
        <v>-0.57476503753662112</v>
      </c>
    </row>
    <row r="983" spans="2:27" x14ac:dyDescent="0.25">
      <c r="B983" t="s">
        <v>69</v>
      </c>
      <c r="C983" t="s">
        <v>70</v>
      </c>
      <c r="D983" t="s">
        <v>82</v>
      </c>
      <c r="E983" s="86">
        <v>42243</v>
      </c>
      <c r="F983">
        <f t="shared" si="75"/>
        <v>1</v>
      </c>
      <c r="G983">
        <v>18</v>
      </c>
      <c r="H983">
        <v>77.596748352050781</v>
      </c>
      <c r="I983">
        <v>96.570205688476563</v>
      </c>
      <c r="J983">
        <v>-18.973464965820313</v>
      </c>
      <c r="K983">
        <v>-0.24451366066932678</v>
      </c>
      <c r="L983">
        <v>-31.55620002746582</v>
      </c>
      <c r="M983">
        <v>-24.122219085693359</v>
      </c>
      <c r="N983">
        <v>-18.973464965820313</v>
      </c>
      <c r="O983">
        <v>-13.824711799621582</v>
      </c>
      <c r="P983">
        <v>-6.3907299041748047</v>
      </c>
      <c r="Q983">
        <v>-35.12322998046875</v>
      </c>
      <c r="R983">
        <v>-2.8236994743347168</v>
      </c>
      <c r="S983">
        <v>23</v>
      </c>
      <c r="T983">
        <v>96.400199890136719</v>
      </c>
      <c r="U983">
        <v>9.8183603286743164</v>
      </c>
      <c r="V983">
        <v>80.098899841308594</v>
      </c>
      <c r="W983">
        <v>93.142860412597656</v>
      </c>
      <c r="X983">
        <v>89.531913757324219</v>
      </c>
      <c r="Y983">
        <f t="shared" si="72"/>
        <v>1.7847252120971679</v>
      </c>
      <c r="Z983">
        <f t="shared" si="73"/>
        <v>2.221114730834961</v>
      </c>
      <c r="AA983">
        <f t="shared" si="74"/>
        <v>-0.4363896942138672</v>
      </c>
    </row>
    <row r="984" spans="2:27" x14ac:dyDescent="0.25">
      <c r="B984" t="s">
        <v>69</v>
      </c>
      <c r="C984" t="s">
        <v>70</v>
      </c>
      <c r="D984" t="s">
        <v>82</v>
      </c>
      <c r="E984" s="86">
        <v>42243</v>
      </c>
      <c r="F984">
        <f t="shared" si="75"/>
        <v>1</v>
      </c>
      <c r="G984">
        <v>15</v>
      </c>
      <c r="H984">
        <v>94.095993041992188</v>
      </c>
      <c r="I984">
        <v>97.431907653808594</v>
      </c>
      <c r="J984">
        <v>-3.3359167575836182</v>
      </c>
      <c r="K984">
        <v>-3.5452272742986679E-2</v>
      </c>
      <c r="L984">
        <v>-18.131912231445313</v>
      </c>
      <c r="M984">
        <v>-9.3903179168701172</v>
      </c>
      <c r="N984">
        <v>-3.3359167575836182</v>
      </c>
      <c r="O984">
        <v>2.71848464012146</v>
      </c>
      <c r="P984">
        <v>11.460079193115234</v>
      </c>
      <c r="Q984">
        <v>-22.326372146606445</v>
      </c>
      <c r="R984">
        <v>15.654538154602051</v>
      </c>
      <c r="S984">
        <v>23</v>
      </c>
      <c r="T984">
        <v>133.29571533203125</v>
      </c>
      <c r="U984">
        <v>11.545376777648926</v>
      </c>
      <c r="V984">
        <v>80.098899841308594</v>
      </c>
      <c r="W984">
        <v>93.142860412597656</v>
      </c>
      <c r="X984">
        <v>89.319145202636719</v>
      </c>
      <c r="Y984">
        <f t="shared" si="72"/>
        <v>2.1642078399658202</v>
      </c>
      <c r="Z984">
        <f t="shared" si="73"/>
        <v>2.2409338760375976</v>
      </c>
      <c r="AA984">
        <f t="shared" si="74"/>
        <v>-7.6726085424423218E-2</v>
      </c>
    </row>
    <row r="985" spans="2:27" x14ac:dyDescent="0.25">
      <c r="B985" t="s">
        <v>69</v>
      </c>
      <c r="C985" t="s">
        <v>70</v>
      </c>
      <c r="D985" t="s">
        <v>82</v>
      </c>
      <c r="E985" s="86">
        <v>42243</v>
      </c>
      <c r="F985">
        <f t="shared" si="75"/>
        <v>0</v>
      </c>
      <c r="G985">
        <v>8</v>
      </c>
      <c r="H985">
        <v>78.184867858886719</v>
      </c>
      <c r="I985">
        <v>92.669784545898437</v>
      </c>
      <c r="J985">
        <v>-14.48491382598877</v>
      </c>
      <c r="K985">
        <v>-0.18526493012905121</v>
      </c>
      <c r="L985">
        <v>-23.073005676269531</v>
      </c>
      <c r="M985">
        <v>-17.999090194702148</v>
      </c>
      <c r="N985">
        <v>-14.48491382598877</v>
      </c>
      <c r="O985">
        <v>-10.970736503601074</v>
      </c>
      <c r="P985">
        <v>-5.8968229293823242</v>
      </c>
      <c r="Q985">
        <v>-25.507608413696289</v>
      </c>
      <c r="R985">
        <v>-3.4622182846069336</v>
      </c>
      <c r="S985">
        <v>23</v>
      </c>
      <c r="T985">
        <v>44.907730102539063</v>
      </c>
      <c r="U985">
        <v>6.7013230323791504</v>
      </c>
      <c r="V985">
        <v>80.098899841308594</v>
      </c>
      <c r="W985">
        <v>93.142860412597656</v>
      </c>
      <c r="X985">
        <v>73.042556762695313</v>
      </c>
      <c r="Y985">
        <f t="shared" si="72"/>
        <v>1.7982519607543945</v>
      </c>
      <c r="Z985">
        <f t="shared" si="73"/>
        <v>2.131405044555664</v>
      </c>
      <c r="AA985">
        <f t="shared" si="74"/>
        <v>-0.33315301799774172</v>
      </c>
    </row>
    <row r="986" spans="2:27" x14ac:dyDescent="0.25">
      <c r="B986" t="s">
        <v>69</v>
      </c>
      <c r="C986" t="s">
        <v>70</v>
      </c>
      <c r="D986" t="s">
        <v>82</v>
      </c>
      <c r="E986" s="86">
        <v>42243</v>
      </c>
      <c r="F986">
        <f t="shared" si="75"/>
        <v>0</v>
      </c>
      <c r="G986">
        <v>22</v>
      </c>
      <c r="H986">
        <v>69.792022705078125</v>
      </c>
      <c r="I986">
        <v>100.47190856933594</v>
      </c>
      <c r="J986">
        <v>-30.679889678955078</v>
      </c>
      <c r="K986">
        <v>-0.4395902156829834</v>
      </c>
      <c r="L986">
        <v>-43.183712005615234</v>
      </c>
      <c r="M986">
        <v>-35.796352386474609</v>
      </c>
      <c r="N986">
        <v>-30.679889678955078</v>
      </c>
      <c r="O986">
        <v>-25.563426971435547</v>
      </c>
      <c r="P986">
        <v>-18.176069259643555</v>
      </c>
      <c r="Q986">
        <v>-46.728370666503906</v>
      </c>
      <c r="R986">
        <v>-14.63140869140625</v>
      </c>
      <c r="S986">
        <v>23</v>
      </c>
      <c r="T986">
        <v>95.19482421875</v>
      </c>
      <c r="U986">
        <v>9.7567834854125977</v>
      </c>
      <c r="V986">
        <v>80.098899841308594</v>
      </c>
      <c r="W986">
        <v>93.142860412597656</v>
      </c>
      <c r="X986">
        <v>77.808509826660156</v>
      </c>
      <c r="Y986">
        <f t="shared" si="72"/>
        <v>1.6052165222167969</v>
      </c>
      <c r="Z986">
        <f t="shared" si="73"/>
        <v>2.3108538970947268</v>
      </c>
      <c r="AA986">
        <f t="shared" si="74"/>
        <v>-0.70563746261596683</v>
      </c>
    </row>
    <row r="987" spans="2:27" x14ac:dyDescent="0.25">
      <c r="B987" t="s">
        <v>69</v>
      </c>
      <c r="C987" t="s">
        <v>70</v>
      </c>
      <c r="D987" t="s">
        <v>82</v>
      </c>
      <c r="E987" s="86">
        <v>42243</v>
      </c>
      <c r="F987">
        <f t="shared" si="75"/>
        <v>1</v>
      </c>
      <c r="G987">
        <v>17</v>
      </c>
      <c r="H987">
        <v>84.027679443359375</v>
      </c>
      <c r="I987">
        <v>86.160423278808594</v>
      </c>
      <c r="J987">
        <v>-2.1327445507049561</v>
      </c>
      <c r="K987">
        <v>-2.5381453335285187E-2</v>
      </c>
      <c r="L987">
        <v>-15.627504348754883</v>
      </c>
      <c r="M987">
        <v>-7.6546907424926758</v>
      </c>
      <c r="N987">
        <v>-2.1327445507049561</v>
      </c>
      <c r="O987">
        <v>3.3892016410827637</v>
      </c>
      <c r="P987">
        <v>11.362014770507813</v>
      </c>
      <c r="Q987">
        <v>-19.453081130981445</v>
      </c>
      <c r="R987">
        <v>15.187591552734375</v>
      </c>
      <c r="S987">
        <v>23</v>
      </c>
      <c r="T987">
        <v>110.88125610351562</v>
      </c>
      <c r="U987">
        <v>10.530016899108887</v>
      </c>
      <c r="V987">
        <v>80.098899841308594</v>
      </c>
      <c r="W987">
        <v>93.142860412597656</v>
      </c>
      <c r="X987">
        <v>90.595741271972656</v>
      </c>
      <c r="Y987">
        <f t="shared" si="72"/>
        <v>1.9326366271972657</v>
      </c>
      <c r="Z987">
        <f t="shared" si="73"/>
        <v>1.9816897354125977</v>
      </c>
      <c r="AA987">
        <f t="shared" si="74"/>
        <v>-4.905312466621399E-2</v>
      </c>
    </row>
    <row r="988" spans="2:27" x14ac:dyDescent="0.25">
      <c r="B988" t="s">
        <v>69</v>
      </c>
      <c r="C988" t="s">
        <v>70</v>
      </c>
      <c r="D988" t="s">
        <v>82</v>
      </c>
      <c r="E988" s="86">
        <v>42243</v>
      </c>
      <c r="F988">
        <f t="shared" si="75"/>
        <v>0</v>
      </c>
      <c r="G988">
        <v>11</v>
      </c>
      <c r="H988">
        <v>102.94068145751953</v>
      </c>
      <c r="I988">
        <v>102.21404266357422</v>
      </c>
      <c r="J988">
        <v>0.72663068771362305</v>
      </c>
      <c r="K988">
        <v>7.0587322115898132E-3</v>
      </c>
      <c r="L988">
        <v>-13.346327781677246</v>
      </c>
      <c r="M988">
        <v>-5.0319099426269531</v>
      </c>
      <c r="N988">
        <v>0.72663068771362305</v>
      </c>
      <c r="O988">
        <v>6.4851713180541992</v>
      </c>
      <c r="P988">
        <v>14.799589157104492</v>
      </c>
      <c r="Q988">
        <v>-17.3358154296875</v>
      </c>
      <c r="R988">
        <v>18.789077758789062</v>
      </c>
      <c r="S988">
        <v>23</v>
      </c>
      <c r="T988">
        <v>120.58647918701172</v>
      </c>
      <c r="U988">
        <v>10.98118782043457</v>
      </c>
      <c r="V988">
        <v>80.098899841308594</v>
      </c>
      <c r="W988">
        <v>93.142860412597656</v>
      </c>
      <c r="X988">
        <v>84.978721618652344</v>
      </c>
      <c r="Y988">
        <f t="shared" si="72"/>
        <v>2.3676356735229493</v>
      </c>
      <c r="Z988">
        <f t="shared" si="73"/>
        <v>2.3509229812622072</v>
      </c>
      <c r="AA988">
        <f t="shared" si="74"/>
        <v>1.671250581741333E-2</v>
      </c>
    </row>
    <row r="989" spans="2:27" x14ac:dyDescent="0.25">
      <c r="B989" t="s">
        <v>69</v>
      </c>
      <c r="C989" t="s">
        <v>70</v>
      </c>
      <c r="D989" t="s">
        <v>82</v>
      </c>
      <c r="E989" s="86">
        <v>42243</v>
      </c>
      <c r="F989">
        <f t="shared" si="75"/>
        <v>0</v>
      </c>
      <c r="G989">
        <v>4</v>
      </c>
      <c r="H989">
        <v>57.190299987792969</v>
      </c>
      <c r="I989">
        <v>65.687232971191406</v>
      </c>
      <c r="J989">
        <v>-8.4969310760498047</v>
      </c>
      <c r="K989">
        <v>-0.14857293665409088</v>
      </c>
      <c r="L989">
        <v>-18.082565307617188</v>
      </c>
      <c r="M989">
        <v>-12.419294357299805</v>
      </c>
      <c r="N989">
        <v>-8.4969310760498047</v>
      </c>
      <c r="O989">
        <v>-4.5745673179626465</v>
      </c>
      <c r="P989">
        <v>1.0887025594711304</v>
      </c>
      <c r="Q989">
        <v>-20.799959182739258</v>
      </c>
      <c r="R989">
        <v>3.8060963153839111</v>
      </c>
      <c r="S989">
        <v>23</v>
      </c>
      <c r="T989">
        <v>55.946052551269531</v>
      </c>
      <c r="U989">
        <v>7.4797096252441406</v>
      </c>
      <c r="V989">
        <v>80.098899841308594</v>
      </c>
      <c r="W989">
        <v>93.142860412597656</v>
      </c>
      <c r="X989">
        <v>73.361701965332031</v>
      </c>
      <c r="Y989">
        <f t="shared" si="72"/>
        <v>1.3153768997192383</v>
      </c>
      <c r="Z989">
        <f t="shared" si="73"/>
        <v>1.5108063583374023</v>
      </c>
      <c r="AA989">
        <f t="shared" si="74"/>
        <v>-0.19542941474914552</v>
      </c>
    </row>
    <row r="990" spans="2:27" x14ac:dyDescent="0.25">
      <c r="B990" t="s">
        <v>69</v>
      </c>
      <c r="C990" t="s">
        <v>70</v>
      </c>
      <c r="D990" t="s">
        <v>82</v>
      </c>
      <c r="E990" s="86">
        <v>42243</v>
      </c>
      <c r="F990">
        <f t="shared" si="75"/>
        <v>0</v>
      </c>
      <c r="G990">
        <v>19</v>
      </c>
      <c r="H990">
        <v>72.298751831054687</v>
      </c>
      <c r="I990">
        <v>100.16127777099609</v>
      </c>
      <c r="J990">
        <v>-27.862529754638672</v>
      </c>
      <c r="K990">
        <v>-0.38538050651550293</v>
      </c>
      <c r="L990">
        <v>-40.830341339111328</v>
      </c>
      <c r="M990">
        <v>-33.168853759765625</v>
      </c>
      <c r="N990">
        <v>-27.862529754638672</v>
      </c>
      <c r="O990">
        <v>-22.556207656860352</v>
      </c>
      <c r="P990">
        <v>-14.894719123840332</v>
      </c>
      <c r="Q990">
        <v>-44.506534576416016</v>
      </c>
      <c r="R990">
        <v>-11.218524932861328</v>
      </c>
      <c r="S990">
        <v>23</v>
      </c>
      <c r="T990">
        <v>102.39085388183594</v>
      </c>
      <c r="U990">
        <v>10.118836402893066</v>
      </c>
      <c r="V990">
        <v>80.098899841308594</v>
      </c>
      <c r="W990">
        <v>93.142860412597656</v>
      </c>
      <c r="X990">
        <v>87.382980346679688</v>
      </c>
      <c r="Y990">
        <f t="shared" si="72"/>
        <v>1.6628712921142579</v>
      </c>
      <c r="Z990">
        <f t="shared" si="73"/>
        <v>2.3037093887329103</v>
      </c>
      <c r="AA990">
        <f t="shared" si="74"/>
        <v>-0.64083818435668949</v>
      </c>
    </row>
    <row r="991" spans="2:27" x14ac:dyDescent="0.25">
      <c r="B991" t="s">
        <v>69</v>
      </c>
      <c r="C991" t="s">
        <v>87</v>
      </c>
      <c r="D991" t="s">
        <v>76</v>
      </c>
      <c r="E991" s="86">
        <v>42243</v>
      </c>
      <c r="F991">
        <f t="shared" si="75"/>
        <v>1</v>
      </c>
      <c r="G991">
        <v>17</v>
      </c>
    </row>
    <row r="992" spans="2:27" x14ac:dyDescent="0.25">
      <c r="B992" t="s">
        <v>69</v>
      </c>
      <c r="C992" t="s">
        <v>87</v>
      </c>
      <c r="D992" t="s">
        <v>76</v>
      </c>
      <c r="E992" s="86">
        <v>42243</v>
      </c>
      <c r="F992">
        <f t="shared" si="75"/>
        <v>0</v>
      </c>
      <c r="G992">
        <v>1</v>
      </c>
    </row>
    <row r="993" spans="2:7" x14ac:dyDescent="0.25">
      <c r="B993" t="s">
        <v>69</v>
      </c>
      <c r="C993" t="s">
        <v>87</v>
      </c>
      <c r="D993" t="s">
        <v>76</v>
      </c>
      <c r="E993" s="86">
        <v>42243</v>
      </c>
      <c r="F993">
        <f t="shared" si="75"/>
        <v>1</v>
      </c>
      <c r="G993">
        <v>12</v>
      </c>
    </row>
    <row r="994" spans="2:7" x14ac:dyDescent="0.25">
      <c r="B994" t="s">
        <v>69</v>
      </c>
      <c r="C994" t="s">
        <v>87</v>
      </c>
      <c r="D994" t="s">
        <v>76</v>
      </c>
      <c r="E994" s="86">
        <v>42243</v>
      </c>
      <c r="F994">
        <f t="shared" si="75"/>
        <v>0</v>
      </c>
      <c r="G994">
        <v>23</v>
      </c>
    </row>
    <row r="995" spans="2:7" x14ac:dyDescent="0.25">
      <c r="B995" t="s">
        <v>69</v>
      </c>
      <c r="C995" t="s">
        <v>87</v>
      </c>
      <c r="D995" t="s">
        <v>76</v>
      </c>
      <c r="E995" s="86">
        <v>42243</v>
      </c>
      <c r="F995">
        <f t="shared" si="75"/>
        <v>0</v>
      </c>
      <c r="G995">
        <v>6</v>
      </c>
    </row>
    <row r="996" spans="2:7" x14ac:dyDescent="0.25">
      <c r="B996" t="s">
        <v>69</v>
      </c>
      <c r="C996" t="s">
        <v>87</v>
      </c>
      <c r="D996" t="s">
        <v>76</v>
      </c>
      <c r="E996" s="86">
        <v>42243</v>
      </c>
      <c r="F996">
        <f t="shared" si="75"/>
        <v>0</v>
      </c>
      <c r="G996">
        <v>10</v>
      </c>
    </row>
    <row r="997" spans="2:7" x14ac:dyDescent="0.25">
      <c r="B997" t="s">
        <v>69</v>
      </c>
      <c r="C997" t="s">
        <v>87</v>
      </c>
      <c r="D997" t="s">
        <v>76</v>
      </c>
      <c r="E997" s="86">
        <v>42243</v>
      </c>
      <c r="F997">
        <f t="shared" si="75"/>
        <v>0</v>
      </c>
      <c r="G997">
        <v>3</v>
      </c>
    </row>
    <row r="998" spans="2:7" x14ac:dyDescent="0.25">
      <c r="B998" t="s">
        <v>69</v>
      </c>
      <c r="C998" t="s">
        <v>87</v>
      </c>
      <c r="D998" t="s">
        <v>76</v>
      </c>
      <c r="E998" s="86">
        <v>42243</v>
      </c>
      <c r="F998">
        <f t="shared" si="75"/>
        <v>0</v>
      </c>
      <c r="G998">
        <v>2</v>
      </c>
    </row>
    <row r="999" spans="2:7" x14ac:dyDescent="0.25">
      <c r="B999" t="s">
        <v>69</v>
      </c>
      <c r="C999" t="s">
        <v>87</v>
      </c>
      <c r="D999" t="s">
        <v>76</v>
      </c>
      <c r="E999" s="86">
        <v>42243</v>
      </c>
      <c r="F999">
        <f t="shared" si="75"/>
        <v>0</v>
      </c>
      <c r="G999">
        <v>24</v>
      </c>
    </row>
    <row r="1000" spans="2:7" x14ac:dyDescent="0.25">
      <c r="B1000" t="s">
        <v>69</v>
      </c>
      <c r="C1000" t="s">
        <v>87</v>
      </c>
      <c r="D1000" t="s">
        <v>76</v>
      </c>
      <c r="E1000" s="86">
        <v>42243</v>
      </c>
      <c r="F1000">
        <f t="shared" si="75"/>
        <v>0</v>
      </c>
      <c r="G1000">
        <v>8</v>
      </c>
    </row>
    <row r="1001" spans="2:7" x14ac:dyDescent="0.25">
      <c r="B1001" t="s">
        <v>69</v>
      </c>
      <c r="C1001" t="s">
        <v>87</v>
      </c>
      <c r="D1001" t="s">
        <v>76</v>
      </c>
      <c r="E1001" s="86">
        <v>42243</v>
      </c>
      <c r="F1001">
        <f t="shared" si="75"/>
        <v>0</v>
      </c>
      <c r="G1001">
        <v>4</v>
      </c>
    </row>
    <row r="1002" spans="2:7" x14ac:dyDescent="0.25">
      <c r="B1002" t="s">
        <v>69</v>
      </c>
      <c r="C1002" t="s">
        <v>87</v>
      </c>
      <c r="D1002" t="s">
        <v>76</v>
      </c>
      <c r="E1002" s="86">
        <v>42243</v>
      </c>
      <c r="F1002">
        <f t="shared" si="75"/>
        <v>0</v>
      </c>
      <c r="G1002">
        <v>19</v>
      </c>
    </row>
    <row r="1003" spans="2:7" x14ac:dyDescent="0.25">
      <c r="B1003" t="s">
        <v>69</v>
      </c>
      <c r="C1003" t="s">
        <v>87</v>
      </c>
      <c r="D1003" t="s">
        <v>76</v>
      </c>
      <c r="E1003" s="86">
        <v>42243</v>
      </c>
      <c r="F1003">
        <f t="shared" si="75"/>
        <v>0</v>
      </c>
      <c r="G1003">
        <v>7</v>
      </c>
    </row>
    <row r="1004" spans="2:7" x14ac:dyDescent="0.25">
      <c r="B1004" t="s">
        <v>69</v>
      </c>
      <c r="C1004" t="s">
        <v>87</v>
      </c>
      <c r="D1004" t="s">
        <v>76</v>
      </c>
      <c r="E1004" s="86">
        <v>42243</v>
      </c>
      <c r="F1004">
        <f t="shared" si="75"/>
        <v>0</v>
      </c>
      <c r="G1004">
        <v>21</v>
      </c>
    </row>
    <row r="1005" spans="2:7" x14ac:dyDescent="0.25">
      <c r="B1005" t="s">
        <v>69</v>
      </c>
      <c r="C1005" t="s">
        <v>87</v>
      </c>
      <c r="D1005" t="s">
        <v>76</v>
      </c>
      <c r="E1005" s="86">
        <v>42243</v>
      </c>
      <c r="F1005">
        <f t="shared" si="75"/>
        <v>1</v>
      </c>
      <c r="G1005">
        <v>13</v>
      </c>
    </row>
    <row r="1006" spans="2:7" x14ac:dyDescent="0.25">
      <c r="B1006" t="s">
        <v>69</v>
      </c>
      <c r="C1006" t="s">
        <v>87</v>
      </c>
      <c r="D1006" t="s">
        <v>76</v>
      </c>
      <c r="E1006" s="86">
        <v>42243</v>
      </c>
      <c r="F1006">
        <f t="shared" si="75"/>
        <v>1</v>
      </c>
      <c r="G1006">
        <v>15</v>
      </c>
    </row>
    <row r="1007" spans="2:7" x14ac:dyDescent="0.25">
      <c r="B1007" t="s">
        <v>69</v>
      </c>
      <c r="C1007" t="s">
        <v>87</v>
      </c>
      <c r="D1007" t="s">
        <v>76</v>
      </c>
      <c r="E1007" s="86">
        <v>42243</v>
      </c>
      <c r="F1007">
        <f t="shared" si="75"/>
        <v>0</v>
      </c>
      <c r="G1007">
        <v>20</v>
      </c>
    </row>
    <row r="1008" spans="2:7" x14ac:dyDescent="0.25">
      <c r="B1008" t="s">
        <v>69</v>
      </c>
      <c r="C1008" t="s">
        <v>87</v>
      </c>
      <c r="D1008" t="s">
        <v>76</v>
      </c>
      <c r="E1008" s="86">
        <v>42243</v>
      </c>
      <c r="F1008">
        <f t="shared" si="75"/>
        <v>0</v>
      </c>
      <c r="G1008">
        <v>11</v>
      </c>
    </row>
    <row r="1009" spans="2:27" x14ac:dyDescent="0.25">
      <c r="B1009" t="s">
        <v>69</v>
      </c>
      <c r="C1009" t="s">
        <v>87</v>
      </c>
      <c r="D1009" t="s">
        <v>76</v>
      </c>
      <c r="E1009" s="86">
        <v>42243</v>
      </c>
      <c r="F1009">
        <f t="shared" si="75"/>
        <v>0</v>
      </c>
      <c r="G1009">
        <v>22</v>
      </c>
    </row>
    <row r="1010" spans="2:27" x14ac:dyDescent="0.25">
      <c r="B1010" t="s">
        <v>69</v>
      </c>
      <c r="C1010" t="s">
        <v>87</v>
      </c>
      <c r="D1010" t="s">
        <v>76</v>
      </c>
      <c r="E1010" s="86">
        <v>42243</v>
      </c>
      <c r="F1010">
        <f t="shared" si="75"/>
        <v>1</v>
      </c>
      <c r="G1010">
        <v>18</v>
      </c>
    </row>
    <row r="1011" spans="2:27" x14ac:dyDescent="0.25">
      <c r="B1011" t="s">
        <v>69</v>
      </c>
      <c r="C1011" t="s">
        <v>87</v>
      </c>
      <c r="D1011" t="s">
        <v>76</v>
      </c>
      <c r="E1011" s="86">
        <v>42243</v>
      </c>
      <c r="F1011">
        <f t="shared" si="75"/>
        <v>0</v>
      </c>
      <c r="G1011">
        <v>5</v>
      </c>
    </row>
    <row r="1012" spans="2:27" x14ac:dyDescent="0.25">
      <c r="B1012" t="s">
        <v>69</v>
      </c>
      <c r="C1012" t="s">
        <v>87</v>
      </c>
      <c r="D1012" t="s">
        <v>76</v>
      </c>
      <c r="E1012" s="86">
        <v>42243</v>
      </c>
      <c r="F1012">
        <f t="shared" si="75"/>
        <v>1</v>
      </c>
      <c r="G1012">
        <v>14</v>
      </c>
    </row>
    <row r="1013" spans="2:27" x14ac:dyDescent="0.25">
      <c r="B1013" t="s">
        <v>69</v>
      </c>
      <c r="C1013" t="s">
        <v>87</v>
      </c>
      <c r="D1013" t="s">
        <v>76</v>
      </c>
      <c r="E1013" s="86">
        <v>42243</v>
      </c>
      <c r="F1013">
        <f t="shared" si="75"/>
        <v>0</v>
      </c>
      <c r="G1013">
        <v>9</v>
      </c>
    </row>
    <row r="1014" spans="2:27" x14ac:dyDescent="0.25">
      <c r="B1014" t="s">
        <v>69</v>
      </c>
      <c r="C1014" t="s">
        <v>87</v>
      </c>
      <c r="D1014" t="s">
        <v>76</v>
      </c>
      <c r="E1014" s="86">
        <v>42243</v>
      </c>
      <c r="F1014">
        <f t="shared" si="75"/>
        <v>1</v>
      </c>
      <c r="G1014">
        <v>16</v>
      </c>
    </row>
    <row r="1015" spans="2:27" x14ac:dyDescent="0.25">
      <c r="B1015" t="s">
        <v>69</v>
      </c>
      <c r="C1015" t="s">
        <v>71</v>
      </c>
      <c r="D1015" t="s">
        <v>32</v>
      </c>
      <c r="E1015" s="86">
        <v>42243</v>
      </c>
      <c r="F1015">
        <f t="shared" si="75"/>
        <v>0</v>
      </c>
      <c r="G1015">
        <v>11</v>
      </c>
      <c r="H1015">
        <v>197.21926879882812</v>
      </c>
      <c r="I1015">
        <v>163.82958984375</v>
      </c>
      <c r="J1015">
        <v>33.389671325683594</v>
      </c>
      <c r="K1015">
        <v>0.16930226981639862</v>
      </c>
      <c r="L1015">
        <v>25.472589492797852</v>
      </c>
      <c r="M1015">
        <v>30.150066375732422</v>
      </c>
      <c r="N1015">
        <v>33.389671325683594</v>
      </c>
      <c r="O1015">
        <v>36.629276275634766</v>
      </c>
      <c r="P1015">
        <v>41.306751251220703</v>
      </c>
      <c r="Q1015">
        <v>23.228206634521484</v>
      </c>
      <c r="R1015">
        <v>43.551136016845703</v>
      </c>
      <c r="S1015">
        <v>147</v>
      </c>
      <c r="T1015">
        <v>38.16436767578125</v>
      </c>
      <c r="U1015">
        <v>6.1777315139770508</v>
      </c>
      <c r="V1015">
        <v>80.1114501953125</v>
      </c>
      <c r="W1015">
        <v>93.142860412597656</v>
      </c>
      <c r="X1015">
        <v>85.67584228515625</v>
      </c>
      <c r="Y1015">
        <f t="shared" si="72"/>
        <v>28.991232513427736</v>
      </c>
      <c r="Z1015">
        <f t="shared" si="73"/>
        <v>24.082949707031251</v>
      </c>
      <c r="AA1015">
        <f t="shared" si="74"/>
        <v>4.9082816848754884</v>
      </c>
    </row>
    <row r="1016" spans="2:27" x14ac:dyDescent="0.25">
      <c r="B1016" t="s">
        <v>69</v>
      </c>
      <c r="C1016" t="s">
        <v>71</v>
      </c>
      <c r="D1016" t="s">
        <v>32</v>
      </c>
      <c r="E1016" s="86">
        <v>42243</v>
      </c>
      <c r="F1016">
        <f t="shared" si="75"/>
        <v>0</v>
      </c>
      <c r="G1016">
        <v>24</v>
      </c>
      <c r="H1016">
        <v>189.17413330078125</v>
      </c>
      <c r="I1016">
        <v>211.64137268066406</v>
      </c>
      <c r="J1016">
        <v>-22.467241287231445</v>
      </c>
      <c r="K1016">
        <v>-0.11876486986875534</v>
      </c>
      <c r="L1016">
        <v>-29.962944030761719</v>
      </c>
      <c r="M1016">
        <v>-25.534421920776367</v>
      </c>
      <c r="N1016">
        <v>-22.467241287231445</v>
      </c>
      <c r="O1016">
        <v>-19.400060653686523</v>
      </c>
      <c r="P1016">
        <v>-14.971539497375488</v>
      </c>
      <c r="Q1016">
        <v>-32.087871551513672</v>
      </c>
      <c r="R1016">
        <v>-12.846611976623535</v>
      </c>
      <c r="S1016">
        <v>147</v>
      </c>
      <c r="T1016">
        <v>34.209953308105469</v>
      </c>
      <c r="U1016">
        <v>5.8489274978637695</v>
      </c>
      <c r="V1016">
        <v>80.1114501953125</v>
      </c>
      <c r="W1016">
        <v>93.142860412597656</v>
      </c>
      <c r="X1016">
        <v>75.966361999511719</v>
      </c>
      <c r="Y1016">
        <f t="shared" si="72"/>
        <v>27.808597595214845</v>
      </c>
      <c r="Z1016">
        <f t="shared" si="73"/>
        <v>31.111281784057617</v>
      </c>
      <c r="AA1016">
        <f t="shared" si="74"/>
        <v>-3.3026844692230224</v>
      </c>
    </row>
    <row r="1017" spans="2:27" x14ac:dyDescent="0.25">
      <c r="B1017" t="s">
        <v>69</v>
      </c>
      <c r="C1017" t="s">
        <v>71</v>
      </c>
      <c r="D1017" t="s">
        <v>32</v>
      </c>
      <c r="E1017" s="86">
        <v>42243</v>
      </c>
      <c r="F1017">
        <f t="shared" si="75"/>
        <v>1</v>
      </c>
      <c r="G1017">
        <v>16</v>
      </c>
      <c r="H1017">
        <v>169.28176879882812</v>
      </c>
      <c r="I1017">
        <v>132.18400573730469</v>
      </c>
      <c r="J1017">
        <v>37.097755432128906</v>
      </c>
      <c r="K1017">
        <v>0.21914796531200409</v>
      </c>
      <c r="L1017">
        <v>28.647102355957031</v>
      </c>
      <c r="M1017">
        <v>33.639816284179687</v>
      </c>
      <c r="N1017">
        <v>37.097755432128906</v>
      </c>
      <c r="O1017">
        <v>40.555694580078125</v>
      </c>
      <c r="P1017">
        <v>45.548408508300781</v>
      </c>
      <c r="Q1017">
        <v>26.251459121704102</v>
      </c>
      <c r="R1017">
        <v>47.944049835205078</v>
      </c>
      <c r="S1017">
        <v>147</v>
      </c>
      <c r="T1017">
        <v>43.481884002685547</v>
      </c>
      <c r="U1017">
        <v>6.5940794944763184</v>
      </c>
      <c r="V1017">
        <v>80.1114501953125</v>
      </c>
      <c r="W1017">
        <v>93.142860412597656</v>
      </c>
      <c r="X1017">
        <v>92.6483154296875</v>
      </c>
      <c r="Y1017">
        <f t="shared" si="72"/>
        <v>24.884420013427736</v>
      </c>
      <c r="Z1017">
        <f t="shared" si="73"/>
        <v>19.431048843383788</v>
      </c>
      <c r="AA1017">
        <f t="shared" si="74"/>
        <v>5.4533700485229488</v>
      </c>
    </row>
    <row r="1018" spans="2:27" x14ac:dyDescent="0.25">
      <c r="B1018" t="s">
        <v>69</v>
      </c>
      <c r="C1018" t="s">
        <v>71</v>
      </c>
      <c r="D1018" t="s">
        <v>32</v>
      </c>
      <c r="E1018" s="86">
        <v>42243</v>
      </c>
      <c r="F1018">
        <f t="shared" si="75"/>
        <v>0</v>
      </c>
      <c r="G1018">
        <v>20</v>
      </c>
      <c r="H1018">
        <v>179.64222717285156</v>
      </c>
      <c r="I1018">
        <v>180.06819152832031</v>
      </c>
      <c r="J1018">
        <v>-0.42596641182899475</v>
      </c>
      <c r="K1018">
        <v>-2.3711931426078081E-3</v>
      </c>
      <c r="L1018">
        <v>-8.080592155456543</v>
      </c>
      <c r="M1018">
        <v>-3.5581772327423096</v>
      </c>
      <c r="N1018">
        <v>-0.42596641182899475</v>
      </c>
      <c r="O1018">
        <v>2.7062444686889648</v>
      </c>
      <c r="P1018">
        <v>7.2286591529846191</v>
      </c>
      <c r="Q1018">
        <v>-10.250572204589844</v>
      </c>
      <c r="R1018">
        <v>9.3986396789550781</v>
      </c>
      <c r="S1018">
        <v>147</v>
      </c>
      <c r="T1018">
        <v>35.67596435546875</v>
      </c>
      <c r="U1018">
        <v>5.9729361534118652</v>
      </c>
      <c r="V1018">
        <v>80.1114501953125</v>
      </c>
      <c r="W1018">
        <v>93.142860412597656</v>
      </c>
      <c r="X1018">
        <v>82.596328735351563</v>
      </c>
      <c r="Y1018">
        <f t="shared" si="72"/>
        <v>26.40740739440918</v>
      </c>
      <c r="Z1018">
        <f t="shared" si="73"/>
        <v>26.470024154663086</v>
      </c>
      <c r="AA1018">
        <f t="shared" si="74"/>
        <v>-6.2617062538862234E-2</v>
      </c>
    </row>
    <row r="1019" spans="2:27" x14ac:dyDescent="0.25">
      <c r="B1019" t="s">
        <v>69</v>
      </c>
      <c r="C1019" t="s">
        <v>71</v>
      </c>
      <c r="D1019" t="s">
        <v>32</v>
      </c>
      <c r="E1019" s="86">
        <v>42243</v>
      </c>
      <c r="F1019">
        <f t="shared" si="75"/>
        <v>1</v>
      </c>
      <c r="G1019">
        <v>17</v>
      </c>
      <c r="H1019">
        <v>171.30953979492187</v>
      </c>
      <c r="I1019">
        <v>129.57121276855469</v>
      </c>
      <c r="J1019">
        <v>41.738315582275391</v>
      </c>
      <c r="K1019">
        <v>0.24364268779754639</v>
      </c>
      <c r="L1019">
        <v>32.777091979980469</v>
      </c>
      <c r="M1019">
        <v>38.071453094482422</v>
      </c>
      <c r="N1019">
        <v>41.738315582275391</v>
      </c>
      <c r="O1019">
        <v>45.405178070068359</v>
      </c>
      <c r="P1019">
        <v>50.699539184570312</v>
      </c>
      <c r="Q1019">
        <v>30.23670768737793</v>
      </c>
      <c r="R1019">
        <v>53.239925384521484</v>
      </c>
      <c r="S1019">
        <v>147</v>
      </c>
      <c r="T1019">
        <v>48.894794464111328</v>
      </c>
      <c r="U1019">
        <v>6.9924812316894531</v>
      </c>
      <c r="V1019">
        <v>80.1114501953125</v>
      </c>
      <c r="W1019">
        <v>93.142860412597656</v>
      </c>
      <c r="X1019">
        <v>91.198776245117188</v>
      </c>
      <c r="Y1019">
        <f t="shared" si="72"/>
        <v>25.182502349853515</v>
      </c>
      <c r="Z1019">
        <f t="shared" si="73"/>
        <v>19.046968276977537</v>
      </c>
      <c r="AA1019">
        <f t="shared" si="74"/>
        <v>6.1355323905944825</v>
      </c>
    </row>
    <row r="1020" spans="2:27" x14ac:dyDescent="0.25">
      <c r="B1020" t="s">
        <v>69</v>
      </c>
      <c r="C1020" t="s">
        <v>71</v>
      </c>
      <c r="D1020" t="s">
        <v>32</v>
      </c>
      <c r="E1020" s="86">
        <v>42243</v>
      </c>
      <c r="F1020">
        <f t="shared" si="75"/>
        <v>0</v>
      </c>
      <c r="G1020">
        <v>9</v>
      </c>
      <c r="H1020">
        <v>188.91552734375</v>
      </c>
      <c r="I1020">
        <v>196.05577087402344</v>
      </c>
      <c r="J1020">
        <v>-7.1402502059936523</v>
      </c>
      <c r="K1020">
        <v>-3.7795994430780411E-2</v>
      </c>
      <c r="L1020">
        <v>-14.099883079528809</v>
      </c>
      <c r="M1020">
        <v>-9.9880752563476563</v>
      </c>
      <c r="N1020">
        <v>-7.1402502059936523</v>
      </c>
      <c r="O1020">
        <v>-4.2924246788024902</v>
      </c>
      <c r="P1020">
        <v>-0.18061694502830505</v>
      </c>
      <c r="Q1020">
        <v>-16.072843551635742</v>
      </c>
      <c r="R1020">
        <v>1.7923424243927002</v>
      </c>
      <c r="S1020">
        <v>147</v>
      </c>
      <c r="T1020">
        <v>29.491750717163086</v>
      </c>
      <c r="U1020">
        <v>5.4306306838989258</v>
      </c>
      <c r="V1020">
        <v>80.1114501953125</v>
      </c>
      <c r="W1020">
        <v>93.142860412597656</v>
      </c>
      <c r="X1020">
        <v>77.275230407714844</v>
      </c>
      <c r="Y1020">
        <f t="shared" si="72"/>
        <v>27.770582519531249</v>
      </c>
      <c r="Z1020">
        <f t="shared" si="73"/>
        <v>28.820198318481445</v>
      </c>
      <c r="AA1020">
        <f t="shared" si="74"/>
        <v>-1.049616780281067</v>
      </c>
    </row>
    <row r="1021" spans="2:27" x14ac:dyDescent="0.25">
      <c r="B1021" t="s">
        <v>69</v>
      </c>
      <c r="C1021" t="s">
        <v>71</v>
      </c>
      <c r="D1021" t="s">
        <v>32</v>
      </c>
      <c r="E1021" s="86">
        <v>42243</v>
      </c>
      <c r="F1021">
        <f t="shared" si="75"/>
        <v>0</v>
      </c>
      <c r="G1021">
        <v>8</v>
      </c>
      <c r="H1021">
        <v>176.88723754882812</v>
      </c>
      <c r="I1021">
        <v>195.68220520019531</v>
      </c>
      <c r="J1021">
        <v>-18.794960021972656</v>
      </c>
      <c r="K1021">
        <v>-0.10625390708446503</v>
      </c>
      <c r="L1021">
        <v>-25.610610961914063</v>
      </c>
      <c r="M1021">
        <v>-21.583869934082031</v>
      </c>
      <c r="N1021">
        <v>-18.794960021972656</v>
      </c>
      <c r="O1021">
        <v>-16.006050109863281</v>
      </c>
      <c r="P1021">
        <v>-11.979308128356934</v>
      </c>
      <c r="Q1021">
        <v>-27.542753219604492</v>
      </c>
      <c r="R1021">
        <v>-10.047165870666504</v>
      </c>
      <c r="S1021">
        <v>147</v>
      </c>
      <c r="T1021">
        <v>28.284116744995117</v>
      </c>
      <c r="U1021">
        <v>5.3182811737060547</v>
      </c>
      <c r="V1021">
        <v>80.1114501953125</v>
      </c>
      <c r="W1021">
        <v>93.142860412597656</v>
      </c>
      <c r="X1021">
        <v>73.217124938964844</v>
      </c>
      <c r="Y1021">
        <f t="shared" si="72"/>
        <v>26.002423919677735</v>
      </c>
      <c r="Z1021">
        <f t="shared" si="73"/>
        <v>28.76528416442871</v>
      </c>
      <c r="AA1021">
        <f t="shared" si="74"/>
        <v>-2.7628591232299806</v>
      </c>
    </row>
    <row r="1022" spans="2:27" x14ac:dyDescent="0.25">
      <c r="B1022" t="s">
        <v>69</v>
      </c>
      <c r="C1022" t="s">
        <v>71</v>
      </c>
      <c r="D1022" t="s">
        <v>32</v>
      </c>
      <c r="E1022" s="86">
        <v>42243</v>
      </c>
      <c r="F1022">
        <f t="shared" si="75"/>
        <v>0</v>
      </c>
      <c r="G1022">
        <v>1</v>
      </c>
      <c r="H1022">
        <v>171.84207153320312</v>
      </c>
      <c r="I1022">
        <v>200.30453491210937</v>
      </c>
      <c r="J1022">
        <v>-28.462467193603516</v>
      </c>
      <c r="K1022">
        <v>-0.16563154757022858</v>
      </c>
      <c r="L1022">
        <v>-38.220985412597656</v>
      </c>
      <c r="M1022">
        <v>-32.455574035644531</v>
      </c>
      <c r="N1022">
        <v>-28.462467193603516</v>
      </c>
      <c r="O1022">
        <v>-24.4693603515625</v>
      </c>
      <c r="P1022">
        <v>-18.703948974609375</v>
      </c>
      <c r="Q1022">
        <v>-40.987388610839844</v>
      </c>
      <c r="R1022">
        <v>-15.937545776367187</v>
      </c>
      <c r="S1022">
        <v>147</v>
      </c>
      <c r="T1022">
        <v>57.982307434082031</v>
      </c>
      <c r="U1022">
        <v>7.6146116256713867</v>
      </c>
      <c r="V1022">
        <v>80.1114501953125</v>
      </c>
      <c r="W1022">
        <v>93.142860412597656</v>
      </c>
      <c r="X1022">
        <v>73.892967224121094</v>
      </c>
      <c r="Y1022">
        <f t="shared" si="72"/>
        <v>25.260784515380859</v>
      </c>
      <c r="Z1022">
        <f t="shared" si="73"/>
        <v>29.444766632080078</v>
      </c>
      <c r="AA1022">
        <f t="shared" si="74"/>
        <v>-4.1839826774597171</v>
      </c>
    </row>
    <row r="1023" spans="2:27" x14ac:dyDescent="0.25">
      <c r="B1023" t="s">
        <v>69</v>
      </c>
      <c r="C1023" t="s">
        <v>71</v>
      </c>
      <c r="D1023" t="s">
        <v>32</v>
      </c>
      <c r="E1023" s="86">
        <v>42243</v>
      </c>
      <c r="F1023">
        <f t="shared" si="75"/>
        <v>0</v>
      </c>
      <c r="G1023">
        <v>6</v>
      </c>
      <c r="H1023">
        <v>161.27743530273438</v>
      </c>
      <c r="I1023">
        <v>176.21463012695312</v>
      </c>
      <c r="J1023">
        <v>-14.937185287475586</v>
      </c>
      <c r="K1023">
        <v>-9.2617951333522797E-2</v>
      </c>
      <c r="L1023">
        <v>-23.706363677978516</v>
      </c>
      <c r="M1023">
        <v>-18.525461196899414</v>
      </c>
      <c r="N1023">
        <v>-14.937185287475586</v>
      </c>
      <c r="O1023">
        <v>-11.348908424377441</v>
      </c>
      <c r="P1023">
        <v>-6.1680068969726562</v>
      </c>
      <c r="Q1023">
        <v>-26.192302703857422</v>
      </c>
      <c r="R1023">
        <v>-3.6820669174194336</v>
      </c>
      <c r="S1023">
        <v>147</v>
      </c>
      <c r="T1023">
        <v>46.821529388427734</v>
      </c>
      <c r="U1023">
        <v>6.8426260948181152</v>
      </c>
      <c r="V1023">
        <v>80.1114501953125</v>
      </c>
      <c r="W1023">
        <v>93.142860412597656</v>
      </c>
      <c r="X1023">
        <v>73.434249877929688</v>
      </c>
      <c r="Y1023">
        <f t="shared" si="72"/>
        <v>23.707782989501954</v>
      </c>
      <c r="Z1023">
        <f t="shared" si="73"/>
        <v>25.90355062866211</v>
      </c>
      <c r="AA1023">
        <f t="shared" si="74"/>
        <v>-2.1957662372589111</v>
      </c>
    </row>
    <row r="1024" spans="2:27" x14ac:dyDescent="0.25">
      <c r="B1024" t="s">
        <v>69</v>
      </c>
      <c r="C1024" t="s">
        <v>71</v>
      </c>
      <c r="D1024" t="s">
        <v>32</v>
      </c>
      <c r="E1024" s="86">
        <v>42243</v>
      </c>
      <c r="F1024">
        <f t="shared" si="75"/>
        <v>0</v>
      </c>
      <c r="G1024">
        <v>22</v>
      </c>
      <c r="H1024">
        <v>185.705810546875</v>
      </c>
      <c r="I1024">
        <v>215.63632202148437</v>
      </c>
      <c r="J1024">
        <v>-29.930521011352539</v>
      </c>
      <c r="K1024">
        <v>-0.16117170453071594</v>
      </c>
      <c r="L1024">
        <v>-36.783248901367188</v>
      </c>
      <c r="M1024">
        <v>-32.734600067138672</v>
      </c>
      <c r="N1024">
        <v>-29.930521011352539</v>
      </c>
      <c r="O1024">
        <v>-27.126440048217773</v>
      </c>
      <c r="P1024">
        <v>-23.077795028686523</v>
      </c>
      <c r="Q1024">
        <v>-38.725898742675781</v>
      </c>
      <c r="R1024">
        <v>-21.135141372680664</v>
      </c>
      <c r="S1024">
        <v>147</v>
      </c>
      <c r="T1024">
        <v>28.59266471862793</v>
      </c>
      <c r="U1024">
        <v>5.3472108840942383</v>
      </c>
      <c r="V1024">
        <v>80.1114501953125</v>
      </c>
      <c r="W1024">
        <v>93.142860412597656</v>
      </c>
      <c r="X1024">
        <v>77.761466979980469</v>
      </c>
      <c r="Y1024">
        <f t="shared" ref="Y1024:Y1087" si="76">H1024*S1024/1000</f>
        <v>27.298754150390625</v>
      </c>
      <c r="Z1024">
        <f t="shared" ref="Z1024:Z1087" si="77">I1024*S1024/1000</f>
        <v>31.698539337158202</v>
      </c>
      <c r="AA1024">
        <f t="shared" ref="AA1024:AA1087" si="78">J1024*S1024/1000</f>
        <v>-4.3997865886688237</v>
      </c>
    </row>
    <row r="1025" spans="2:27" x14ac:dyDescent="0.25">
      <c r="B1025" t="s">
        <v>69</v>
      </c>
      <c r="C1025" t="s">
        <v>71</v>
      </c>
      <c r="D1025" t="s">
        <v>32</v>
      </c>
      <c r="E1025" s="86">
        <v>42243</v>
      </c>
      <c r="F1025">
        <f t="shared" si="75"/>
        <v>0</v>
      </c>
      <c r="G1025">
        <v>4</v>
      </c>
      <c r="H1025">
        <v>152.19404602050781</v>
      </c>
      <c r="I1025">
        <v>167.35385131835937</v>
      </c>
      <c r="J1025">
        <v>-15.159807205200195</v>
      </c>
      <c r="K1025">
        <v>-9.9608413875102997E-2</v>
      </c>
      <c r="L1025">
        <v>-24.019199371337891</v>
      </c>
      <c r="M1025">
        <v>-18.784997940063477</v>
      </c>
      <c r="N1025">
        <v>-15.159807205200195</v>
      </c>
      <c r="O1025">
        <v>-11.534615516662598</v>
      </c>
      <c r="P1025">
        <v>-6.3004150390625</v>
      </c>
      <c r="Q1025">
        <v>-26.53071403503418</v>
      </c>
      <c r="R1025">
        <v>-3.7889001369476318</v>
      </c>
      <c r="S1025">
        <v>147</v>
      </c>
      <c r="T1025">
        <v>47.789852142333984</v>
      </c>
      <c r="U1025">
        <v>6.9130206108093262</v>
      </c>
      <c r="V1025">
        <v>80.1114501953125</v>
      </c>
      <c r="W1025">
        <v>93.142860412597656</v>
      </c>
      <c r="X1025">
        <v>73.2935791015625</v>
      </c>
      <c r="Y1025">
        <f t="shared" si="76"/>
        <v>22.372524765014649</v>
      </c>
      <c r="Z1025">
        <f t="shared" si="77"/>
        <v>24.601016143798827</v>
      </c>
      <c r="AA1025">
        <f t="shared" si="78"/>
        <v>-2.2284916591644288</v>
      </c>
    </row>
    <row r="1026" spans="2:27" x14ac:dyDescent="0.25">
      <c r="B1026" t="s">
        <v>69</v>
      </c>
      <c r="C1026" t="s">
        <v>71</v>
      </c>
      <c r="D1026" t="s">
        <v>32</v>
      </c>
      <c r="E1026" s="86">
        <v>42243</v>
      </c>
      <c r="F1026">
        <f t="shared" si="75"/>
        <v>0</v>
      </c>
      <c r="G1026">
        <v>21</v>
      </c>
      <c r="H1026">
        <v>184.18519592285156</v>
      </c>
      <c r="I1026">
        <v>204.81436157226562</v>
      </c>
      <c r="J1026">
        <v>-20.629179000854492</v>
      </c>
      <c r="K1026">
        <v>-0.11200237274169922</v>
      </c>
      <c r="L1026">
        <v>-27.911623001098633</v>
      </c>
      <c r="M1026">
        <v>-23.609096527099609</v>
      </c>
      <c r="N1026">
        <v>-20.629179000854492</v>
      </c>
      <c r="O1026">
        <v>-17.649261474609375</v>
      </c>
      <c r="P1026">
        <v>-13.346735000610352</v>
      </c>
      <c r="Q1026">
        <v>-29.976095199584961</v>
      </c>
      <c r="R1026">
        <v>-11.282262802124023</v>
      </c>
      <c r="S1026">
        <v>147</v>
      </c>
      <c r="T1026">
        <v>32.291049957275391</v>
      </c>
      <c r="U1026">
        <v>5.6825213432312012</v>
      </c>
      <c r="V1026">
        <v>80.1114501953125</v>
      </c>
      <c r="W1026">
        <v>93.142860412597656</v>
      </c>
      <c r="X1026">
        <v>79.3516845703125</v>
      </c>
      <c r="Y1026">
        <f t="shared" si="76"/>
        <v>27.075223800659181</v>
      </c>
      <c r="Z1026">
        <f t="shared" si="77"/>
        <v>30.107711151123048</v>
      </c>
      <c r="AA1026">
        <f t="shared" si="78"/>
        <v>-3.0324893131256103</v>
      </c>
    </row>
    <row r="1027" spans="2:27" x14ac:dyDescent="0.25">
      <c r="B1027" t="s">
        <v>69</v>
      </c>
      <c r="C1027" t="s">
        <v>71</v>
      </c>
      <c r="D1027" t="s">
        <v>32</v>
      </c>
      <c r="E1027" s="86">
        <v>42243</v>
      </c>
      <c r="F1027">
        <f t="shared" ref="F1027:F1090" si="79">IF(AND(G1027&gt;=12, G1027&lt;=18), 1, 0)</f>
        <v>0</v>
      </c>
      <c r="G1027">
        <v>3</v>
      </c>
      <c r="H1027">
        <v>158.02705383300781</v>
      </c>
      <c r="I1027">
        <v>180.40017700195312</v>
      </c>
      <c r="J1027">
        <v>-22.373125076293945</v>
      </c>
      <c r="K1027">
        <v>-0.14157781004905701</v>
      </c>
      <c r="L1027">
        <v>-31.429227828979492</v>
      </c>
      <c r="M1027">
        <v>-26.07880973815918</v>
      </c>
      <c r="N1027">
        <v>-22.373125076293945</v>
      </c>
      <c r="O1027">
        <v>-18.667440414428711</v>
      </c>
      <c r="P1027">
        <v>-13.317021369934082</v>
      </c>
      <c r="Q1027">
        <v>-33.996509552001953</v>
      </c>
      <c r="R1027">
        <v>-10.74974250793457</v>
      </c>
      <c r="S1027">
        <v>147</v>
      </c>
      <c r="T1027">
        <v>49.935634613037109</v>
      </c>
      <c r="U1027">
        <v>7.0665149688720703</v>
      </c>
      <c r="V1027">
        <v>80.1114501953125</v>
      </c>
      <c r="W1027">
        <v>93.142860412597656</v>
      </c>
      <c r="X1027">
        <v>73.458717346191406</v>
      </c>
      <c r="Y1027">
        <f t="shared" si="76"/>
        <v>23.229976913452148</v>
      </c>
      <c r="Z1027">
        <f t="shared" si="77"/>
        <v>26.518826019287108</v>
      </c>
      <c r="AA1027">
        <f t="shared" si="78"/>
        <v>-3.2888493862152099</v>
      </c>
    </row>
    <row r="1028" spans="2:27" x14ac:dyDescent="0.25">
      <c r="B1028" t="s">
        <v>69</v>
      </c>
      <c r="C1028" t="s">
        <v>71</v>
      </c>
      <c r="D1028" t="s">
        <v>32</v>
      </c>
      <c r="E1028" s="86">
        <v>42243</v>
      </c>
      <c r="F1028">
        <f t="shared" si="79"/>
        <v>1</v>
      </c>
      <c r="G1028">
        <v>12</v>
      </c>
      <c r="H1028">
        <v>194.80931091308594</v>
      </c>
      <c r="I1028">
        <v>143.13954162597656</v>
      </c>
      <c r="J1028">
        <v>51.669773101806641</v>
      </c>
      <c r="K1028">
        <v>0.26523256301879883</v>
      </c>
      <c r="L1028">
        <v>42.731777191162109</v>
      </c>
      <c r="M1028">
        <v>48.012416839599609</v>
      </c>
      <c r="N1028">
        <v>51.669773101806641</v>
      </c>
      <c r="O1028">
        <v>55.327129364013672</v>
      </c>
      <c r="P1028">
        <v>60.607769012451172</v>
      </c>
      <c r="Q1028">
        <v>40.197982788085938</v>
      </c>
      <c r="R1028">
        <v>63.141563415527344</v>
      </c>
      <c r="S1028">
        <v>147</v>
      </c>
      <c r="T1028">
        <v>48.641613006591797</v>
      </c>
      <c r="U1028">
        <v>6.9743537902832031</v>
      </c>
      <c r="V1028">
        <v>80.1114501953125</v>
      </c>
      <c r="W1028">
        <v>93.142860412597656</v>
      </c>
      <c r="X1028">
        <v>87.577980041503906</v>
      </c>
      <c r="Y1028">
        <f t="shared" si="76"/>
        <v>28.636968704223634</v>
      </c>
      <c r="Z1028">
        <f t="shared" si="77"/>
        <v>21.041512619018555</v>
      </c>
      <c r="AA1028">
        <f t="shared" si="78"/>
        <v>7.5954566459655766</v>
      </c>
    </row>
    <row r="1029" spans="2:27" x14ac:dyDescent="0.25">
      <c r="B1029" t="s">
        <v>69</v>
      </c>
      <c r="C1029" t="s">
        <v>71</v>
      </c>
      <c r="D1029" t="s">
        <v>32</v>
      </c>
      <c r="E1029" s="86">
        <v>42243</v>
      </c>
      <c r="F1029">
        <f t="shared" si="79"/>
        <v>0</v>
      </c>
      <c r="G1029">
        <v>5</v>
      </c>
      <c r="H1029">
        <v>154.51095581054687</v>
      </c>
      <c r="I1029">
        <v>168.05630493164062</v>
      </c>
      <c r="J1029">
        <v>-13.545350074768066</v>
      </c>
      <c r="K1029">
        <v>-8.7665952742099762E-2</v>
      </c>
      <c r="L1029">
        <v>-22.607948303222656</v>
      </c>
      <c r="M1029">
        <v>-17.253690719604492</v>
      </c>
      <c r="N1029">
        <v>-13.545350074768066</v>
      </c>
      <c r="O1029">
        <v>-9.8370084762573242</v>
      </c>
      <c r="P1029">
        <v>-4.482752799987793</v>
      </c>
      <c r="Q1029">
        <v>-25.177068710327148</v>
      </c>
      <c r="R1029">
        <v>-1.9136322736740112</v>
      </c>
      <c r="S1029">
        <v>147</v>
      </c>
      <c r="T1029">
        <v>50.007274627685547</v>
      </c>
      <c r="U1029">
        <v>7.0715823173522949</v>
      </c>
      <c r="V1029">
        <v>80.1114501953125</v>
      </c>
      <c r="W1029">
        <v>93.142860412597656</v>
      </c>
      <c r="X1029">
        <v>72.672782897949219</v>
      </c>
      <c r="Y1029">
        <f t="shared" si="76"/>
        <v>22.713110504150389</v>
      </c>
      <c r="Z1029">
        <f t="shared" si="77"/>
        <v>24.704276824951172</v>
      </c>
      <c r="AA1029">
        <f t="shared" si="78"/>
        <v>-1.9911664609909057</v>
      </c>
    </row>
    <row r="1030" spans="2:27" x14ac:dyDescent="0.25">
      <c r="B1030" t="s">
        <v>69</v>
      </c>
      <c r="C1030" t="s">
        <v>71</v>
      </c>
      <c r="D1030" t="s">
        <v>32</v>
      </c>
      <c r="E1030" s="86">
        <v>42243</v>
      </c>
      <c r="F1030">
        <f t="shared" si="79"/>
        <v>0</v>
      </c>
      <c r="G1030">
        <v>19</v>
      </c>
      <c r="H1030">
        <v>174.45954895019531</v>
      </c>
      <c r="I1030">
        <v>155.88729858398437</v>
      </c>
      <c r="J1030">
        <v>18.572242736816406</v>
      </c>
      <c r="K1030">
        <v>0.10645586997270584</v>
      </c>
      <c r="L1030">
        <v>10.865631103515625</v>
      </c>
      <c r="M1030">
        <v>15.418760299682617</v>
      </c>
      <c r="N1030">
        <v>18.572242736816406</v>
      </c>
      <c r="O1030">
        <v>21.725725173950195</v>
      </c>
      <c r="P1030">
        <v>26.278854370117188</v>
      </c>
      <c r="Q1030">
        <v>8.6809139251708984</v>
      </c>
      <c r="R1030">
        <v>28.463571548461914</v>
      </c>
      <c r="S1030">
        <v>147</v>
      </c>
      <c r="T1030">
        <v>36.162193298339844</v>
      </c>
      <c r="U1030">
        <v>6.0135006904602051</v>
      </c>
      <c r="V1030">
        <v>80.1114501953125</v>
      </c>
      <c r="W1030">
        <v>93.142860412597656</v>
      </c>
      <c r="X1030">
        <v>87.856269836425781</v>
      </c>
      <c r="Y1030">
        <f t="shared" si="76"/>
        <v>25.645553695678711</v>
      </c>
      <c r="Z1030">
        <f t="shared" si="77"/>
        <v>22.915432891845704</v>
      </c>
      <c r="AA1030">
        <f t="shared" si="78"/>
        <v>2.7301196823120115</v>
      </c>
    </row>
    <row r="1031" spans="2:27" x14ac:dyDescent="0.25">
      <c r="B1031" t="s">
        <v>69</v>
      </c>
      <c r="C1031" t="s">
        <v>71</v>
      </c>
      <c r="D1031" t="s">
        <v>32</v>
      </c>
      <c r="E1031" s="86">
        <v>42243</v>
      </c>
      <c r="F1031">
        <f t="shared" si="79"/>
        <v>0</v>
      </c>
      <c r="G1031">
        <v>2</v>
      </c>
      <c r="H1031">
        <v>165.14338684082031</v>
      </c>
      <c r="I1031">
        <v>190.51152038574219</v>
      </c>
      <c r="J1031">
        <v>-25.368137359619141</v>
      </c>
      <c r="K1031">
        <v>-0.15361279249191284</v>
      </c>
      <c r="L1031">
        <v>-34.734386444091797</v>
      </c>
      <c r="M1031">
        <v>-29.20073127746582</v>
      </c>
      <c r="N1031">
        <v>-25.368137359619141</v>
      </c>
      <c r="O1031">
        <v>-21.535543441772461</v>
      </c>
      <c r="P1031">
        <v>-16.001886367797852</v>
      </c>
      <c r="Q1031">
        <v>-37.389591217041016</v>
      </c>
      <c r="R1031">
        <v>-13.346685409545898</v>
      </c>
      <c r="S1031">
        <v>147</v>
      </c>
      <c r="T1031">
        <v>53.414527893066406</v>
      </c>
      <c r="U1031">
        <v>7.3085241317749023</v>
      </c>
      <c r="V1031">
        <v>80.1114501953125</v>
      </c>
      <c r="W1031">
        <v>93.142860412597656</v>
      </c>
      <c r="X1031">
        <v>73.458717346191406</v>
      </c>
      <c r="Y1031">
        <f t="shared" si="76"/>
        <v>24.276077865600588</v>
      </c>
      <c r="Z1031">
        <f t="shared" si="77"/>
        <v>28.005193496704102</v>
      </c>
      <c r="AA1031">
        <f t="shared" si="78"/>
        <v>-3.7291161918640139</v>
      </c>
    </row>
    <row r="1032" spans="2:27" x14ac:dyDescent="0.25">
      <c r="B1032" t="s">
        <v>69</v>
      </c>
      <c r="C1032" t="s">
        <v>71</v>
      </c>
      <c r="D1032" t="s">
        <v>32</v>
      </c>
      <c r="E1032" s="86">
        <v>42243</v>
      </c>
      <c r="F1032">
        <f t="shared" si="79"/>
        <v>0</v>
      </c>
      <c r="G1032">
        <v>10</v>
      </c>
      <c r="H1032">
        <v>194.02891540527344</v>
      </c>
      <c r="I1032">
        <v>186.78584289550781</v>
      </c>
      <c r="J1032">
        <v>7.2430753707885742</v>
      </c>
      <c r="K1032">
        <v>3.7329874932765961E-2</v>
      </c>
      <c r="L1032">
        <v>-9.1386716812849045E-3</v>
      </c>
      <c r="M1032">
        <v>4.2755279541015625</v>
      </c>
      <c r="N1032">
        <v>7.2430753707885742</v>
      </c>
      <c r="O1032">
        <v>10.210622787475586</v>
      </c>
      <c r="P1032">
        <v>14.49528980255127</v>
      </c>
      <c r="Q1032">
        <v>-2.0650405883789062</v>
      </c>
      <c r="R1032">
        <v>16.551191329956055</v>
      </c>
      <c r="S1032">
        <v>147</v>
      </c>
      <c r="T1032">
        <v>32.023517608642578</v>
      </c>
      <c r="U1032">
        <v>5.6589326858520508</v>
      </c>
      <c r="V1032">
        <v>80.1114501953125</v>
      </c>
      <c r="W1032">
        <v>93.142860412597656</v>
      </c>
      <c r="X1032">
        <v>81.073394775390625</v>
      </c>
      <c r="Y1032">
        <f t="shared" si="76"/>
        <v>28.522250564575195</v>
      </c>
      <c r="Z1032">
        <f t="shared" si="77"/>
        <v>27.457518905639649</v>
      </c>
      <c r="AA1032">
        <f t="shared" si="78"/>
        <v>1.0647320795059203</v>
      </c>
    </row>
    <row r="1033" spans="2:27" x14ac:dyDescent="0.25">
      <c r="B1033" t="s">
        <v>69</v>
      </c>
      <c r="C1033" t="s">
        <v>71</v>
      </c>
      <c r="D1033" t="s">
        <v>32</v>
      </c>
      <c r="E1033" s="86">
        <v>42243</v>
      </c>
      <c r="F1033">
        <f t="shared" si="79"/>
        <v>1</v>
      </c>
      <c r="G1033">
        <v>13</v>
      </c>
      <c r="H1033">
        <v>182.92611694335937</v>
      </c>
      <c r="I1033">
        <v>143.85336303710937</v>
      </c>
      <c r="J1033">
        <v>39.07275390625</v>
      </c>
      <c r="K1033">
        <v>0.21359854936599731</v>
      </c>
      <c r="L1033">
        <v>30.023826599121094</v>
      </c>
      <c r="M1033">
        <v>35.370006561279297</v>
      </c>
      <c r="N1033">
        <v>39.07275390625</v>
      </c>
      <c r="O1033">
        <v>42.775501251220703</v>
      </c>
      <c r="P1033">
        <v>48.121681213378906</v>
      </c>
      <c r="Q1033">
        <v>27.458580017089844</v>
      </c>
      <c r="R1033">
        <v>50.686927795410156</v>
      </c>
      <c r="S1033">
        <v>147</v>
      </c>
      <c r="T1033">
        <v>49.856536865234375</v>
      </c>
      <c r="U1033">
        <v>7.0609159469604492</v>
      </c>
      <c r="V1033">
        <v>80.1114501953125</v>
      </c>
      <c r="W1033">
        <v>93.142860412597656</v>
      </c>
      <c r="X1033">
        <v>88.577980041503906</v>
      </c>
      <c r="Y1033">
        <f t="shared" si="76"/>
        <v>26.890139190673828</v>
      </c>
      <c r="Z1033">
        <f t="shared" si="77"/>
        <v>21.146444366455079</v>
      </c>
      <c r="AA1033">
        <f t="shared" si="78"/>
        <v>5.7436948242187498</v>
      </c>
    </row>
    <row r="1034" spans="2:27" x14ac:dyDescent="0.25">
      <c r="B1034" t="s">
        <v>69</v>
      </c>
      <c r="C1034" t="s">
        <v>71</v>
      </c>
      <c r="D1034" t="s">
        <v>32</v>
      </c>
      <c r="E1034" s="86">
        <v>42243</v>
      </c>
      <c r="F1034">
        <f t="shared" si="79"/>
        <v>0</v>
      </c>
      <c r="G1034">
        <v>23</v>
      </c>
      <c r="H1034">
        <v>185.7073974609375</v>
      </c>
      <c r="I1034">
        <v>214.42626953125</v>
      </c>
      <c r="J1034">
        <v>-28.718870162963867</v>
      </c>
      <c r="K1034">
        <v>-0.15464580059051514</v>
      </c>
      <c r="L1034">
        <v>-35.887050628662109</v>
      </c>
      <c r="M1034">
        <v>-31.652030944824219</v>
      </c>
      <c r="N1034">
        <v>-28.718870162963867</v>
      </c>
      <c r="O1034">
        <v>-25.785709381103516</v>
      </c>
      <c r="P1034">
        <v>-21.550689697265625</v>
      </c>
      <c r="Q1034">
        <v>-37.919132232666016</v>
      </c>
      <c r="R1034">
        <v>-19.518610000610352</v>
      </c>
      <c r="S1034">
        <v>147</v>
      </c>
      <c r="T1034">
        <v>31.285694122314453</v>
      </c>
      <c r="U1034">
        <v>5.5933613777160645</v>
      </c>
      <c r="V1034">
        <v>80.1114501953125</v>
      </c>
      <c r="W1034">
        <v>93.142860412597656</v>
      </c>
      <c r="X1034">
        <v>76.3516845703125</v>
      </c>
      <c r="Y1034">
        <f t="shared" si="76"/>
        <v>27.298987426757812</v>
      </c>
      <c r="Z1034">
        <f t="shared" si="77"/>
        <v>31.520661621093751</v>
      </c>
      <c r="AA1034">
        <f t="shared" si="78"/>
        <v>-4.2216739139556889</v>
      </c>
    </row>
    <row r="1035" spans="2:27" x14ac:dyDescent="0.25">
      <c r="B1035" t="s">
        <v>69</v>
      </c>
      <c r="C1035" t="s">
        <v>71</v>
      </c>
      <c r="D1035" t="s">
        <v>32</v>
      </c>
      <c r="E1035" s="86">
        <v>42243</v>
      </c>
      <c r="F1035">
        <f t="shared" si="79"/>
        <v>1</v>
      </c>
      <c r="G1035">
        <v>15</v>
      </c>
      <c r="H1035">
        <v>163.24711608886719</v>
      </c>
      <c r="I1035">
        <v>137.18940734863281</v>
      </c>
      <c r="J1035">
        <v>26.057703018188477</v>
      </c>
      <c r="K1035">
        <v>0.15962120890617371</v>
      </c>
      <c r="L1035">
        <v>18.226251602172852</v>
      </c>
      <c r="M1035">
        <v>22.85313606262207</v>
      </c>
      <c r="N1035">
        <v>26.057703018188477</v>
      </c>
      <c r="O1035">
        <v>29.262269973754883</v>
      </c>
      <c r="P1035">
        <v>33.889152526855469</v>
      </c>
      <c r="Q1035">
        <v>16.006143569946289</v>
      </c>
      <c r="R1035">
        <v>36.109260559082031</v>
      </c>
      <c r="S1035">
        <v>147</v>
      </c>
      <c r="T1035">
        <v>37.343269348144531</v>
      </c>
      <c r="U1035">
        <v>6.1109137535095215</v>
      </c>
      <c r="V1035">
        <v>80.1114501953125</v>
      </c>
      <c r="W1035">
        <v>93.142860412597656</v>
      </c>
      <c r="X1035">
        <v>89.966361999511719</v>
      </c>
      <c r="Y1035">
        <f t="shared" si="76"/>
        <v>23.997326065063476</v>
      </c>
      <c r="Z1035">
        <f t="shared" si="77"/>
        <v>20.166842880249025</v>
      </c>
      <c r="AA1035">
        <f t="shared" si="78"/>
        <v>3.8304823436737059</v>
      </c>
    </row>
    <row r="1036" spans="2:27" x14ac:dyDescent="0.25">
      <c r="B1036" t="s">
        <v>69</v>
      </c>
      <c r="C1036" t="s">
        <v>71</v>
      </c>
      <c r="D1036" t="s">
        <v>32</v>
      </c>
      <c r="E1036" s="86">
        <v>42243</v>
      </c>
      <c r="F1036">
        <f t="shared" si="79"/>
        <v>1</v>
      </c>
      <c r="G1036">
        <v>14</v>
      </c>
      <c r="H1036">
        <v>169.52418518066406</v>
      </c>
      <c r="I1036">
        <v>140.11517333984375</v>
      </c>
      <c r="J1036">
        <v>29.409021377563477</v>
      </c>
      <c r="K1036">
        <v>0.17347979545593262</v>
      </c>
      <c r="L1036">
        <v>20.737514495849609</v>
      </c>
      <c r="M1036">
        <v>25.860710144042969</v>
      </c>
      <c r="N1036">
        <v>29.409021377563477</v>
      </c>
      <c r="O1036">
        <v>32.957332611083984</v>
      </c>
      <c r="P1036">
        <v>38.080528259277344</v>
      </c>
      <c r="Q1036">
        <v>18.279262542724609</v>
      </c>
      <c r="R1036">
        <v>40.538780212402344</v>
      </c>
      <c r="S1036">
        <v>147</v>
      </c>
      <c r="T1036">
        <v>45.784339904785156</v>
      </c>
      <c r="U1036">
        <v>6.7664127349853516</v>
      </c>
      <c r="V1036">
        <v>80.1114501953125</v>
      </c>
      <c r="W1036">
        <v>93.142860412597656</v>
      </c>
      <c r="X1036">
        <v>89.412841796875</v>
      </c>
      <c r="Y1036">
        <f t="shared" si="76"/>
        <v>24.920055221557618</v>
      </c>
      <c r="Z1036">
        <f t="shared" si="77"/>
        <v>20.596930480957031</v>
      </c>
      <c r="AA1036">
        <f t="shared" si="78"/>
        <v>4.323126142501831</v>
      </c>
    </row>
    <row r="1037" spans="2:27" x14ac:dyDescent="0.25">
      <c r="B1037" t="s">
        <v>69</v>
      </c>
      <c r="C1037" t="s">
        <v>71</v>
      </c>
      <c r="D1037" t="s">
        <v>32</v>
      </c>
      <c r="E1037" s="86">
        <v>42243</v>
      </c>
      <c r="F1037">
        <f t="shared" si="79"/>
        <v>0</v>
      </c>
      <c r="G1037">
        <v>7</v>
      </c>
      <c r="H1037">
        <v>163.54026794433594</v>
      </c>
      <c r="I1037">
        <v>184.72967529296875</v>
      </c>
      <c r="J1037">
        <v>-21.189399719238281</v>
      </c>
      <c r="K1037">
        <v>-0.12956686317920685</v>
      </c>
      <c r="L1037">
        <v>-30.368974685668945</v>
      </c>
      <c r="M1037">
        <v>-24.945606231689453</v>
      </c>
      <c r="N1037">
        <v>-21.189399719238281</v>
      </c>
      <c r="O1037">
        <v>-17.433193206787109</v>
      </c>
      <c r="P1037">
        <v>-12.009825706481934</v>
      </c>
      <c r="Q1037">
        <v>-32.971256256103516</v>
      </c>
      <c r="R1037">
        <v>-9.4075431823730469</v>
      </c>
      <c r="S1037">
        <v>147</v>
      </c>
      <c r="T1037">
        <v>51.306564331054687</v>
      </c>
      <c r="U1037">
        <v>7.1628599166870117</v>
      </c>
      <c r="V1037">
        <v>80.1114501953125</v>
      </c>
      <c r="W1037">
        <v>93.142860412597656</v>
      </c>
      <c r="X1037">
        <v>72.892967224121094</v>
      </c>
      <c r="Y1037">
        <f t="shared" si="76"/>
        <v>24.040419387817384</v>
      </c>
      <c r="Z1037">
        <f t="shared" si="77"/>
        <v>27.155262268066405</v>
      </c>
      <c r="AA1037">
        <f t="shared" si="78"/>
        <v>-3.1148417587280273</v>
      </c>
    </row>
    <row r="1038" spans="2:27" x14ac:dyDescent="0.25">
      <c r="B1038" t="s">
        <v>69</v>
      </c>
      <c r="C1038" t="s">
        <v>71</v>
      </c>
      <c r="D1038" t="s">
        <v>32</v>
      </c>
      <c r="E1038" s="86">
        <v>42243</v>
      </c>
      <c r="F1038">
        <f t="shared" si="79"/>
        <v>1</v>
      </c>
      <c r="G1038">
        <v>18</v>
      </c>
      <c r="H1038">
        <v>172.73658752441406</v>
      </c>
      <c r="I1038">
        <v>132.77902221679688</v>
      </c>
      <c r="J1038">
        <v>39.957557678222656</v>
      </c>
      <c r="K1038">
        <v>0.23132075369358063</v>
      </c>
      <c r="L1038">
        <v>30.963418960571289</v>
      </c>
      <c r="M1038">
        <v>36.277229309082031</v>
      </c>
      <c r="N1038">
        <v>39.957557678222656</v>
      </c>
      <c r="O1038">
        <v>43.637886047363281</v>
      </c>
      <c r="P1038">
        <v>48.951694488525391</v>
      </c>
      <c r="Q1038">
        <v>28.413705825805664</v>
      </c>
      <c r="R1038">
        <v>51.501411437988281</v>
      </c>
      <c r="S1038">
        <v>147</v>
      </c>
      <c r="T1038">
        <v>49.254623413085938</v>
      </c>
      <c r="U1038">
        <v>7.0181636810302734</v>
      </c>
      <c r="V1038">
        <v>80.1114501953125</v>
      </c>
      <c r="W1038">
        <v>93.142860412597656</v>
      </c>
      <c r="X1038">
        <v>90.05810546875</v>
      </c>
      <c r="Y1038">
        <f t="shared" si="76"/>
        <v>25.392278366088867</v>
      </c>
      <c r="Z1038">
        <f t="shared" si="77"/>
        <v>19.518516265869142</v>
      </c>
      <c r="AA1038">
        <f t="shared" si="78"/>
        <v>5.8737609786987308</v>
      </c>
    </row>
    <row r="1039" spans="2:27" x14ac:dyDescent="0.25">
      <c r="B1039" t="s">
        <v>69</v>
      </c>
      <c r="C1039" t="s">
        <v>72</v>
      </c>
      <c r="D1039" t="s">
        <v>83</v>
      </c>
      <c r="E1039" s="86">
        <v>42243</v>
      </c>
      <c r="F1039">
        <f t="shared" si="79"/>
        <v>0</v>
      </c>
      <c r="G1039">
        <v>10</v>
      </c>
      <c r="H1039">
        <v>154.50741577148437</v>
      </c>
      <c r="I1039">
        <v>151.08799743652344</v>
      </c>
      <c r="J1039">
        <v>3.4194228649139404</v>
      </c>
      <c r="K1039">
        <v>2.2131124511361122E-2</v>
      </c>
      <c r="L1039">
        <v>-0.33885130286216736</v>
      </c>
      <c r="M1039">
        <v>1.8815674781799316</v>
      </c>
      <c r="N1039">
        <v>3.4194228649139404</v>
      </c>
      <c r="O1039">
        <v>4.9572782516479492</v>
      </c>
      <c r="P1039">
        <v>7.1776971817016602</v>
      </c>
      <c r="Q1039">
        <v>-1.404269814491272</v>
      </c>
      <c r="R1039">
        <v>8.2431154251098633</v>
      </c>
      <c r="S1039">
        <v>2</v>
      </c>
      <c r="T1039">
        <v>8.6001253128051758</v>
      </c>
      <c r="U1039">
        <v>2.9325969219207764</v>
      </c>
      <c r="V1039">
        <v>80.114669799804687</v>
      </c>
      <c r="W1039">
        <v>93.142860412597656</v>
      </c>
      <c r="X1039">
        <v>78</v>
      </c>
      <c r="Y1039">
        <f t="shared" si="76"/>
        <v>0.30901483154296877</v>
      </c>
      <c r="Z1039">
        <f t="shared" si="77"/>
        <v>0.30217599487304686</v>
      </c>
      <c r="AA1039">
        <f t="shared" si="78"/>
        <v>6.8388457298278809E-3</v>
      </c>
    </row>
    <row r="1040" spans="2:27" x14ac:dyDescent="0.25">
      <c r="B1040" t="s">
        <v>69</v>
      </c>
      <c r="C1040" t="s">
        <v>72</v>
      </c>
      <c r="D1040" t="s">
        <v>83</v>
      </c>
      <c r="E1040" s="86">
        <v>42243</v>
      </c>
      <c r="F1040">
        <f t="shared" si="79"/>
        <v>0</v>
      </c>
      <c r="G1040">
        <v>1</v>
      </c>
      <c r="H1040">
        <v>115.48154449462891</v>
      </c>
      <c r="I1040">
        <v>110.92000579833984</v>
      </c>
      <c r="J1040">
        <v>4.5615363121032715</v>
      </c>
      <c r="K1040">
        <v>3.9500132203102112E-2</v>
      </c>
      <c r="L1040">
        <v>0.79773998260498047</v>
      </c>
      <c r="M1040">
        <v>3.0214214324951172</v>
      </c>
      <c r="N1040">
        <v>4.5615363121032715</v>
      </c>
      <c r="O1040">
        <v>6.1016511917114258</v>
      </c>
      <c r="P1040">
        <v>8.3253326416015625</v>
      </c>
      <c r="Q1040">
        <v>-0.26924395561218262</v>
      </c>
      <c r="R1040">
        <v>9.3923168182373047</v>
      </c>
      <c r="S1040">
        <v>2</v>
      </c>
      <c r="T1040">
        <v>8.6254158020019531</v>
      </c>
      <c r="U1040">
        <v>2.9369058609008789</v>
      </c>
      <c r="V1040">
        <v>80.114669799804687</v>
      </c>
      <c r="W1040">
        <v>93.142860412597656</v>
      </c>
      <c r="X1040">
        <v>74</v>
      </c>
      <c r="Y1040">
        <f t="shared" si="76"/>
        <v>0.23096308898925783</v>
      </c>
      <c r="Z1040">
        <f t="shared" si="77"/>
        <v>0.22184001159667968</v>
      </c>
      <c r="AA1040">
        <f t="shared" si="78"/>
        <v>9.1230726242065435E-3</v>
      </c>
    </row>
    <row r="1041" spans="2:27" x14ac:dyDescent="0.25">
      <c r="B1041" t="s">
        <v>69</v>
      </c>
      <c r="C1041" t="s">
        <v>72</v>
      </c>
      <c r="D1041" t="s">
        <v>83</v>
      </c>
      <c r="E1041" s="86">
        <v>42243</v>
      </c>
      <c r="F1041">
        <f t="shared" si="79"/>
        <v>0</v>
      </c>
      <c r="G1041">
        <v>11</v>
      </c>
      <c r="H1041">
        <v>169.25126647949219</v>
      </c>
      <c r="I1041">
        <v>163.80801391601562</v>
      </c>
      <c r="J1041">
        <v>5.4432621002197266</v>
      </c>
      <c r="K1041">
        <v>3.2160833477973938E-2</v>
      </c>
      <c r="L1041">
        <v>-1.4905451536178589</v>
      </c>
      <c r="M1041">
        <v>2.6060042381286621</v>
      </c>
      <c r="N1041">
        <v>5.4432621002197266</v>
      </c>
      <c r="O1041">
        <v>8.2805194854736328</v>
      </c>
      <c r="P1041">
        <v>12.377069473266602</v>
      </c>
      <c r="Q1041">
        <v>-3.4561831951141357</v>
      </c>
      <c r="R1041">
        <v>14.342707633972168</v>
      </c>
      <c r="S1041">
        <v>2</v>
      </c>
      <c r="T1041">
        <v>29.273281097412109</v>
      </c>
      <c r="U1041">
        <v>5.4104785919189453</v>
      </c>
      <c r="V1041">
        <v>80.114669799804687</v>
      </c>
      <c r="W1041">
        <v>93.142860412597656</v>
      </c>
      <c r="X1041">
        <v>82</v>
      </c>
      <c r="Y1041">
        <f t="shared" si="76"/>
        <v>0.33850253295898436</v>
      </c>
      <c r="Z1041">
        <f t="shared" si="77"/>
        <v>0.32761602783203125</v>
      </c>
      <c r="AA1041">
        <f t="shared" si="78"/>
        <v>1.0886524200439453E-2</v>
      </c>
    </row>
    <row r="1042" spans="2:27" x14ac:dyDescent="0.25">
      <c r="B1042" t="s">
        <v>69</v>
      </c>
      <c r="C1042" t="s">
        <v>72</v>
      </c>
      <c r="D1042" t="s">
        <v>83</v>
      </c>
      <c r="E1042" s="86">
        <v>42243</v>
      </c>
      <c r="F1042">
        <f t="shared" si="79"/>
        <v>0</v>
      </c>
      <c r="G1042">
        <v>2</v>
      </c>
      <c r="H1042">
        <v>107.87630462646484</v>
      </c>
      <c r="I1042">
        <v>102.94400787353516</v>
      </c>
      <c r="J1042">
        <v>4.9322977066040039</v>
      </c>
      <c r="K1042">
        <v>4.5721787959337234E-2</v>
      </c>
      <c r="L1042">
        <v>2.3353464603424072</v>
      </c>
      <c r="M1042">
        <v>3.8696463108062744</v>
      </c>
      <c r="N1042">
        <v>4.9322977066040039</v>
      </c>
      <c r="O1042">
        <v>5.9949488639831543</v>
      </c>
      <c r="P1042">
        <v>7.5292487144470215</v>
      </c>
      <c r="Q1042">
        <v>1.5991469621658325</v>
      </c>
      <c r="R1042">
        <v>8.2654485702514648</v>
      </c>
      <c r="S1042">
        <v>2</v>
      </c>
      <c r="T1042">
        <v>4.1063446998596191</v>
      </c>
      <c r="U1042">
        <v>2.026411771774292</v>
      </c>
      <c r="V1042">
        <v>80.114669799804687</v>
      </c>
      <c r="W1042">
        <v>93.142860412597656</v>
      </c>
      <c r="X1042">
        <v>74</v>
      </c>
      <c r="Y1042">
        <f t="shared" si="76"/>
        <v>0.21575260925292969</v>
      </c>
      <c r="Z1042">
        <f t="shared" si="77"/>
        <v>0.2058880157470703</v>
      </c>
      <c r="AA1042">
        <f t="shared" si="78"/>
        <v>9.864595413208008E-3</v>
      </c>
    </row>
    <row r="1043" spans="2:27" x14ac:dyDescent="0.25">
      <c r="B1043" t="s">
        <v>69</v>
      </c>
      <c r="C1043" t="s">
        <v>72</v>
      </c>
      <c r="D1043" t="s">
        <v>83</v>
      </c>
      <c r="E1043" s="86">
        <v>42243</v>
      </c>
      <c r="F1043">
        <f t="shared" si="79"/>
        <v>0</v>
      </c>
      <c r="G1043">
        <v>7</v>
      </c>
      <c r="H1043">
        <v>102.98085784912109</v>
      </c>
      <c r="I1043">
        <v>102.19200134277344</v>
      </c>
      <c r="J1043">
        <v>0.78885334730148315</v>
      </c>
      <c r="K1043">
        <v>7.6601938344538212E-3</v>
      </c>
      <c r="L1043">
        <v>-2.031630277633667</v>
      </c>
      <c r="M1043">
        <v>-0.36526563763618469</v>
      </c>
      <c r="N1043">
        <v>0.78885334730148315</v>
      </c>
      <c r="O1043">
        <v>1.9429723024368286</v>
      </c>
      <c r="P1043">
        <v>3.6093368530273438</v>
      </c>
      <c r="Q1043">
        <v>-2.83119797706604</v>
      </c>
      <c r="R1043">
        <v>4.4089045524597168</v>
      </c>
      <c r="S1043">
        <v>2</v>
      </c>
      <c r="T1043">
        <v>4.8436751365661621</v>
      </c>
      <c r="U1043">
        <v>2.2008349895477295</v>
      </c>
      <c r="V1043">
        <v>80.114669799804687</v>
      </c>
      <c r="W1043">
        <v>93.142860412597656</v>
      </c>
      <c r="X1043">
        <v>73</v>
      </c>
      <c r="Y1043">
        <f t="shared" si="76"/>
        <v>0.20596171569824218</v>
      </c>
      <c r="Z1043">
        <f t="shared" si="77"/>
        <v>0.20438400268554688</v>
      </c>
      <c r="AA1043">
        <f t="shared" si="78"/>
        <v>1.5777066946029664E-3</v>
      </c>
    </row>
    <row r="1044" spans="2:27" x14ac:dyDescent="0.25">
      <c r="B1044" t="s">
        <v>69</v>
      </c>
      <c r="C1044" t="s">
        <v>72</v>
      </c>
      <c r="D1044" t="s">
        <v>83</v>
      </c>
      <c r="E1044" s="86">
        <v>42243</v>
      </c>
      <c r="F1044">
        <f t="shared" si="79"/>
        <v>0</v>
      </c>
      <c r="G1044">
        <v>20</v>
      </c>
      <c r="H1044">
        <v>155.32351684570312</v>
      </c>
      <c r="I1044">
        <v>160.07199096679687</v>
      </c>
      <c r="J1044">
        <v>-4.7484865188598633</v>
      </c>
      <c r="K1044">
        <v>-3.0571587383747101E-2</v>
      </c>
      <c r="L1044">
        <v>-10.22929859161377</v>
      </c>
      <c r="M1044">
        <v>-6.9911904335021973</v>
      </c>
      <c r="N1044">
        <v>-4.7484865188598633</v>
      </c>
      <c r="O1044">
        <v>-2.5057826042175293</v>
      </c>
      <c r="P1044">
        <v>0.73232567310333252</v>
      </c>
      <c r="Q1044">
        <v>-11.783032417297363</v>
      </c>
      <c r="R1044">
        <v>2.2860598564147949</v>
      </c>
      <c r="S1044">
        <v>2</v>
      </c>
      <c r="T1044">
        <v>18.290166854858398</v>
      </c>
      <c r="U1044">
        <v>4.276700496673584</v>
      </c>
      <c r="V1044">
        <v>80.114669799804687</v>
      </c>
      <c r="W1044">
        <v>93.142860412597656</v>
      </c>
      <c r="X1044">
        <v>79.599998474121094</v>
      </c>
      <c r="Y1044">
        <f t="shared" si="76"/>
        <v>0.31064703369140623</v>
      </c>
      <c r="Z1044">
        <f t="shared" si="77"/>
        <v>0.32014398193359372</v>
      </c>
      <c r="AA1044">
        <f t="shared" si="78"/>
        <v>-9.4969730377197272E-3</v>
      </c>
    </row>
    <row r="1045" spans="2:27" x14ac:dyDescent="0.25">
      <c r="B1045" t="s">
        <v>69</v>
      </c>
      <c r="C1045" t="s">
        <v>72</v>
      </c>
      <c r="D1045" t="s">
        <v>83</v>
      </c>
      <c r="E1045" s="86">
        <v>42243</v>
      </c>
      <c r="F1045">
        <f t="shared" si="79"/>
        <v>1</v>
      </c>
      <c r="G1045">
        <v>15</v>
      </c>
      <c r="H1045">
        <v>170.73159790039062</v>
      </c>
      <c r="I1045">
        <v>164.42399597167969</v>
      </c>
      <c r="J1045">
        <v>6.307593822479248</v>
      </c>
      <c r="K1045">
        <v>3.6944501101970673E-2</v>
      </c>
      <c r="L1045">
        <v>0.18084760010242462</v>
      </c>
      <c r="M1045">
        <v>3.8005788326263428</v>
      </c>
      <c r="N1045">
        <v>6.307593822479248</v>
      </c>
      <c r="O1045">
        <v>8.8146085739135742</v>
      </c>
      <c r="P1045">
        <v>12.434340476989746</v>
      </c>
      <c r="Q1045">
        <v>-1.5559998750686646</v>
      </c>
      <c r="R1045">
        <v>14.171187400817871</v>
      </c>
      <c r="S1045">
        <v>2</v>
      </c>
      <c r="T1045">
        <v>22.855335235595703</v>
      </c>
      <c r="U1045">
        <v>4.7807254791259766</v>
      </c>
      <c r="V1045">
        <v>80.114669799804687</v>
      </c>
      <c r="W1045">
        <v>93.142860412597656</v>
      </c>
      <c r="X1045">
        <v>84.800003051757813</v>
      </c>
      <c r="Y1045">
        <f t="shared" si="76"/>
        <v>0.34146319580078127</v>
      </c>
      <c r="Z1045">
        <f t="shared" si="77"/>
        <v>0.3288479919433594</v>
      </c>
      <c r="AA1045">
        <f t="shared" si="78"/>
        <v>1.2615187644958496E-2</v>
      </c>
    </row>
    <row r="1046" spans="2:27" x14ac:dyDescent="0.25">
      <c r="B1046" t="s">
        <v>69</v>
      </c>
      <c r="C1046" t="s">
        <v>72</v>
      </c>
      <c r="D1046" t="s">
        <v>83</v>
      </c>
      <c r="E1046" s="86">
        <v>42243</v>
      </c>
      <c r="F1046">
        <f t="shared" si="79"/>
        <v>1</v>
      </c>
      <c r="G1046">
        <v>16</v>
      </c>
      <c r="H1046">
        <v>174.5078125</v>
      </c>
      <c r="I1046">
        <v>166.25599670410156</v>
      </c>
      <c r="J1046">
        <v>8.2518138885498047</v>
      </c>
      <c r="K1046">
        <v>4.7286216169595718E-2</v>
      </c>
      <c r="L1046">
        <v>-0.63179606199264526</v>
      </c>
      <c r="M1046">
        <v>4.6167125701904297</v>
      </c>
      <c r="N1046">
        <v>8.2518138885498047</v>
      </c>
      <c r="O1046">
        <v>11.88691520690918</v>
      </c>
      <c r="P1046">
        <v>17.13542366027832</v>
      </c>
      <c r="Q1046">
        <v>-3.1501760482788086</v>
      </c>
      <c r="R1046">
        <v>19.653802871704102</v>
      </c>
      <c r="S1046">
        <v>2</v>
      </c>
      <c r="T1046">
        <v>48.051483154296875</v>
      </c>
      <c r="U1046">
        <v>6.931917667388916</v>
      </c>
      <c r="V1046">
        <v>80.114669799804687</v>
      </c>
      <c r="W1046">
        <v>93.142860412597656</v>
      </c>
      <c r="X1046">
        <v>87.599998474121094</v>
      </c>
      <c r="Y1046">
        <f t="shared" si="76"/>
        <v>0.349015625</v>
      </c>
      <c r="Z1046">
        <f t="shared" si="77"/>
        <v>0.33251199340820314</v>
      </c>
      <c r="AA1046">
        <f t="shared" si="78"/>
        <v>1.650362777709961E-2</v>
      </c>
    </row>
    <row r="1047" spans="2:27" x14ac:dyDescent="0.25">
      <c r="B1047" t="s">
        <v>69</v>
      </c>
      <c r="C1047" t="s">
        <v>72</v>
      </c>
      <c r="D1047" t="s">
        <v>83</v>
      </c>
      <c r="E1047" s="86">
        <v>42243</v>
      </c>
      <c r="F1047">
        <f t="shared" si="79"/>
        <v>1</v>
      </c>
      <c r="G1047">
        <v>18</v>
      </c>
      <c r="H1047">
        <v>177.38284301757812</v>
      </c>
      <c r="I1047">
        <v>170.69601440429687</v>
      </c>
      <c r="J1047">
        <v>6.686833381652832</v>
      </c>
      <c r="K1047">
        <v>3.7697181105613708E-2</v>
      </c>
      <c r="L1047">
        <v>1.7212860584259033</v>
      </c>
      <c r="M1047">
        <v>4.6549715995788574</v>
      </c>
      <c r="N1047">
        <v>6.686833381652832</v>
      </c>
      <c r="O1047">
        <v>8.7186946868896484</v>
      </c>
      <c r="P1047">
        <v>11.65238094329834</v>
      </c>
      <c r="Q1047">
        <v>0.31362244486808777</v>
      </c>
      <c r="R1047">
        <v>13.060044288635254</v>
      </c>
      <c r="S1047">
        <v>2</v>
      </c>
      <c r="T1047">
        <v>15.012813568115234</v>
      </c>
      <c r="U1047">
        <v>3.8746371269226074</v>
      </c>
      <c r="V1047">
        <v>80.114669799804687</v>
      </c>
      <c r="W1047">
        <v>93.142860412597656</v>
      </c>
      <c r="X1047">
        <v>85.800003051757812</v>
      </c>
      <c r="Y1047">
        <f t="shared" si="76"/>
        <v>0.35476568603515624</v>
      </c>
      <c r="Z1047">
        <f t="shared" si="77"/>
        <v>0.34139202880859376</v>
      </c>
      <c r="AA1047">
        <f t="shared" si="78"/>
        <v>1.3373666763305665E-2</v>
      </c>
    </row>
    <row r="1048" spans="2:27" x14ac:dyDescent="0.25">
      <c r="B1048" t="s">
        <v>69</v>
      </c>
      <c r="C1048" t="s">
        <v>72</v>
      </c>
      <c r="D1048" t="s">
        <v>83</v>
      </c>
      <c r="E1048" s="86">
        <v>42243</v>
      </c>
      <c r="F1048">
        <f t="shared" si="79"/>
        <v>0</v>
      </c>
      <c r="G1048">
        <v>9</v>
      </c>
      <c r="H1048">
        <v>149.07177734375</v>
      </c>
      <c r="I1048">
        <v>149.4320068359375</v>
      </c>
      <c r="J1048">
        <v>-0.3602260947227478</v>
      </c>
      <c r="K1048">
        <v>-2.4164607748389244E-3</v>
      </c>
      <c r="L1048">
        <v>-3.6653268337249756</v>
      </c>
      <c r="M1048">
        <v>-1.712646484375</v>
      </c>
      <c r="N1048">
        <v>-0.3602260947227478</v>
      </c>
      <c r="O1048">
        <v>0.99219429492950439</v>
      </c>
      <c r="P1048">
        <v>2.9448745250701904</v>
      </c>
      <c r="Q1048">
        <v>-4.6022768020629883</v>
      </c>
      <c r="R1048">
        <v>3.8818247318267822</v>
      </c>
      <c r="S1048">
        <v>2</v>
      </c>
      <c r="T1048">
        <v>6.6511573791503906</v>
      </c>
      <c r="U1048">
        <v>2.5789837837219238</v>
      </c>
      <c r="V1048">
        <v>80.114669799804687</v>
      </c>
      <c r="W1048">
        <v>93.142860412597656</v>
      </c>
      <c r="X1048">
        <v>75.400001525878906</v>
      </c>
      <c r="Y1048">
        <f t="shared" si="76"/>
        <v>0.29814355468749998</v>
      </c>
      <c r="Z1048">
        <f t="shared" si="77"/>
        <v>0.29886401367187498</v>
      </c>
      <c r="AA1048">
        <f t="shared" si="78"/>
        <v>-7.2045218944549565E-4</v>
      </c>
    </row>
    <row r="1049" spans="2:27" x14ac:dyDescent="0.25">
      <c r="B1049" t="s">
        <v>69</v>
      </c>
      <c r="C1049" t="s">
        <v>72</v>
      </c>
      <c r="D1049" t="s">
        <v>83</v>
      </c>
      <c r="E1049" s="86">
        <v>42243</v>
      </c>
      <c r="F1049">
        <f t="shared" si="79"/>
        <v>1</v>
      </c>
      <c r="G1049">
        <v>17</v>
      </c>
      <c r="H1049">
        <v>184.65203857421875</v>
      </c>
      <c r="I1049">
        <v>174.72799682617187</v>
      </c>
      <c r="J1049">
        <v>9.9240322113037109</v>
      </c>
      <c r="K1049">
        <v>5.3744502365589142E-2</v>
      </c>
      <c r="L1049">
        <v>0.65502893924713135</v>
      </c>
      <c r="M1049">
        <v>6.1312313079833984</v>
      </c>
      <c r="N1049">
        <v>9.9240322113037109</v>
      </c>
      <c r="O1049">
        <v>13.716833114624023</v>
      </c>
      <c r="P1049">
        <v>19.193035125732422</v>
      </c>
      <c r="Q1049">
        <v>-1.9726047515869141</v>
      </c>
      <c r="R1049">
        <v>21.820669174194336</v>
      </c>
      <c r="S1049">
        <v>2</v>
      </c>
      <c r="T1049">
        <v>52.311107635498047</v>
      </c>
      <c r="U1049">
        <v>7.2326416969299316</v>
      </c>
      <c r="V1049">
        <v>80.114669799804687</v>
      </c>
      <c r="W1049">
        <v>93.142860412597656</v>
      </c>
      <c r="X1049">
        <v>86</v>
      </c>
      <c r="Y1049">
        <f t="shared" si="76"/>
        <v>0.36930407714843749</v>
      </c>
      <c r="Z1049">
        <f t="shared" si="77"/>
        <v>0.34945599365234375</v>
      </c>
      <c r="AA1049">
        <f t="shared" si="78"/>
        <v>1.9848064422607423E-2</v>
      </c>
    </row>
    <row r="1050" spans="2:27" x14ac:dyDescent="0.25">
      <c r="B1050" t="s">
        <v>69</v>
      </c>
      <c r="C1050" t="s">
        <v>72</v>
      </c>
      <c r="D1050" t="s">
        <v>83</v>
      </c>
      <c r="E1050" s="86">
        <v>42243</v>
      </c>
      <c r="F1050">
        <f t="shared" si="79"/>
        <v>0</v>
      </c>
      <c r="G1050">
        <v>19</v>
      </c>
      <c r="H1050">
        <v>161.97268676757812</v>
      </c>
      <c r="I1050">
        <v>156.33601379394531</v>
      </c>
      <c r="J1050">
        <v>5.6366667747497559</v>
      </c>
      <c r="K1050">
        <v>3.4800104796886444E-2</v>
      </c>
      <c r="L1050">
        <v>0.81926393508911133</v>
      </c>
      <c r="M1050">
        <v>3.6654245853424072</v>
      </c>
      <c r="N1050">
        <v>5.6366667747497559</v>
      </c>
      <c r="O1050">
        <v>7.6079092025756836</v>
      </c>
      <c r="P1050">
        <v>10.454069137573242</v>
      </c>
      <c r="Q1050">
        <v>-0.54640281200408936</v>
      </c>
      <c r="R1050">
        <v>11.819736480712891</v>
      </c>
      <c r="S1050">
        <v>2</v>
      </c>
      <c r="T1050">
        <v>14.130376815795898</v>
      </c>
      <c r="U1050">
        <v>3.7590394020080566</v>
      </c>
      <c r="V1050">
        <v>80.114669799804687</v>
      </c>
      <c r="W1050">
        <v>93.142860412597656</v>
      </c>
      <c r="X1050">
        <v>84</v>
      </c>
      <c r="Y1050">
        <f t="shared" si="76"/>
        <v>0.32394537353515623</v>
      </c>
      <c r="Z1050">
        <f t="shared" si="77"/>
        <v>0.31267202758789064</v>
      </c>
      <c r="AA1050">
        <f t="shared" si="78"/>
        <v>1.1273333549499512E-2</v>
      </c>
    </row>
    <row r="1051" spans="2:27" x14ac:dyDescent="0.25">
      <c r="B1051" t="s">
        <v>69</v>
      </c>
      <c r="C1051" t="s">
        <v>72</v>
      </c>
      <c r="D1051" t="s">
        <v>83</v>
      </c>
      <c r="E1051" s="86">
        <v>42243</v>
      </c>
      <c r="F1051">
        <f t="shared" si="79"/>
        <v>0</v>
      </c>
      <c r="G1051">
        <v>5</v>
      </c>
      <c r="H1051">
        <v>101.01783752441406</v>
      </c>
      <c r="I1051">
        <v>99.375991821289063</v>
      </c>
      <c r="J1051">
        <v>1.6418368816375732</v>
      </c>
      <c r="K1051">
        <v>1.6252940520644188E-2</v>
      </c>
      <c r="L1051">
        <v>-1.2010394334793091</v>
      </c>
      <c r="M1051">
        <v>0.47855490446090698</v>
      </c>
      <c r="N1051">
        <v>1.6418368816375732</v>
      </c>
      <c r="O1051">
        <v>2.8051187992095947</v>
      </c>
      <c r="P1051">
        <v>4.484713077545166</v>
      </c>
      <c r="Q1051">
        <v>-2.0069553852081299</v>
      </c>
      <c r="R1051">
        <v>5.2906293869018555</v>
      </c>
      <c r="S1051">
        <v>2</v>
      </c>
      <c r="T1051">
        <v>4.9208917617797852</v>
      </c>
      <c r="U1051">
        <v>2.2183082103729248</v>
      </c>
      <c r="V1051">
        <v>80.114669799804687</v>
      </c>
      <c r="W1051">
        <v>93.142860412597656</v>
      </c>
      <c r="X1051">
        <v>73</v>
      </c>
      <c r="Y1051">
        <f t="shared" si="76"/>
        <v>0.20203567504882813</v>
      </c>
      <c r="Z1051">
        <f t="shared" si="77"/>
        <v>0.19875198364257812</v>
      </c>
      <c r="AA1051">
        <f t="shared" si="78"/>
        <v>3.2836737632751466E-3</v>
      </c>
    </row>
    <row r="1052" spans="2:27" x14ac:dyDescent="0.25">
      <c r="B1052" t="s">
        <v>69</v>
      </c>
      <c r="C1052" t="s">
        <v>72</v>
      </c>
      <c r="D1052" t="s">
        <v>83</v>
      </c>
      <c r="E1052" s="86">
        <v>42243</v>
      </c>
      <c r="F1052">
        <f t="shared" si="79"/>
        <v>1</v>
      </c>
      <c r="G1052">
        <v>12</v>
      </c>
      <c r="H1052">
        <v>169.48268127441406</v>
      </c>
      <c r="I1052">
        <v>162.47201538085937</v>
      </c>
      <c r="J1052">
        <v>7.0106744766235352</v>
      </c>
      <c r="K1052">
        <v>4.1365139186382294E-2</v>
      </c>
      <c r="L1052">
        <v>0.4375724196434021</v>
      </c>
      <c r="M1052">
        <v>4.321014404296875</v>
      </c>
      <c r="N1052">
        <v>7.0106744766235352</v>
      </c>
      <c r="O1052">
        <v>9.7003345489501953</v>
      </c>
      <c r="P1052">
        <v>13.583776473999023</v>
      </c>
      <c r="Q1052">
        <v>-1.425810694694519</v>
      </c>
      <c r="R1052">
        <v>15.447159767150879</v>
      </c>
      <c r="S1052">
        <v>2</v>
      </c>
      <c r="T1052">
        <v>26.306833267211914</v>
      </c>
      <c r="U1052">
        <v>5.1290187835693359</v>
      </c>
      <c r="V1052">
        <v>80.114669799804687</v>
      </c>
      <c r="W1052">
        <v>93.142860412597656</v>
      </c>
      <c r="X1052">
        <v>82.199996948242188</v>
      </c>
      <c r="Y1052">
        <f t="shared" si="76"/>
        <v>0.33896536254882814</v>
      </c>
      <c r="Z1052">
        <f t="shared" si="77"/>
        <v>0.32494403076171874</v>
      </c>
      <c r="AA1052">
        <f t="shared" si="78"/>
        <v>1.4021348953247071E-2</v>
      </c>
    </row>
    <row r="1053" spans="2:27" x14ac:dyDescent="0.25">
      <c r="B1053" t="s">
        <v>69</v>
      </c>
      <c r="C1053" t="s">
        <v>72</v>
      </c>
      <c r="D1053" t="s">
        <v>83</v>
      </c>
      <c r="E1053" s="86">
        <v>42243</v>
      </c>
      <c r="F1053">
        <f t="shared" si="79"/>
        <v>0</v>
      </c>
      <c r="G1053">
        <v>23</v>
      </c>
      <c r="H1053">
        <v>137.16354370117187</v>
      </c>
      <c r="I1053">
        <v>138.72799682617187</v>
      </c>
      <c r="J1053">
        <v>-1.5644547939300537</v>
      </c>
      <c r="K1053">
        <v>-1.1405762284994125E-2</v>
      </c>
      <c r="L1053">
        <v>-5.2622900009155273</v>
      </c>
      <c r="M1053">
        <v>-3.0775790214538574</v>
      </c>
      <c r="N1053">
        <v>-1.5644547939300537</v>
      </c>
      <c r="O1053">
        <v>-5.1330644637346268E-2</v>
      </c>
      <c r="P1053">
        <v>2.1333804130554199</v>
      </c>
      <c r="Q1053">
        <v>-6.3105745315551758</v>
      </c>
      <c r="R1053">
        <v>3.1816651821136475</v>
      </c>
      <c r="S1053">
        <v>2</v>
      </c>
      <c r="T1053">
        <v>8.3257417678833008</v>
      </c>
      <c r="U1053">
        <v>2.8854360580444336</v>
      </c>
      <c r="V1053">
        <v>80.114669799804687</v>
      </c>
      <c r="W1053">
        <v>93.142860412597656</v>
      </c>
      <c r="X1053">
        <v>77</v>
      </c>
      <c r="Y1053">
        <f t="shared" si="76"/>
        <v>0.27432708740234374</v>
      </c>
      <c r="Z1053">
        <f t="shared" si="77"/>
        <v>0.27745599365234375</v>
      </c>
      <c r="AA1053">
        <f t="shared" si="78"/>
        <v>-3.1289095878601074E-3</v>
      </c>
    </row>
    <row r="1054" spans="2:27" x14ac:dyDescent="0.25">
      <c r="B1054" t="s">
        <v>69</v>
      </c>
      <c r="C1054" t="s">
        <v>72</v>
      </c>
      <c r="D1054" t="s">
        <v>83</v>
      </c>
      <c r="E1054" s="86">
        <v>42243</v>
      </c>
      <c r="F1054">
        <f t="shared" si="79"/>
        <v>1</v>
      </c>
      <c r="G1054">
        <v>13</v>
      </c>
      <c r="H1054">
        <v>167.36770629882812</v>
      </c>
      <c r="I1054">
        <v>162.83200073242187</v>
      </c>
      <c r="J1054">
        <v>4.53570556640625</v>
      </c>
      <c r="K1054">
        <v>2.7100242674350739E-2</v>
      </c>
      <c r="L1054">
        <v>-2.1957535743713379</v>
      </c>
      <c r="M1054">
        <v>1.7812471389770508</v>
      </c>
      <c r="N1054">
        <v>4.53570556640625</v>
      </c>
      <c r="O1054">
        <v>7.2901639938354492</v>
      </c>
      <c r="P1054">
        <v>11.26716423034668</v>
      </c>
      <c r="Q1054">
        <v>-4.1040287017822266</v>
      </c>
      <c r="R1054">
        <v>13.175439834594727</v>
      </c>
      <c r="S1054">
        <v>2</v>
      </c>
      <c r="T1054">
        <v>27.589654922485352</v>
      </c>
      <c r="U1054">
        <v>5.2525854110717773</v>
      </c>
      <c r="V1054">
        <v>80.114669799804687</v>
      </c>
      <c r="W1054">
        <v>93.142860412597656</v>
      </c>
      <c r="X1054">
        <v>83.199996948242187</v>
      </c>
      <c r="Y1054">
        <f t="shared" si="76"/>
        <v>0.33473541259765627</v>
      </c>
      <c r="Z1054">
        <f t="shared" si="77"/>
        <v>0.32566400146484376</v>
      </c>
      <c r="AA1054">
        <f t="shared" si="78"/>
        <v>9.0714111328125003E-3</v>
      </c>
    </row>
    <row r="1055" spans="2:27" x14ac:dyDescent="0.25">
      <c r="B1055" t="s">
        <v>69</v>
      </c>
      <c r="C1055" t="s">
        <v>72</v>
      </c>
      <c r="D1055" t="s">
        <v>83</v>
      </c>
      <c r="E1055" s="86">
        <v>42243</v>
      </c>
      <c r="F1055">
        <f t="shared" si="79"/>
        <v>0</v>
      </c>
      <c r="G1055">
        <v>6</v>
      </c>
      <c r="H1055">
        <v>103.51790618896484</v>
      </c>
      <c r="I1055">
        <v>99.472000122070313</v>
      </c>
      <c r="J1055">
        <v>4.0459060668945313</v>
      </c>
      <c r="K1055">
        <v>3.9084117859601974E-2</v>
      </c>
      <c r="L1055">
        <v>1.5548549890518188</v>
      </c>
      <c r="M1055">
        <v>3.0265882015228271</v>
      </c>
      <c r="N1055">
        <v>4.0459060668945313</v>
      </c>
      <c r="O1055">
        <v>5.0652241706848145</v>
      </c>
      <c r="P1055">
        <v>6.5369572639465332</v>
      </c>
      <c r="Q1055">
        <v>0.84867668151855469</v>
      </c>
      <c r="R1055">
        <v>7.2431354522705078</v>
      </c>
      <c r="S1055">
        <v>2</v>
      </c>
      <c r="T1055">
        <v>3.778270959854126</v>
      </c>
      <c r="U1055">
        <v>1.9437774419784546</v>
      </c>
      <c r="V1055">
        <v>80.114669799804687</v>
      </c>
      <c r="W1055">
        <v>93.142860412597656</v>
      </c>
      <c r="X1055">
        <v>73</v>
      </c>
      <c r="Y1055">
        <f t="shared" si="76"/>
        <v>0.2070358123779297</v>
      </c>
      <c r="Z1055">
        <f t="shared" si="77"/>
        <v>0.19894400024414063</v>
      </c>
      <c r="AA1055">
        <f t="shared" si="78"/>
        <v>8.0918121337890617E-3</v>
      </c>
    </row>
    <row r="1056" spans="2:27" x14ac:dyDescent="0.25">
      <c r="B1056" t="s">
        <v>69</v>
      </c>
      <c r="C1056" t="s">
        <v>72</v>
      </c>
      <c r="D1056" t="s">
        <v>83</v>
      </c>
      <c r="E1056" s="86">
        <v>42243</v>
      </c>
      <c r="F1056">
        <f t="shared" si="79"/>
        <v>0</v>
      </c>
      <c r="G1056">
        <v>24</v>
      </c>
      <c r="H1056">
        <v>122.25628662109375</v>
      </c>
      <c r="I1056">
        <v>123.51999664306641</v>
      </c>
      <c r="J1056">
        <v>-1.2637100219726562</v>
      </c>
      <c r="K1056">
        <v>-1.0336564853787422E-2</v>
      </c>
      <c r="L1056">
        <v>-5.1463699340820313</v>
      </c>
      <c r="M1056">
        <v>-2.8524630069732666</v>
      </c>
      <c r="N1056">
        <v>-1.2637100219726562</v>
      </c>
      <c r="O1056">
        <v>0.3250429630279541</v>
      </c>
      <c r="P1056">
        <v>2.6189498901367187</v>
      </c>
      <c r="Q1056">
        <v>-6.2470502853393555</v>
      </c>
      <c r="R1056">
        <v>3.719630241394043</v>
      </c>
      <c r="S1056">
        <v>2</v>
      </c>
      <c r="T1056">
        <v>9.1788129806518555</v>
      </c>
      <c r="U1056">
        <v>3.0296556949615479</v>
      </c>
      <c r="V1056">
        <v>80.114669799804687</v>
      </c>
      <c r="W1056">
        <v>93.142860412597656</v>
      </c>
      <c r="X1056">
        <v>76.800003051757813</v>
      </c>
      <c r="Y1056">
        <f t="shared" si="76"/>
        <v>0.2445125732421875</v>
      </c>
      <c r="Z1056">
        <f t="shared" si="77"/>
        <v>0.24703999328613283</v>
      </c>
      <c r="AA1056">
        <f t="shared" si="78"/>
        <v>-2.5274200439453125E-3</v>
      </c>
    </row>
    <row r="1057" spans="2:27" x14ac:dyDescent="0.25">
      <c r="B1057" t="s">
        <v>69</v>
      </c>
      <c r="C1057" t="s">
        <v>72</v>
      </c>
      <c r="D1057" t="s">
        <v>83</v>
      </c>
      <c r="E1057" s="86">
        <v>42243</v>
      </c>
      <c r="F1057">
        <f t="shared" si="79"/>
        <v>1</v>
      </c>
      <c r="G1057">
        <v>14</v>
      </c>
      <c r="H1057">
        <v>170.04922485351562</v>
      </c>
      <c r="I1057">
        <v>162.64799499511719</v>
      </c>
      <c r="J1057">
        <v>7.4012374877929687</v>
      </c>
      <c r="K1057">
        <v>4.3524090200662613E-2</v>
      </c>
      <c r="L1057">
        <v>-0.48463129997253418</v>
      </c>
      <c r="M1057">
        <v>4.1744036674499512</v>
      </c>
      <c r="N1057">
        <v>7.4012374877929687</v>
      </c>
      <c r="O1057">
        <v>10.628070831298828</v>
      </c>
      <c r="P1057">
        <v>15.287106513977051</v>
      </c>
      <c r="Q1057">
        <v>-2.720165491104126</v>
      </c>
      <c r="R1057">
        <v>17.522640228271484</v>
      </c>
      <c r="S1057">
        <v>2</v>
      </c>
      <c r="T1057">
        <v>37.864040374755859</v>
      </c>
      <c r="U1057">
        <v>6.1533761024475098</v>
      </c>
      <c r="V1057">
        <v>80.114669799804687</v>
      </c>
      <c r="W1057">
        <v>93.142860412597656</v>
      </c>
      <c r="X1057">
        <v>84</v>
      </c>
      <c r="Y1057">
        <f t="shared" si="76"/>
        <v>0.34009844970703124</v>
      </c>
      <c r="Z1057">
        <f t="shared" si="77"/>
        <v>0.3252959899902344</v>
      </c>
      <c r="AA1057">
        <f t="shared" si="78"/>
        <v>1.4802474975585938E-2</v>
      </c>
    </row>
    <row r="1058" spans="2:27" x14ac:dyDescent="0.25">
      <c r="B1058" t="s">
        <v>69</v>
      </c>
      <c r="C1058" t="s">
        <v>72</v>
      </c>
      <c r="D1058" t="s">
        <v>83</v>
      </c>
      <c r="E1058" s="86">
        <v>42243</v>
      </c>
      <c r="F1058">
        <f t="shared" si="79"/>
        <v>0</v>
      </c>
      <c r="G1058">
        <v>21</v>
      </c>
      <c r="H1058">
        <v>153.20651245117187</v>
      </c>
      <c r="I1058">
        <v>160.97599792480469</v>
      </c>
      <c r="J1058">
        <v>-7.7694916725158691</v>
      </c>
      <c r="K1058">
        <v>-5.0712540745735168E-2</v>
      </c>
      <c r="L1058">
        <v>-12.965286254882813</v>
      </c>
      <c r="M1058">
        <v>-9.89556884765625</v>
      </c>
      <c r="N1058">
        <v>-7.7694916725158691</v>
      </c>
      <c r="O1058">
        <v>-5.6434149742126465</v>
      </c>
      <c r="P1058">
        <v>-2.5736973285675049</v>
      </c>
      <c r="Q1058">
        <v>-14.43822193145752</v>
      </c>
      <c r="R1058">
        <v>-1.100761890411377</v>
      </c>
      <c r="S1058">
        <v>2</v>
      </c>
      <c r="T1058">
        <v>16.437347412109375</v>
      </c>
      <c r="U1058">
        <v>4.0542998313903809</v>
      </c>
      <c r="V1058">
        <v>80.114669799804687</v>
      </c>
      <c r="W1058">
        <v>93.142860412597656</v>
      </c>
      <c r="X1058">
        <v>77.800003051757812</v>
      </c>
      <c r="Y1058">
        <f t="shared" si="76"/>
        <v>0.30641302490234373</v>
      </c>
      <c r="Z1058">
        <f t="shared" si="77"/>
        <v>0.32195199584960937</v>
      </c>
      <c r="AA1058">
        <f t="shared" si="78"/>
        <v>-1.5538983345031739E-2</v>
      </c>
    </row>
    <row r="1059" spans="2:27" x14ac:dyDescent="0.25">
      <c r="B1059" t="s">
        <v>69</v>
      </c>
      <c r="C1059" t="s">
        <v>72</v>
      </c>
      <c r="D1059" t="s">
        <v>83</v>
      </c>
      <c r="E1059" s="86">
        <v>42243</v>
      </c>
      <c r="F1059">
        <f t="shared" si="79"/>
        <v>0</v>
      </c>
      <c r="G1059">
        <v>8</v>
      </c>
      <c r="H1059">
        <v>120.63681793212891</v>
      </c>
      <c r="I1059">
        <v>117.73600006103516</v>
      </c>
      <c r="J1059">
        <v>2.9008164405822754</v>
      </c>
      <c r="K1059">
        <v>2.4045864120125771E-2</v>
      </c>
      <c r="L1059">
        <v>-2.4430801868438721</v>
      </c>
      <c r="M1059">
        <v>0.71413725614547729</v>
      </c>
      <c r="N1059">
        <v>2.9008164405822754</v>
      </c>
      <c r="O1059">
        <v>5.0874958038330078</v>
      </c>
      <c r="P1059">
        <v>8.2447128295898437</v>
      </c>
      <c r="Q1059">
        <v>-3.958000659942627</v>
      </c>
      <c r="R1059">
        <v>9.7596330642700195</v>
      </c>
      <c r="S1059">
        <v>2</v>
      </c>
      <c r="T1059">
        <v>17.387771606445313</v>
      </c>
      <c r="U1059">
        <v>4.1698646545410156</v>
      </c>
      <c r="V1059">
        <v>80.114669799804687</v>
      </c>
      <c r="W1059">
        <v>93.142860412597656</v>
      </c>
      <c r="X1059">
        <v>73.400001525878906</v>
      </c>
      <c r="Y1059">
        <f t="shared" si="76"/>
        <v>0.24127363586425782</v>
      </c>
      <c r="Z1059">
        <f t="shared" si="77"/>
        <v>0.23547200012207031</v>
      </c>
      <c r="AA1059">
        <f t="shared" si="78"/>
        <v>5.8016328811645512E-3</v>
      </c>
    </row>
    <row r="1060" spans="2:27" x14ac:dyDescent="0.25">
      <c r="B1060" t="s">
        <v>69</v>
      </c>
      <c r="C1060" t="s">
        <v>72</v>
      </c>
      <c r="D1060" t="s">
        <v>83</v>
      </c>
      <c r="E1060" s="86">
        <v>42243</v>
      </c>
      <c r="F1060">
        <f t="shared" si="79"/>
        <v>0</v>
      </c>
      <c r="G1060">
        <v>3</v>
      </c>
      <c r="H1060">
        <v>102.92152404785156</v>
      </c>
      <c r="I1060">
        <v>98.4320068359375</v>
      </c>
      <c r="J1060">
        <v>4.4895148277282715</v>
      </c>
      <c r="K1060">
        <v>4.3620757758617401E-2</v>
      </c>
      <c r="L1060">
        <v>1.4895720481872559</v>
      </c>
      <c r="M1060">
        <v>3.2619626522064209</v>
      </c>
      <c r="N1060">
        <v>4.4895148277282715</v>
      </c>
      <c r="O1060">
        <v>5.7170672416687012</v>
      </c>
      <c r="P1060">
        <v>7.4894576072692871</v>
      </c>
      <c r="Q1060">
        <v>0.63912999629974365</v>
      </c>
      <c r="R1060">
        <v>8.339900016784668</v>
      </c>
      <c r="S1060">
        <v>2</v>
      </c>
      <c r="T1060">
        <v>5.4796614646911621</v>
      </c>
      <c r="U1060">
        <v>2.3408677577972412</v>
      </c>
      <c r="V1060">
        <v>80.114669799804687</v>
      </c>
      <c r="W1060">
        <v>93.142860412597656</v>
      </c>
      <c r="X1060">
        <v>74</v>
      </c>
      <c r="Y1060">
        <f t="shared" si="76"/>
        <v>0.20584304809570311</v>
      </c>
      <c r="Z1060">
        <f t="shared" si="77"/>
        <v>0.196864013671875</v>
      </c>
      <c r="AA1060">
        <f t="shared" si="78"/>
        <v>8.9790296554565427E-3</v>
      </c>
    </row>
    <row r="1061" spans="2:27" x14ac:dyDescent="0.25">
      <c r="B1061" t="s">
        <v>69</v>
      </c>
      <c r="C1061" t="s">
        <v>72</v>
      </c>
      <c r="D1061" t="s">
        <v>83</v>
      </c>
      <c r="E1061" s="86">
        <v>42243</v>
      </c>
      <c r="F1061">
        <f t="shared" si="79"/>
        <v>0</v>
      </c>
      <c r="G1061">
        <v>4</v>
      </c>
      <c r="H1061">
        <v>99.892532348632812</v>
      </c>
      <c r="I1061">
        <v>96.136001586914062</v>
      </c>
      <c r="J1061">
        <v>3.7565321922302246</v>
      </c>
      <c r="K1061">
        <v>3.7605736404657364E-2</v>
      </c>
      <c r="L1061">
        <v>0.21929894387722015</v>
      </c>
      <c r="M1061">
        <v>2.3091249465942383</v>
      </c>
      <c r="N1061">
        <v>3.7565321922302246</v>
      </c>
      <c r="O1061">
        <v>5.2039394378662109</v>
      </c>
      <c r="P1061">
        <v>7.2937655448913574</v>
      </c>
      <c r="Q1061">
        <v>-0.78345751762390137</v>
      </c>
      <c r="R1061">
        <v>8.2965221405029297</v>
      </c>
      <c r="S1061">
        <v>2</v>
      </c>
      <c r="T1061">
        <v>7.6182498931884766</v>
      </c>
      <c r="U1061">
        <v>2.760117769241333</v>
      </c>
      <c r="V1061">
        <v>80.114669799804687</v>
      </c>
      <c r="W1061">
        <v>93.142860412597656</v>
      </c>
      <c r="X1061">
        <v>73.800003051757812</v>
      </c>
      <c r="Y1061">
        <f t="shared" si="76"/>
        <v>0.19978506469726562</v>
      </c>
      <c r="Z1061">
        <f t="shared" si="77"/>
        <v>0.19227200317382812</v>
      </c>
      <c r="AA1061">
        <f t="shared" si="78"/>
        <v>7.5130643844604494E-3</v>
      </c>
    </row>
    <row r="1062" spans="2:27" x14ac:dyDescent="0.25">
      <c r="B1062" t="s">
        <v>69</v>
      </c>
      <c r="C1062" t="s">
        <v>72</v>
      </c>
      <c r="D1062" t="s">
        <v>83</v>
      </c>
      <c r="E1062" s="86">
        <v>42243</v>
      </c>
      <c r="F1062">
        <f t="shared" si="79"/>
        <v>0</v>
      </c>
      <c r="G1062">
        <v>22</v>
      </c>
      <c r="H1062">
        <v>140.31840515136719</v>
      </c>
      <c r="I1062">
        <v>145.16799926757813</v>
      </c>
      <c r="J1062">
        <v>-4.849583625793457</v>
      </c>
      <c r="K1062">
        <v>-3.4561280161142349E-2</v>
      </c>
      <c r="L1062">
        <v>-8.4085321426391602</v>
      </c>
      <c r="M1062">
        <v>-6.3058762550354004</v>
      </c>
      <c r="N1062">
        <v>-4.849583625793457</v>
      </c>
      <c r="O1062">
        <v>-3.3932907581329346</v>
      </c>
      <c r="P1062">
        <v>-1.2906352281570435</v>
      </c>
      <c r="Q1062">
        <v>-9.4174442291259766</v>
      </c>
      <c r="R1062">
        <v>-0.28172284364700317</v>
      </c>
      <c r="S1062">
        <v>2</v>
      </c>
      <c r="T1062">
        <v>7.712073802947998</v>
      </c>
      <c r="U1062">
        <v>2.7770621776580811</v>
      </c>
      <c r="V1062">
        <v>80.114669799804687</v>
      </c>
      <c r="W1062">
        <v>93.142860412597656</v>
      </c>
      <c r="X1062">
        <v>77</v>
      </c>
      <c r="Y1062">
        <f t="shared" si="76"/>
        <v>0.28063681030273435</v>
      </c>
      <c r="Z1062">
        <f t="shared" si="77"/>
        <v>0.29033599853515624</v>
      </c>
      <c r="AA1062">
        <f t="shared" si="78"/>
        <v>-9.6991672515869144E-3</v>
      </c>
    </row>
    <row r="1063" spans="2:27" x14ac:dyDescent="0.25">
      <c r="B1063" t="s">
        <v>69</v>
      </c>
      <c r="C1063" t="s">
        <v>72</v>
      </c>
      <c r="D1063" t="s">
        <v>77</v>
      </c>
      <c r="E1063" s="86">
        <v>42243</v>
      </c>
      <c r="F1063">
        <f t="shared" si="79"/>
        <v>0</v>
      </c>
      <c r="G1063">
        <v>24</v>
      </c>
    </row>
    <row r="1064" spans="2:27" x14ac:dyDescent="0.25">
      <c r="B1064" t="s">
        <v>69</v>
      </c>
      <c r="C1064" t="s">
        <v>72</v>
      </c>
      <c r="D1064" t="s">
        <v>77</v>
      </c>
      <c r="E1064" s="86">
        <v>42243</v>
      </c>
      <c r="F1064">
        <f t="shared" si="79"/>
        <v>0</v>
      </c>
      <c r="G1064">
        <v>19</v>
      </c>
    </row>
    <row r="1065" spans="2:27" x14ac:dyDescent="0.25">
      <c r="B1065" t="s">
        <v>69</v>
      </c>
      <c r="C1065" t="s">
        <v>72</v>
      </c>
      <c r="D1065" t="s">
        <v>77</v>
      </c>
      <c r="E1065" s="86">
        <v>42243</v>
      </c>
      <c r="F1065">
        <f t="shared" si="79"/>
        <v>1</v>
      </c>
      <c r="G1065">
        <v>17</v>
      </c>
    </row>
    <row r="1066" spans="2:27" x14ac:dyDescent="0.25">
      <c r="B1066" t="s">
        <v>69</v>
      </c>
      <c r="C1066" t="s">
        <v>72</v>
      </c>
      <c r="D1066" t="s">
        <v>77</v>
      </c>
      <c r="E1066" s="86">
        <v>42243</v>
      </c>
      <c r="F1066">
        <f t="shared" si="79"/>
        <v>0</v>
      </c>
      <c r="G1066">
        <v>5</v>
      </c>
    </row>
    <row r="1067" spans="2:27" x14ac:dyDescent="0.25">
      <c r="B1067" t="s">
        <v>69</v>
      </c>
      <c r="C1067" t="s">
        <v>72</v>
      </c>
      <c r="D1067" t="s">
        <v>77</v>
      </c>
      <c r="E1067" s="86">
        <v>42243</v>
      </c>
      <c r="F1067">
        <f t="shared" si="79"/>
        <v>0</v>
      </c>
      <c r="G1067">
        <v>7</v>
      </c>
    </row>
    <row r="1068" spans="2:27" x14ac:dyDescent="0.25">
      <c r="B1068" t="s">
        <v>69</v>
      </c>
      <c r="C1068" t="s">
        <v>72</v>
      </c>
      <c r="D1068" t="s">
        <v>77</v>
      </c>
      <c r="E1068" s="86">
        <v>42243</v>
      </c>
      <c r="F1068">
        <f t="shared" si="79"/>
        <v>0</v>
      </c>
      <c r="G1068">
        <v>1</v>
      </c>
    </row>
    <row r="1069" spans="2:27" x14ac:dyDescent="0.25">
      <c r="B1069" t="s">
        <v>69</v>
      </c>
      <c r="C1069" t="s">
        <v>72</v>
      </c>
      <c r="D1069" t="s">
        <v>77</v>
      </c>
      <c r="E1069" s="86">
        <v>42243</v>
      </c>
      <c r="F1069">
        <f t="shared" si="79"/>
        <v>0</v>
      </c>
      <c r="G1069">
        <v>21</v>
      </c>
    </row>
    <row r="1070" spans="2:27" x14ac:dyDescent="0.25">
      <c r="B1070" t="s">
        <v>69</v>
      </c>
      <c r="C1070" t="s">
        <v>72</v>
      </c>
      <c r="D1070" t="s">
        <v>77</v>
      </c>
      <c r="E1070" s="86">
        <v>42243</v>
      </c>
      <c r="F1070">
        <f t="shared" si="79"/>
        <v>0</v>
      </c>
      <c r="G1070">
        <v>8</v>
      </c>
    </row>
    <row r="1071" spans="2:27" x14ac:dyDescent="0.25">
      <c r="B1071" t="s">
        <v>69</v>
      </c>
      <c r="C1071" t="s">
        <v>72</v>
      </c>
      <c r="D1071" t="s">
        <v>77</v>
      </c>
      <c r="E1071" s="86">
        <v>42243</v>
      </c>
      <c r="F1071">
        <f t="shared" si="79"/>
        <v>0</v>
      </c>
      <c r="G1071">
        <v>4</v>
      </c>
    </row>
    <row r="1072" spans="2:27" x14ac:dyDescent="0.25">
      <c r="B1072" t="s">
        <v>69</v>
      </c>
      <c r="C1072" t="s">
        <v>72</v>
      </c>
      <c r="D1072" t="s">
        <v>77</v>
      </c>
      <c r="E1072" s="86">
        <v>42243</v>
      </c>
      <c r="F1072">
        <f t="shared" si="79"/>
        <v>0</v>
      </c>
      <c r="G1072">
        <v>2</v>
      </c>
    </row>
    <row r="1073" spans="2:27" x14ac:dyDescent="0.25">
      <c r="B1073" t="s">
        <v>69</v>
      </c>
      <c r="C1073" t="s">
        <v>72</v>
      </c>
      <c r="D1073" t="s">
        <v>77</v>
      </c>
      <c r="E1073" s="86">
        <v>42243</v>
      </c>
      <c r="F1073">
        <f t="shared" si="79"/>
        <v>1</v>
      </c>
      <c r="G1073">
        <v>12</v>
      </c>
    </row>
    <row r="1074" spans="2:27" x14ac:dyDescent="0.25">
      <c r="B1074" t="s">
        <v>69</v>
      </c>
      <c r="C1074" t="s">
        <v>72</v>
      </c>
      <c r="D1074" t="s">
        <v>77</v>
      </c>
      <c r="E1074" s="86">
        <v>42243</v>
      </c>
      <c r="F1074">
        <f t="shared" si="79"/>
        <v>1</v>
      </c>
      <c r="G1074">
        <v>14</v>
      </c>
    </row>
    <row r="1075" spans="2:27" x14ac:dyDescent="0.25">
      <c r="B1075" t="s">
        <v>69</v>
      </c>
      <c r="C1075" t="s">
        <v>72</v>
      </c>
      <c r="D1075" t="s">
        <v>77</v>
      </c>
      <c r="E1075" s="86">
        <v>42243</v>
      </c>
      <c r="F1075">
        <f t="shared" si="79"/>
        <v>1</v>
      </c>
      <c r="G1075">
        <v>13</v>
      </c>
    </row>
    <row r="1076" spans="2:27" x14ac:dyDescent="0.25">
      <c r="B1076" t="s">
        <v>69</v>
      </c>
      <c r="C1076" t="s">
        <v>72</v>
      </c>
      <c r="D1076" t="s">
        <v>77</v>
      </c>
      <c r="E1076" s="86">
        <v>42243</v>
      </c>
      <c r="F1076">
        <f t="shared" si="79"/>
        <v>0</v>
      </c>
      <c r="G1076">
        <v>6</v>
      </c>
    </row>
    <row r="1077" spans="2:27" x14ac:dyDescent="0.25">
      <c r="B1077" t="s">
        <v>69</v>
      </c>
      <c r="C1077" t="s">
        <v>72</v>
      </c>
      <c r="D1077" t="s">
        <v>77</v>
      </c>
      <c r="E1077" s="86">
        <v>42243</v>
      </c>
      <c r="F1077">
        <f t="shared" si="79"/>
        <v>0</v>
      </c>
      <c r="G1077">
        <v>3</v>
      </c>
    </row>
    <row r="1078" spans="2:27" x14ac:dyDescent="0.25">
      <c r="B1078" t="s">
        <v>69</v>
      </c>
      <c r="C1078" t="s">
        <v>72</v>
      </c>
      <c r="D1078" t="s">
        <v>77</v>
      </c>
      <c r="E1078" s="86">
        <v>42243</v>
      </c>
      <c r="F1078">
        <f t="shared" si="79"/>
        <v>0</v>
      </c>
      <c r="G1078">
        <v>10</v>
      </c>
    </row>
    <row r="1079" spans="2:27" x14ac:dyDescent="0.25">
      <c r="B1079" t="s">
        <v>69</v>
      </c>
      <c r="C1079" t="s">
        <v>72</v>
      </c>
      <c r="D1079" t="s">
        <v>77</v>
      </c>
      <c r="E1079" s="86">
        <v>42243</v>
      </c>
      <c r="F1079">
        <f t="shared" si="79"/>
        <v>1</v>
      </c>
      <c r="G1079">
        <v>15</v>
      </c>
    </row>
    <row r="1080" spans="2:27" x14ac:dyDescent="0.25">
      <c r="B1080" t="s">
        <v>69</v>
      </c>
      <c r="C1080" t="s">
        <v>72</v>
      </c>
      <c r="D1080" t="s">
        <v>77</v>
      </c>
      <c r="E1080" s="86">
        <v>42243</v>
      </c>
      <c r="F1080">
        <f t="shared" si="79"/>
        <v>1</v>
      </c>
      <c r="G1080">
        <v>18</v>
      </c>
    </row>
    <row r="1081" spans="2:27" x14ac:dyDescent="0.25">
      <c r="B1081" t="s">
        <v>69</v>
      </c>
      <c r="C1081" t="s">
        <v>72</v>
      </c>
      <c r="D1081" t="s">
        <v>77</v>
      </c>
      <c r="E1081" s="86">
        <v>42243</v>
      </c>
      <c r="F1081">
        <f t="shared" si="79"/>
        <v>0</v>
      </c>
      <c r="G1081">
        <v>9</v>
      </c>
    </row>
    <row r="1082" spans="2:27" x14ac:dyDescent="0.25">
      <c r="B1082" t="s">
        <v>69</v>
      </c>
      <c r="C1082" t="s">
        <v>72</v>
      </c>
      <c r="D1082" t="s">
        <v>77</v>
      </c>
      <c r="E1082" s="86">
        <v>42243</v>
      </c>
      <c r="F1082">
        <f t="shared" si="79"/>
        <v>0</v>
      </c>
      <c r="G1082">
        <v>20</v>
      </c>
    </row>
    <row r="1083" spans="2:27" x14ac:dyDescent="0.25">
      <c r="B1083" t="s">
        <v>69</v>
      </c>
      <c r="C1083" t="s">
        <v>72</v>
      </c>
      <c r="D1083" t="s">
        <v>77</v>
      </c>
      <c r="E1083" s="86">
        <v>42243</v>
      </c>
      <c r="F1083">
        <f t="shared" si="79"/>
        <v>0</v>
      </c>
      <c r="G1083">
        <v>11</v>
      </c>
    </row>
    <row r="1084" spans="2:27" x14ac:dyDescent="0.25">
      <c r="B1084" t="s">
        <v>69</v>
      </c>
      <c r="C1084" t="s">
        <v>72</v>
      </c>
      <c r="D1084" t="s">
        <v>77</v>
      </c>
      <c r="E1084" s="86">
        <v>42243</v>
      </c>
      <c r="F1084">
        <f t="shared" si="79"/>
        <v>0</v>
      </c>
      <c r="G1084">
        <v>23</v>
      </c>
    </row>
    <row r="1085" spans="2:27" x14ac:dyDescent="0.25">
      <c r="B1085" t="s">
        <v>69</v>
      </c>
      <c r="C1085" t="s">
        <v>72</v>
      </c>
      <c r="D1085" t="s">
        <v>77</v>
      </c>
      <c r="E1085" s="86">
        <v>42243</v>
      </c>
      <c r="F1085">
        <f t="shared" si="79"/>
        <v>0</v>
      </c>
      <c r="G1085">
        <v>22</v>
      </c>
    </row>
    <row r="1086" spans="2:27" x14ac:dyDescent="0.25">
      <c r="B1086" t="s">
        <v>69</v>
      </c>
      <c r="C1086" t="s">
        <v>72</v>
      </c>
      <c r="D1086" t="s">
        <v>77</v>
      </c>
      <c r="E1086" s="86">
        <v>42243</v>
      </c>
      <c r="F1086">
        <f t="shared" si="79"/>
        <v>1</v>
      </c>
      <c r="G1086">
        <v>16</v>
      </c>
    </row>
    <row r="1087" spans="2:27" x14ac:dyDescent="0.25">
      <c r="B1087" t="s">
        <v>69</v>
      </c>
      <c r="C1087" t="s">
        <v>73</v>
      </c>
      <c r="D1087" t="s">
        <v>64</v>
      </c>
      <c r="E1087" s="86">
        <v>42244</v>
      </c>
      <c r="F1087">
        <f t="shared" si="79"/>
        <v>0</v>
      </c>
      <c r="G1087">
        <v>11</v>
      </c>
      <c r="H1087">
        <v>24.948711395263672</v>
      </c>
      <c r="I1087">
        <v>19.697092056274414</v>
      </c>
      <c r="J1087">
        <v>5.2516202926635742</v>
      </c>
      <c r="K1087">
        <v>0.21049664914608002</v>
      </c>
      <c r="L1087">
        <v>2.5654807090759277</v>
      </c>
      <c r="M1087">
        <v>4.1524739265441895</v>
      </c>
      <c r="N1087">
        <v>5.2516202926635742</v>
      </c>
      <c r="O1087">
        <v>6.350766658782959</v>
      </c>
      <c r="P1087">
        <v>7.9377598762512207</v>
      </c>
      <c r="Q1087">
        <v>1.8039973974227905</v>
      </c>
      <c r="R1087">
        <v>8.6992435455322266</v>
      </c>
      <c r="S1087">
        <v>236</v>
      </c>
      <c r="T1087">
        <v>4.3932404518127441</v>
      </c>
      <c r="U1087">
        <v>2.096005916595459</v>
      </c>
      <c r="V1087">
        <v>81.92572021484375</v>
      </c>
      <c r="W1087">
        <v>94.285713195800781</v>
      </c>
      <c r="X1087">
        <v>86.943031311035156</v>
      </c>
      <c r="Y1087">
        <f t="shared" si="76"/>
        <v>5.8878958892822268</v>
      </c>
      <c r="Z1087">
        <f t="shared" si="77"/>
        <v>4.648513725280762</v>
      </c>
      <c r="AA1087">
        <f t="shared" si="78"/>
        <v>1.2393823890686035</v>
      </c>
    </row>
    <row r="1088" spans="2:27" x14ac:dyDescent="0.25">
      <c r="B1088" t="s">
        <v>69</v>
      </c>
      <c r="C1088" t="s">
        <v>73</v>
      </c>
      <c r="D1088" t="s">
        <v>64</v>
      </c>
      <c r="E1088" s="86">
        <v>42244</v>
      </c>
      <c r="F1088">
        <f t="shared" si="79"/>
        <v>1</v>
      </c>
      <c r="G1088">
        <v>17</v>
      </c>
      <c r="H1088">
        <v>19.420894622802734</v>
      </c>
      <c r="I1088">
        <v>15.596066474914551</v>
      </c>
      <c r="J1088">
        <v>3.8248279094696045</v>
      </c>
      <c r="K1088">
        <v>0.19694395363330841</v>
      </c>
      <c r="L1088">
        <v>2.7952277660369873</v>
      </c>
      <c r="M1088">
        <v>3.4035239219665527</v>
      </c>
      <c r="N1088">
        <v>3.8248279094696045</v>
      </c>
      <c r="O1088">
        <v>4.2461318969726562</v>
      </c>
      <c r="P1088">
        <v>4.8544282913208008</v>
      </c>
      <c r="Q1088">
        <v>2.5033502578735352</v>
      </c>
      <c r="R1088">
        <v>5.1463055610656738</v>
      </c>
      <c r="S1088">
        <v>236</v>
      </c>
      <c r="T1088">
        <v>0.64545375108718872</v>
      </c>
      <c r="U1088">
        <v>0.80340135097503662</v>
      </c>
      <c r="V1088">
        <v>81.92572021484375</v>
      </c>
      <c r="W1088">
        <v>94.285713195800781</v>
      </c>
      <c r="X1088">
        <v>92.219985961914063</v>
      </c>
      <c r="Y1088">
        <f t="shared" ref="Y1088:Y1151" si="80">H1088*S1088/1000</f>
        <v>4.5833311309814455</v>
      </c>
      <c r="Z1088">
        <f t="shared" ref="Z1088:Z1151" si="81">I1088*S1088/1000</f>
        <v>3.6806716880798338</v>
      </c>
      <c r="AA1088">
        <f t="shared" ref="AA1088:AA1151" si="82">J1088*S1088/1000</f>
        <v>0.9026593866348267</v>
      </c>
    </row>
    <row r="1089" spans="2:27" x14ac:dyDescent="0.25">
      <c r="B1089" t="s">
        <v>69</v>
      </c>
      <c r="C1089" t="s">
        <v>73</v>
      </c>
      <c r="D1089" t="s">
        <v>64</v>
      </c>
      <c r="E1089" s="86">
        <v>42244</v>
      </c>
      <c r="F1089">
        <f t="shared" si="79"/>
        <v>0</v>
      </c>
      <c r="G1089">
        <v>9</v>
      </c>
      <c r="H1089">
        <v>18.595708847045898</v>
      </c>
      <c r="I1089">
        <v>16.681638717651367</v>
      </c>
      <c r="J1089">
        <v>1.9140698909759521</v>
      </c>
      <c r="K1089">
        <v>0.10293073207139969</v>
      </c>
      <c r="L1089">
        <v>0.81772100925445557</v>
      </c>
      <c r="M1089">
        <v>1.4654527902603149</v>
      </c>
      <c r="N1089">
        <v>1.9140698909759521</v>
      </c>
      <c r="O1089">
        <v>2.3626868724822998</v>
      </c>
      <c r="P1089">
        <v>3.0104186534881592</v>
      </c>
      <c r="Q1089">
        <v>0.50692135095596313</v>
      </c>
      <c r="R1089">
        <v>3.3212184906005859</v>
      </c>
      <c r="S1089">
        <v>236</v>
      </c>
      <c r="T1089">
        <v>0.73185551166534424</v>
      </c>
      <c r="U1089">
        <v>0.85548555850982666</v>
      </c>
      <c r="V1089">
        <v>81.92572021484375</v>
      </c>
      <c r="W1089">
        <v>94.285713195800781</v>
      </c>
      <c r="X1089">
        <v>79.616630554199219</v>
      </c>
      <c r="Y1089">
        <f t="shared" si="80"/>
        <v>4.3885872879028316</v>
      </c>
      <c r="Z1089">
        <f t="shared" si="81"/>
        <v>3.9368667373657225</v>
      </c>
      <c r="AA1089">
        <f t="shared" si="82"/>
        <v>0.45172049427032468</v>
      </c>
    </row>
    <row r="1090" spans="2:27" x14ac:dyDescent="0.25">
      <c r="B1090" t="s">
        <v>69</v>
      </c>
      <c r="C1090" t="s">
        <v>73</v>
      </c>
      <c r="D1090" t="s">
        <v>64</v>
      </c>
      <c r="E1090" s="86">
        <v>42244</v>
      </c>
      <c r="F1090">
        <f t="shared" si="79"/>
        <v>0</v>
      </c>
      <c r="G1090">
        <v>1</v>
      </c>
      <c r="H1090">
        <v>11.90416431427002</v>
      </c>
      <c r="I1090">
        <v>12.844775199890137</v>
      </c>
      <c r="J1090">
        <v>-0.94061052799224854</v>
      </c>
      <c r="K1090">
        <v>-7.9015247523784637E-2</v>
      </c>
      <c r="L1090">
        <v>-2.1235315799713135</v>
      </c>
      <c r="M1090">
        <v>-1.4246522188186646</v>
      </c>
      <c r="N1090">
        <v>-0.94061052799224854</v>
      </c>
      <c r="O1090">
        <v>-0.45656883716583252</v>
      </c>
      <c r="P1090">
        <v>0.24231050908565521</v>
      </c>
      <c r="Q1090">
        <v>-2.4588732719421387</v>
      </c>
      <c r="R1090">
        <v>0.57765215635299683</v>
      </c>
      <c r="S1090">
        <v>236</v>
      </c>
      <c r="T1090">
        <v>0.85199952125549316</v>
      </c>
      <c r="U1090">
        <v>0.92303818464279175</v>
      </c>
      <c r="V1090">
        <v>81.92572021484375</v>
      </c>
      <c r="W1090">
        <v>94.285713195800781</v>
      </c>
      <c r="X1090">
        <v>75.933944702148437</v>
      </c>
      <c r="Y1090">
        <f t="shared" si="80"/>
        <v>2.8093827781677247</v>
      </c>
      <c r="Z1090">
        <f t="shared" si="81"/>
        <v>3.0313669471740723</v>
      </c>
      <c r="AA1090">
        <f t="shared" si="82"/>
        <v>-0.22198408460617067</v>
      </c>
    </row>
    <row r="1091" spans="2:27" x14ac:dyDescent="0.25">
      <c r="B1091" t="s">
        <v>69</v>
      </c>
      <c r="C1091" t="s">
        <v>73</v>
      </c>
      <c r="D1091" t="s">
        <v>64</v>
      </c>
      <c r="E1091" s="86">
        <v>42244</v>
      </c>
      <c r="F1091">
        <f t="shared" ref="F1091:F1154" si="83">IF(AND(G1091&gt;=12, G1091&lt;=18), 1, 0)</f>
        <v>0</v>
      </c>
      <c r="G1091">
        <v>8</v>
      </c>
      <c r="H1091">
        <v>15.563815116882324</v>
      </c>
      <c r="I1091">
        <v>14.740303993225098</v>
      </c>
      <c r="J1091">
        <v>0.82351082563400269</v>
      </c>
      <c r="K1091">
        <v>5.291188508272171E-2</v>
      </c>
      <c r="L1091">
        <v>-0.24154335260391235</v>
      </c>
      <c r="M1091">
        <v>0.38769927620887756</v>
      </c>
      <c r="N1091">
        <v>0.82351082563400269</v>
      </c>
      <c r="O1091">
        <v>1.2593224048614502</v>
      </c>
      <c r="P1091">
        <v>1.8885650634765625</v>
      </c>
      <c r="Q1091">
        <v>-0.54347139596939087</v>
      </c>
      <c r="R1091">
        <v>2.190493106842041</v>
      </c>
      <c r="S1091">
        <v>236</v>
      </c>
      <c r="T1091">
        <v>0.69067096710205078</v>
      </c>
      <c r="U1091">
        <v>0.83106619119644165</v>
      </c>
      <c r="V1091">
        <v>81.92572021484375</v>
      </c>
      <c r="W1091">
        <v>94.285713195800781</v>
      </c>
      <c r="X1091">
        <v>75.577667236328125</v>
      </c>
      <c r="Y1091">
        <f t="shared" si="80"/>
        <v>3.6730603675842284</v>
      </c>
      <c r="Z1091">
        <f t="shared" si="81"/>
        <v>3.4787117424011229</v>
      </c>
      <c r="AA1091">
        <f t="shared" si="82"/>
        <v>0.19434855484962463</v>
      </c>
    </row>
    <row r="1092" spans="2:27" x14ac:dyDescent="0.25">
      <c r="B1092" t="s">
        <v>69</v>
      </c>
      <c r="C1092" t="s">
        <v>73</v>
      </c>
      <c r="D1092" t="s">
        <v>64</v>
      </c>
      <c r="E1092" s="86">
        <v>42244</v>
      </c>
      <c r="F1092">
        <f t="shared" si="83"/>
        <v>0</v>
      </c>
      <c r="G1092">
        <v>2</v>
      </c>
      <c r="H1092">
        <v>11.618396759033203</v>
      </c>
      <c r="I1092">
        <v>10.786361694335938</v>
      </c>
      <c r="J1092">
        <v>0.83203470706939697</v>
      </c>
      <c r="K1092">
        <v>7.1613557636737823E-2</v>
      </c>
      <c r="L1092">
        <v>-0.19158792495727539</v>
      </c>
      <c r="M1092">
        <v>0.41317662596702576</v>
      </c>
      <c r="N1092">
        <v>0.83203470706939697</v>
      </c>
      <c r="O1092">
        <v>1.2508927583694458</v>
      </c>
      <c r="P1092">
        <v>1.8556573390960693</v>
      </c>
      <c r="Q1092">
        <v>-0.48177072405815125</v>
      </c>
      <c r="R1092">
        <v>2.1458401679992676</v>
      </c>
      <c r="S1092">
        <v>236</v>
      </c>
      <c r="T1092">
        <v>0.63798081874847412</v>
      </c>
      <c r="U1092">
        <v>0.79873698949813843</v>
      </c>
      <c r="V1092">
        <v>81.92572021484375</v>
      </c>
      <c r="W1092">
        <v>94.285713195800781</v>
      </c>
      <c r="X1092">
        <v>75.338691711425781</v>
      </c>
      <c r="Y1092">
        <f t="shared" si="80"/>
        <v>2.7419416351318358</v>
      </c>
      <c r="Z1092">
        <f t="shared" si="81"/>
        <v>2.5455813598632813</v>
      </c>
      <c r="AA1092">
        <f t="shared" si="82"/>
        <v>0.19636019086837769</v>
      </c>
    </row>
    <row r="1093" spans="2:27" x14ac:dyDescent="0.25">
      <c r="B1093" t="s">
        <v>69</v>
      </c>
      <c r="C1093" t="s">
        <v>73</v>
      </c>
      <c r="D1093" t="s">
        <v>64</v>
      </c>
      <c r="E1093" s="86">
        <v>42244</v>
      </c>
      <c r="F1093">
        <f t="shared" si="83"/>
        <v>0</v>
      </c>
      <c r="G1093">
        <v>5</v>
      </c>
      <c r="H1093">
        <v>9.1192998886108398</v>
      </c>
      <c r="I1093">
        <v>9.5443458557128906</v>
      </c>
      <c r="J1093">
        <v>-0.42504611611366272</v>
      </c>
      <c r="K1093">
        <v>-4.6609513461589813E-2</v>
      </c>
      <c r="L1093">
        <v>-1.1318438053131104</v>
      </c>
      <c r="M1093">
        <v>-0.71426200866699219</v>
      </c>
      <c r="N1093">
        <v>-0.42504611611366272</v>
      </c>
      <c r="O1093">
        <v>-0.13583025336265564</v>
      </c>
      <c r="P1093">
        <v>0.28175151348114014</v>
      </c>
      <c r="Q1093">
        <v>-1.3322110176086426</v>
      </c>
      <c r="R1093">
        <v>0.48211884498596191</v>
      </c>
      <c r="S1093">
        <v>236</v>
      </c>
      <c r="T1093">
        <v>0.3041711151599884</v>
      </c>
      <c r="U1093">
        <v>0.55151712894439697</v>
      </c>
      <c r="V1093">
        <v>81.92572021484375</v>
      </c>
      <c r="W1093">
        <v>94.285713195800781</v>
      </c>
      <c r="X1093">
        <v>74.064537048339844</v>
      </c>
      <c r="Y1093">
        <f t="shared" si="80"/>
        <v>2.1521547737121582</v>
      </c>
      <c r="Z1093">
        <f t="shared" si="81"/>
        <v>2.2524656219482422</v>
      </c>
      <c r="AA1093">
        <f t="shared" si="82"/>
        <v>-0.1003108834028244</v>
      </c>
    </row>
    <row r="1094" spans="2:27" x14ac:dyDescent="0.25">
      <c r="B1094" t="s">
        <v>69</v>
      </c>
      <c r="C1094" t="s">
        <v>73</v>
      </c>
      <c r="D1094" t="s">
        <v>64</v>
      </c>
      <c r="E1094" s="86">
        <v>42244</v>
      </c>
      <c r="F1094">
        <f t="shared" si="83"/>
        <v>1</v>
      </c>
      <c r="G1094">
        <v>12</v>
      </c>
      <c r="H1094">
        <v>27.151422500610352</v>
      </c>
      <c r="I1094">
        <v>19.430805206298828</v>
      </c>
      <c r="J1094">
        <v>7.7206182479858398</v>
      </c>
      <c r="K1094">
        <v>0.28435409069061279</v>
      </c>
      <c r="L1094">
        <v>3.3887326717376709</v>
      </c>
      <c r="M1094">
        <v>5.9480457305908203</v>
      </c>
      <c r="N1094">
        <v>7.7206182479858398</v>
      </c>
      <c r="O1094">
        <v>9.4931907653808594</v>
      </c>
      <c r="P1094">
        <v>12.05250358581543</v>
      </c>
      <c r="Q1094">
        <v>2.1607034206390381</v>
      </c>
      <c r="R1094">
        <v>13.280532836914063</v>
      </c>
      <c r="S1094">
        <v>236</v>
      </c>
      <c r="T1094">
        <v>11.42567253112793</v>
      </c>
      <c r="U1094">
        <v>3.3801882266998291</v>
      </c>
      <c r="V1094">
        <v>81.92572021484375</v>
      </c>
      <c r="W1094">
        <v>94.285713195800781</v>
      </c>
      <c r="X1094">
        <v>91.657875061035156</v>
      </c>
      <c r="Y1094">
        <f t="shared" si="80"/>
        <v>6.4077357101440429</v>
      </c>
      <c r="Z1094">
        <f t="shared" si="81"/>
        <v>4.5856700286865237</v>
      </c>
      <c r="AA1094">
        <f t="shared" si="82"/>
        <v>1.8220659065246583</v>
      </c>
    </row>
    <row r="1095" spans="2:27" x14ac:dyDescent="0.25">
      <c r="B1095" t="s">
        <v>69</v>
      </c>
      <c r="C1095" t="s">
        <v>73</v>
      </c>
      <c r="D1095" t="s">
        <v>64</v>
      </c>
      <c r="E1095" s="86">
        <v>42244</v>
      </c>
      <c r="F1095">
        <f t="shared" si="83"/>
        <v>0</v>
      </c>
      <c r="G1095">
        <v>3</v>
      </c>
      <c r="H1095">
        <v>10.488059997558594</v>
      </c>
      <c r="I1095">
        <v>10.297148704528809</v>
      </c>
      <c r="J1095">
        <v>0.19091098010540009</v>
      </c>
      <c r="K1095">
        <v>1.8202697858214378E-2</v>
      </c>
      <c r="L1095">
        <v>-0.65185832977294922</v>
      </c>
      <c r="M1095">
        <v>-0.15394338965415955</v>
      </c>
      <c r="N1095">
        <v>0.19091098010540009</v>
      </c>
      <c r="O1095">
        <v>0.53576534986495972</v>
      </c>
      <c r="P1095">
        <v>1.0336803197860718</v>
      </c>
      <c r="Q1095">
        <v>-0.89077168703079224</v>
      </c>
      <c r="R1095">
        <v>1.27259361743927</v>
      </c>
      <c r="S1095">
        <v>236</v>
      </c>
      <c r="T1095">
        <v>0.43245932459831238</v>
      </c>
      <c r="U1095">
        <v>0.65761637687683105</v>
      </c>
      <c r="V1095">
        <v>81.92572021484375</v>
      </c>
      <c r="W1095">
        <v>94.285713195800781</v>
      </c>
      <c r="X1095">
        <v>74.253532409667969</v>
      </c>
      <c r="Y1095">
        <f t="shared" si="80"/>
        <v>2.4751821594238281</v>
      </c>
      <c r="Z1095">
        <f t="shared" si="81"/>
        <v>2.4301270942687987</v>
      </c>
      <c r="AA1095">
        <f t="shared" si="82"/>
        <v>4.505499130487442E-2</v>
      </c>
    </row>
    <row r="1096" spans="2:27" x14ac:dyDescent="0.25">
      <c r="B1096" t="s">
        <v>69</v>
      </c>
      <c r="C1096" t="s">
        <v>73</v>
      </c>
      <c r="D1096" t="s">
        <v>64</v>
      </c>
      <c r="E1096" s="86">
        <v>42244</v>
      </c>
      <c r="F1096">
        <f t="shared" si="83"/>
        <v>0</v>
      </c>
      <c r="G1096">
        <v>23</v>
      </c>
      <c r="H1096">
        <v>15.653685569763184</v>
      </c>
      <c r="I1096">
        <v>16.559909820556641</v>
      </c>
      <c r="J1096">
        <v>-0.90622532367706299</v>
      </c>
      <c r="K1096">
        <v>-5.789213627576828E-2</v>
      </c>
      <c r="L1096">
        <v>-2.4363987445831299</v>
      </c>
      <c r="M1096">
        <v>-1.5323598384857178</v>
      </c>
      <c r="N1096">
        <v>-0.90622532367706299</v>
      </c>
      <c r="O1096">
        <v>-0.2800908088684082</v>
      </c>
      <c r="P1096">
        <v>0.62394803762435913</v>
      </c>
      <c r="Q1096">
        <v>-2.8701815605163574</v>
      </c>
      <c r="R1096">
        <v>1.0577309131622314</v>
      </c>
      <c r="S1096">
        <v>236</v>
      </c>
      <c r="T1096">
        <v>1.4256373643875122</v>
      </c>
      <c r="U1096">
        <v>1.1940006017684937</v>
      </c>
      <c r="V1096">
        <v>81.92572021484375</v>
      </c>
      <c r="W1096">
        <v>94.285713195800781</v>
      </c>
      <c r="X1096">
        <v>76.527687072753906</v>
      </c>
      <c r="Y1096">
        <f t="shared" si="80"/>
        <v>3.6942697944641112</v>
      </c>
      <c r="Z1096">
        <f t="shared" si="81"/>
        <v>3.9081387176513673</v>
      </c>
      <c r="AA1096">
        <f t="shared" si="82"/>
        <v>-0.21386917638778685</v>
      </c>
    </row>
    <row r="1097" spans="2:27" x14ac:dyDescent="0.25">
      <c r="B1097" t="s">
        <v>69</v>
      </c>
      <c r="C1097" t="s">
        <v>73</v>
      </c>
      <c r="D1097" t="s">
        <v>64</v>
      </c>
      <c r="E1097" s="86">
        <v>42244</v>
      </c>
      <c r="F1097">
        <f t="shared" si="83"/>
        <v>0</v>
      </c>
      <c r="G1097">
        <v>24</v>
      </c>
      <c r="H1097">
        <v>13.863938331604004</v>
      </c>
      <c r="I1097">
        <v>15.839962005615234</v>
      </c>
      <c r="J1097">
        <v>-1.9760240316390991</v>
      </c>
      <c r="K1097">
        <v>-0.14252977073192596</v>
      </c>
      <c r="L1097">
        <v>-3.0051984786987305</v>
      </c>
      <c r="M1097">
        <v>-2.3971538543701172</v>
      </c>
      <c r="N1097">
        <v>-1.9760240316390991</v>
      </c>
      <c r="O1097">
        <v>-1.5548940896987915</v>
      </c>
      <c r="P1097">
        <v>-0.94684946537017822</v>
      </c>
      <c r="Q1097">
        <v>-3.2969553470611572</v>
      </c>
      <c r="R1097">
        <v>-0.65509277582168579</v>
      </c>
      <c r="S1097">
        <v>236</v>
      </c>
      <c r="T1097">
        <v>0.64492011070251465</v>
      </c>
      <c r="U1097">
        <v>0.80306917428970337</v>
      </c>
      <c r="V1097">
        <v>81.92572021484375</v>
      </c>
      <c r="W1097">
        <v>94.285713195800781</v>
      </c>
      <c r="X1097">
        <v>75.998481750488281</v>
      </c>
      <c r="Y1097">
        <f t="shared" si="80"/>
        <v>3.2718894462585451</v>
      </c>
      <c r="Z1097">
        <f t="shared" si="81"/>
        <v>3.7382310333251954</v>
      </c>
      <c r="AA1097">
        <f t="shared" si="82"/>
        <v>-0.46634167146682737</v>
      </c>
    </row>
    <row r="1098" spans="2:27" x14ac:dyDescent="0.25">
      <c r="B1098" t="s">
        <v>69</v>
      </c>
      <c r="C1098" t="s">
        <v>73</v>
      </c>
      <c r="D1098" t="s">
        <v>64</v>
      </c>
      <c r="E1098" s="86">
        <v>42244</v>
      </c>
      <c r="F1098">
        <f t="shared" si="83"/>
        <v>0</v>
      </c>
      <c r="G1098">
        <v>6</v>
      </c>
      <c r="H1098">
        <v>10.19992733001709</v>
      </c>
      <c r="I1098">
        <v>10.948637962341309</v>
      </c>
      <c r="J1098">
        <v>-0.7487107515335083</v>
      </c>
      <c r="K1098">
        <v>-7.3403537273406982E-2</v>
      </c>
      <c r="L1098">
        <v>-1.2611187696456909</v>
      </c>
      <c r="M1098">
        <v>-0.95838397741317749</v>
      </c>
      <c r="N1098">
        <v>-0.7487107515335083</v>
      </c>
      <c r="O1098">
        <v>-0.53903752565383911</v>
      </c>
      <c r="P1098">
        <v>-0.2363027036190033</v>
      </c>
      <c r="Q1098">
        <v>-1.4063793420791626</v>
      </c>
      <c r="R1098">
        <v>-9.1042138636112213E-2</v>
      </c>
      <c r="S1098">
        <v>236</v>
      </c>
      <c r="T1098">
        <v>0.15986733138561249</v>
      </c>
      <c r="U1098">
        <v>0.39983412623405457</v>
      </c>
      <c r="V1098">
        <v>81.92572021484375</v>
      </c>
      <c r="W1098">
        <v>94.285713195800781</v>
      </c>
      <c r="X1098">
        <v>73.461624145507813</v>
      </c>
      <c r="Y1098">
        <f t="shared" si="80"/>
        <v>2.4071828498840331</v>
      </c>
      <c r="Z1098">
        <f t="shared" si="81"/>
        <v>2.583878559112549</v>
      </c>
      <c r="AA1098">
        <f t="shared" si="82"/>
        <v>-0.17669573736190797</v>
      </c>
    </row>
    <row r="1099" spans="2:27" x14ac:dyDescent="0.25">
      <c r="B1099" t="s">
        <v>69</v>
      </c>
      <c r="C1099" t="s">
        <v>73</v>
      </c>
      <c r="D1099" t="s">
        <v>64</v>
      </c>
      <c r="E1099" s="86">
        <v>42244</v>
      </c>
      <c r="F1099">
        <f t="shared" si="83"/>
        <v>1</v>
      </c>
      <c r="G1099">
        <v>15</v>
      </c>
      <c r="H1099">
        <v>22.774953842163086</v>
      </c>
      <c r="I1099">
        <v>18.76991081237793</v>
      </c>
      <c r="J1099">
        <v>4.0050420761108398</v>
      </c>
      <c r="K1099">
        <v>0.17585292458534241</v>
      </c>
      <c r="L1099">
        <v>2.7432096004486084</v>
      </c>
      <c r="M1099">
        <v>3.4887104034423828</v>
      </c>
      <c r="N1099">
        <v>4.0050420761108398</v>
      </c>
      <c r="O1099">
        <v>4.5213737487792969</v>
      </c>
      <c r="P1099">
        <v>5.2668747901916504</v>
      </c>
      <c r="Q1099">
        <v>2.3854975700378418</v>
      </c>
      <c r="R1099">
        <v>5.6245865821838379</v>
      </c>
      <c r="S1099">
        <v>236</v>
      </c>
      <c r="T1099">
        <v>0.96946310997009277</v>
      </c>
      <c r="U1099">
        <v>0.98461318016052246</v>
      </c>
      <c r="V1099">
        <v>81.92572021484375</v>
      </c>
      <c r="W1099">
        <v>94.285713195800781</v>
      </c>
      <c r="X1099">
        <v>91.0626220703125</v>
      </c>
      <c r="Y1099">
        <f t="shared" si="80"/>
        <v>5.374889106750488</v>
      </c>
      <c r="Z1099">
        <f t="shared" si="81"/>
        <v>4.4296989517211918</v>
      </c>
      <c r="AA1099">
        <f t="shared" si="82"/>
        <v>0.94518992996215823</v>
      </c>
    </row>
    <row r="1100" spans="2:27" x14ac:dyDescent="0.25">
      <c r="B1100" t="s">
        <v>69</v>
      </c>
      <c r="C1100" t="s">
        <v>73</v>
      </c>
      <c r="D1100" t="s">
        <v>64</v>
      </c>
      <c r="E1100" s="86">
        <v>42244</v>
      </c>
      <c r="F1100">
        <f t="shared" si="83"/>
        <v>0</v>
      </c>
      <c r="G1100">
        <v>10</v>
      </c>
      <c r="H1100">
        <v>21.675577163696289</v>
      </c>
      <c r="I1100">
        <v>18.425825119018555</v>
      </c>
      <c r="J1100">
        <v>3.2497525215148926</v>
      </c>
      <c r="K1100">
        <v>0.14992691576480865</v>
      </c>
      <c r="L1100">
        <v>2.1207680702209473</v>
      </c>
      <c r="M1100">
        <v>2.7877812385559082</v>
      </c>
      <c r="N1100">
        <v>3.2497525215148926</v>
      </c>
      <c r="O1100">
        <v>3.711723804473877</v>
      </c>
      <c r="P1100">
        <v>4.3787369728088379</v>
      </c>
      <c r="Q1100">
        <v>1.8007166385650635</v>
      </c>
      <c r="R1100">
        <v>4.6987886428833008</v>
      </c>
      <c r="S1100">
        <v>236</v>
      </c>
      <c r="T1100">
        <v>0.77607512474060059</v>
      </c>
      <c r="U1100">
        <v>0.88095128536224365</v>
      </c>
      <c r="V1100">
        <v>81.92572021484375</v>
      </c>
      <c r="W1100">
        <v>94.285713195800781</v>
      </c>
      <c r="X1100">
        <v>83.101913452148438</v>
      </c>
      <c r="Y1100">
        <f t="shared" si="80"/>
        <v>5.1154362106323239</v>
      </c>
      <c r="Z1100">
        <f t="shared" si="81"/>
        <v>4.3484947280883786</v>
      </c>
      <c r="AA1100">
        <f t="shared" si="82"/>
        <v>0.76694159507751469</v>
      </c>
    </row>
    <row r="1101" spans="2:27" x14ac:dyDescent="0.25">
      <c r="B1101" t="s">
        <v>69</v>
      </c>
      <c r="C1101" t="s">
        <v>73</v>
      </c>
      <c r="D1101" t="s">
        <v>64</v>
      </c>
      <c r="E1101" s="86">
        <v>42244</v>
      </c>
      <c r="F1101">
        <f t="shared" si="83"/>
        <v>1</v>
      </c>
      <c r="G1101">
        <v>16</v>
      </c>
      <c r="H1101">
        <v>20.923471450805664</v>
      </c>
      <c r="I1101">
        <v>17.539510726928711</v>
      </c>
      <c r="J1101">
        <v>3.3839602470397949</v>
      </c>
      <c r="K1101">
        <v>0.16173034906387329</v>
      </c>
      <c r="L1101">
        <v>2.4105226993560791</v>
      </c>
      <c r="M1101">
        <v>2.9856374263763428</v>
      </c>
      <c r="N1101">
        <v>3.3839602470397949</v>
      </c>
      <c r="O1101">
        <v>3.7822830677032471</v>
      </c>
      <c r="P1101">
        <v>4.3573975563049316</v>
      </c>
      <c r="Q1101">
        <v>2.1345667839050293</v>
      </c>
      <c r="R1101">
        <v>4.6333537101745605</v>
      </c>
      <c r="S1101">
        <v>236</v>
      </c>
      <c r="T1101">
        <v>0.57695764303207397</v>
      </c>
      <c r="U1101">
        <v>0.75957727432250977</v>
      </c>
      <c r="V1101">
        <v>81.92572021484375</v>
      </c>
      <c r="W1101">
        <v>94.285713195800781</v>
      </c>
      <c r="X1101">
        <v>91.431427001953125</v>
      </c>
      <c r="Y1101">
        <f t="shared" si="80"/>
        <v>4.9379392623901364</v>
      </c>
      <c r="Z1101">
        <f t="shared" si="81"/>
        <v>4.1393245315551761</v>
      </c>
      <c r="AA1101">
        <f t="shared" si="82"/>
        <v>0.79861461830139158</v>
      </c>
    </row>
    <row r="1102" spans="2:27" x14ac:dyDescent="0.25">
      <c r="B1102" t="s">
        <v>69</v>
      </c>
      <c r="C1102" t="s">
        <v>73</v>
      </c>
      <c r="D1102" t="s">
        <v>64</v>
      </c>
      <c r="E1102" s="86">
        <v>42244</v>
      </c>
      <c r="F1102">
        <f t="shared" si="83"/>
        <v>1</v>
      </c>
      <c r="G1102">
        <v>14</v>
      </c>
      <c r="H1102">
        <v>23.347639083862305</v>
      </c>
      <c r="I1102">
        <v>19.883405685424805</v>
      </c>
      <c r="J1102">
        <v>3.4642322063446045</v>
      </c>
      <c r="K1102">
        <v>0.14837612211704254</v>
      </c>
      <c r="L1102">
        <v>2.2098293304443359</v>
      </c>
      <c r="M1102">
        <v>2.9509408473968506</v>
      </c>
      <c r="N1102">
        <v>3.4642322063446045</v>
      </c>
      <c r="O1102">
        <v>3.9775235652923584</v>
      </c>
      <c r="P1102">
        <v>4.718635082244873</v>
      </c>
      <c r="Q1102">
        <v>1.8542236089706421</v>
      </c>
      <c r="R1102">
        <v>5.0742406845092773</v>
      </c>
      <c r="S1102">
        <v>236</v>
      </c>
      <c r="T1102">
        <v>0.9580802321434021</v>
      </c>
      <c r="U1102">
        <v>0.97881573438644409</v>
      </c>
      <c r="V1102">
        <v>81.92572021484375</v>
      </c>
      <c r="W1102">
        <v>94.285713195800781</v>
      </c>
      <c r="X1102">
        <v>91.40283203125</v>
      </c>
      <c r="Y1102">
        <f t="shared" si="80"/>
        <v>5.5100428237915038</v>
      </c>
      <c r="Z1102">
        <f t="shared" si="81"/>
        <v>4.6924837417602543</v>
      </c>
      <c r="AA1102">
        <f t="shared" si="82"/>
        <v>0.81755880069732667</v>
      </c>
    </row>
    <row r="1103" spans="2:27" x14ac:dyDescent="0.25">
      <c r="B1103" t="s">
        <v>69</v>
      </c>
      <c r="C1103" t="s">
        <v>73</v>
      </c>
      <c r="D1103" t="s">
        <v>64</v>
      </c>
      <c r="E1103" s="86">
        <v>42244</v>
      </c>
      <c r="F1103">
        <f t="shared" si="83"/>
        <v>1</v>
      </c>
      <c r="G1103">
        <v>18</v>
      </c>
      <c r="H1103">
        <v>16.842641830444336</v>
      </c>
      <c r="I1103">
        <v>13.68476390838623</v>
      </c>
      <c r="J1103">
        <v>3.1578793525695801</v>
      </c>
      <c r="K1103">
        <v>0.18749311566352844</v>
      </c>
      <c r="L1103">
        <v>2.0383105278015137</v>
      </c>
      <c r="M1103">
        <v>2.699760913848877</v>
      </c>
      <c r="N1103">
        <v>3.1578793525695801</v>
      </c>
      <c r="O1103">
        <v>3.6159977912902832</v>
      </c>
      <c r="P1103">
        <v>4.2774481773376465</v>
      </c>
      <c r="Q1103">
        <v>1.720928430557251</v>
      </c>
      <c r="R1103">
        <v>4.5948300361633301</v>
      </c>
      <c r="S1103">
        <v>236</v>
      </c>
      <c r="T1103">
        <v>0.76318418979644775</v>
      </c>
      <c r="U1103">
        <v>0.87360411882400513</v>
      </c>
      <c r="V1103">
        <v>81.92572021484375</v>
      </c>
      <c r="W1103">
        <v>94.285713195800781</v>
      </c>
      <c r="X1103">
        <v>89.401313781738281</v>
      </c>
      <c r="Y1103">
        <f t="shared" si="80"/>
        <v>3.9748634719848632</v>
      </c>
      <c r="Z1103">
        <f t="shared" si="81"/>
        <v>3.2296042823791504</v>
      </c>
      <c r="AA1103">
        <f t="shared" si="82"/>
        <v>0.74525952720642086</v>
      </c>
    </row>
    <row r="1104" spans="2:27" x14ac:dyDescent="0.25">
      <c r="B1104" t="s">
        <v>69</v>
      </c>
      <c r="C1104" t="s">
        <v>73</v>
      </c>
      <c r="D1104" t="s">
        <v>64</v>
      </c>
      <c r="E1104" s="86">
        <v>42244</v>
      </c>
      <c r="F1104">
        <f t="shared" si="83"/>
        <v>0</v>
      </c>
      <c r="G1104">
        <v>22</v>
      </c>
      <c r="H1104">
        <v>16.344661712646484</v>
      </c>
      <c r="I1104">
        <v>16.350860595703125</v>
      </c>
      <c r="J1104">
        <v>-6.1978478915989399E-3</v>
      </c>
      <c r="K1104">
        <v>-3.7919706664979458E-4</v>
      </c>
      <c r="L1104">
        <v>-1.398923397064209</v>
      </c>
      <c r="M1104">
        <v>-0.57608985900878906</v>
      </c>
      <c r="N1104">
        <v>-6.1978478915989399E-3</v>
      </c>
      <c r="O1104">
        <v>0.56369417905807495</v>
      </c>
      <c r="P1104">
        <v>1.3865277767181396</v>
      </c>
      <c r="Q1104">
        <v>-1.7937418222427368</v>
      </c>
      <c r="R1104">
        <v>1.7813460826873779</v>
      </c>
      <c r="S1104">
        <v>236</v>
      </c>
      <c r="T1104">
        <v>1.1810246706008911</v>
      </c>
      <c r="U1104">
        <v>1.0867495536804199</v>
      </c>
      <c r="V1104">
        <v>81.92572021484375</v>
      </c>
      <c r="W1104">
        <v>94.285713195800781</v>
      </c>
      <c r="X1104">
        <v>78.425369262695313</v>
      </c>
      <c r="Y1104">
        <f t="shared" si="80"/>
        <v>3.8573401641845702</v>
      </c>
      <c r="Z1104">
        <f t="shared" si="81"/>
        <v>3.8588031005859373</v>
      </c>
      <c r="AA1104">
        <f t="shared" si="82"/>
        <v>-1.4626921024173498E-3</v>
      </c>
    </row>
    <row r="1105" spans="2:27" x14ac:dyDescent="0.25">
      <c r="B1105" t="s">
        <v>69</v>
      </c>
      <c r="C1105" t="s">
        <v>73</v>
      </c>
      <c r="D1105" t="s">
        <v>64</v>
      </c>
      <c r="E1105" s="86">
        <v>42244</v>
      </c>
      <c r="F1105">
        <f t="shared" si="83"/>
        <v>0</v>
      </c>
      <c r="G1105">
        <v>20</v>
      </c>
      <c r="H1105">
        <v>16.64531135559082</v>
      </c>
      <c r="I1105">
        <v>16.08696174621582</v>
      </c>
      <c r="J1105">
        <v>0.55834794044494629</v>
      </c>
      <c r="K1105">
        <v>3.3543854951858521E-2</v>
      </c>
      <c r="L1105">
        <v>-0.32514014840126038</v>
      </c>
      <c r="M1105">
        <v>0.19683177769184113</v>
      </c>
      <c r="N1105">
        <v>0.55834794044494629</v>
      </c>
      <c r="O1105">
        <v>0.91986411809921265</v>
      </c>
      <c r="P1105">
        <v>1.4418359994888306</v>
      </c>
      <c r="Q1105">
        <v>-0.57559674978256226</v>
      </c>
      <c r="R1105">
        <v>1.6922925710678101</v>
      </c>
      <c r="S1105">
        <v>236</v>
      </c>
      <c r="T1105">
        <v>0.4752577543258667</v>
      </c>
      <c r="U1105">
        <v>0.68938940763473511</v>
      </c>
      <c r="V1105">
        <v>81.92572021484375</v>
      </c>
      <c r="W1105">
        <v>94.285713195800781</v>
      </c>
      <c r="X1105">
        <v>85.954246520996094</v>
      </c>
      <c r="Y1105">
        <f t="shared" si="80"/>
        <v>3.9282934799194336</v>
      </c>
      <c r="Z1105">
        <f t="shared" si="81"/>
        <v>3.7965229721069336</v>
      </c>
      <c r="AA1105">
        <f t="shared" si="82"/>
        <v>0.13177011394500732</v>
      </c>
    </row>
    <row r="1106" spans="2:27" x14ac:dyDescent="0.25">
      <c r="B1106" t="s">
        <v>69</v>
      </c>
      <c r="C1106" t="s">
        <v>73</v>
      </c>
      <c r="D1106" t="s">
        <v>64</v>
      </c>
      <c r="E1106" s="86">
        <v>42244</v>
      </c>
      <c r="F1106">
        <f t="shared" si="83"/>
        <v>0</v>
      </c>
      <c r="G1106">
        <v>19</v>
      </c>
      <c r="H1106">
        <v>14.786628723144531</v>
      </c>
      <c r="I1106">
        <v>13.623930931091309</v>
      </c>
      <c r="J1106">
        <v>1.1626970767974854</v>
      </c>
      <c r="K1106">
        <v>7.8631654381752014E-2</v>
      </c>
      <c r="L1106">
        <v>0.29892623424530029</v>
      </c>
      <c r="M1106">
        <v>0.80924904346466064</v>
      </c>
      <c r="N1106">
        <v>1.1626970767974854</v>
      </c>
      <c r="O1106">
        <v>1.5161451101303101</v>
      </c>
      <c r="P1106">
        <v>2.0264678001403809</v>
      </c>
      <c r="Q1106">
        <v>5.4059222340583801E-2</v>
      </c>
      <c r="R1106">
        <v>2.2713348865509033</v>
      </c>
      <c r="S1106">
        <v>236</v>
      </c>
      <c r="T1106">
        <v>0.45428135991096497</v>
      </c>
      <c r="U1106">
        <v>0.6740039587020874</v>
      </c>
      <c r="V1106">
        <v>81.92572021484375</v>
      </c>
      <c r="W1106">
        <v>94.285713195800781</v>
      </c>
      <c r="X1106">
        <v>88.051933288574219</v>
      </c>
      <c r="Y1106">
        <f t="shared" si="80"/>
        <v>3.4896443786621094</v>
      </c>
      <c r="Z1106">
        <f t="shared" si="81"/>
        <v>3.215247699737549</v>
      </c>
      <c r="AA1106">
        <f t="shared" si="82"/>
        <v>0.27439651012420652</v>
      </c>
    </row>
    <row r="1107" spans="2:27" x14ac:dyDescent="0.25">
      <c r="B1107" t="s">
        <v>69</v>
      </c>
      <c r="C1107" t="s">
        <v>73</v>
      </c>
      <c r="D1107" t="s">
        <v>64</v>
      </c>
      <c r="E1107" s="86">
        <v>42244</v>
      </c>
      <c r="F1107">
        <f t="shared" si="83"/>
        <v>0</v>
      </c>
      <c r="G1107">
        <v>21</v>
      </c>
      <c r="H1107">
        <v>17.11918830871582</v>
      </c>
      <c r="I1107">
        <v>16.739978790283203</v>
      </c>
      <c r="J1107">
        <v>0.3792111873626709</v>
      </c>
      <c r="K1107">
        <v>2.2151235491037369E-2</v>
      </c>
      <c r="L1107">
        <v>-0.91475242376327515</v>
      </c>
      <c r="M1107">
        <v>-0.15026822686195374</v>
      </c>
      <c r="N1107">
        <v>0.3792111873626709</v>
      </c>
      <c r="O1107">
        <v>0.90869063138961792</v>
      </c>
      <c r="P1107">
        <v>1.6731747388839722</v>
      </c>
      <c r="Q1107">
        <v>-1.2815730571746826</v>
      </c>
      <c r="R1107">
        <v>2.0399954319000244</v>
      </c>
      <c r="S1107">
        <v>236</v>
      </c>
      <c r="T1107">
        <v>1.0194640159606934</v>
      </c>
      <c r="U1107">
        <v>1.0096851587295532</v>
      </c>
      <c r="V1107">
        <v>81.92572021484375</v>
      </c>
      <c r="W1107">
        <v>94.285713195800781</v>
      </c>
      <c r="X1107">
        <v>80.774749755859375</v>
      </c>
      <c r="Y1107">
        <f t="shared" si="80"/>
        <v>4.0401284408569333</v>
      </c>
      <c r="Z1107">
        <f t="shared" si="81"/>
        <v>3.950634994506836</v>
      </c>
      <c r="AA1107">
        <f t="shared" si="82"/>
        <v>8.9493840217590326E-2</v>
      </c>
    </row>
    <row r="1108" spans="2:27" x14ac:dyDescent="0.25">
      <c r="B1108" t="s">
        <v>69</v>
      </c>
      <c r="C1108" t="s">
        <v>73</v>
      </c>
      <c r="D1108" t="s">
        <v>64</v>
      </c>
      <c r="E1108" s="86">
        <v>42244</v>
      </c>
      <c r="F1108">
        <f t="shared" si="83"/>
        <v>0</v>
      </c>
      <c r="G1108">
        <v>4</v>
      </c>
      <c r="H1108">
        <v>9.6468400955200195</v>
      </c>
      <c r="I1108">
        <v>9.4140033721923828</v>
      </c>
      <c r="J1108">
        <v>0.23283681273460388</v>
      </c>
      <c r="K1108">
        <v>2.4136070162057877E-2</v>
      </c>
      <c r="L1108">
        <v>-0.63948351144790649</v>
      </c>
      <c r="M1108">
        <v>-0.12410958111286163</v>
      </c>
      <c r="N1108">
        <v>0.23283681273460388</v>
      </c>
      <c r="O1108">
        <v>0.5897831916809082</v>
      </c>
      <c r="P1108">
        <v>1.1051571369171143</v>
      </c>
      <c r="Q1108">
        <v>-0.88677418231964111</v>
      </c>
      <c r="R1108">
        <v>1.3524477481842041</v>
      </c>
      <c r="S1108">
        <v>236</v>
      </c>
      <c r="T1108">
        <v>0.46331864595413208</v>
      </c>
      <c r="U1108">
        <v>0.68067514896392822</v>
      </c>
      <c r="V1108">
        <v>81.92572021484375</v>
      </c>
      <c r="W1108">
        <v>94.285713195800781</v>
      </c>
      <c r="X1108">
        <v>74.527687072753906</v>
      </c>
      <c r="Y1108">
        <f t="shared" si="80"/>
        <v>2.2766542625427246</v>
      </c>
      <c r="Z1108">
        <f t="shared" si="81"/>
        <v>2.2217047958374025</v>
      </c>
      <c r="AA1108">
        <f t="shared" si="82"/>
        <v>5.4949487805366515E-2</v>
      </c>
    </row>
    <row r="1109" spans="2:27" x14ac:dyDescent="0.25">
      <c r="B1109" t="s">
        <v>69</v>
      </c>
      <c r="C1109" t="s">
        <v>73</v>
      </c>
      <c r="D1109" t="s">
        <v>64</v>
      </c>
      <c r="E1109" s="86">
        <v>42244</v>
      </c>
      <c r="F1109">
        <f t="shared" si="83"/>
        <v>0</v>
      </c>
      <c r="G1109">
        <v>7</v>
      </c>
      <c r="H1109">
        <v>13.204808235168457</v>
      </c>
      <c r="I1109">
        <v>12.528290748596191</v>
      </c>
      <c r="J1109">
        <v>0.6765175461769104</v>
      </c>
      <c r="K1109">
        <v>5.1232665777206421E-2</v>
      </c>
      <c r="L1109">
        <v>-0.4931337833404541</v>
      </c>
      <c r="M1109">
        <v>0.19790570437908173</v>
      </c>
      <c r="N1109">
        <v>0.6765175461769104</v>
      </c>
      <c r="O1109">
        <v>1.1551294326782227</v>
      </c>
      <c r="P1109">
        <v>1.8461688756942749</v>
      </c>
      <c r="Q1109">
        <v>-0.82471370697021484</v>
      </c>
      <c r="R1109">
        <v>2.1777486801147461</v>
      </c>
      <c r="S1109">
        <v>236</v>
      </c>
      <c r="T1109">
        <v>0.83299165964126587</v>
      </c>
      <c r="U1109">
        <v>0.91268378496170044</v>
      </c>
      <c r="V1109">
        <v>81.92572021484375</v>
      </c>
      <c r="W1109">
        <v>94.285713195800781</v>
      </c>
      <c r="X1109">
        <v>73.111488342285156</v>
      </c>
      <c r="Y1109">
        <f t="shared" si="80"/>
        <v>3.1163347434997557</v>
      </c>
      <c r="Z1109">
        <f t="shared" si="81"/>
        <v>2.9566766166687013</v>
      </c>
      <c r="AA1109">
        <f t="shared" si="82"/>
        <v>0.15965814089775085</v>
      </c>
    </row>
    <row r="1110" spans="2:27" x14ac:dyDescent="0.25">
      <c r="B1110" t="s">
        <v>69</v>
      </c>
      <c r="C1110" t="s">
        <v>73</v>
      </c>
      <c r="D1110" t="s">
        <v>64</v>
      </c>
      <c r="E1110" s="86">
        <v>42244</v>
      </c>
      <c r="F1110">
        <f t="shared" si="83"/>
        <v>1</v>
      </c>
      <c r="G1110">
        <v>13</v>
      </c>
      <c r="H1110">
        <v>23.276954650878906</v>
      </c>
      <c r="I1110">
        <v>19.452665328979492</v>
      </c>
      <c r="J1110">
        <v>3.8242900371551514</v>
      </c>
      <c r="K1110">
        <v>0.16429512202739716</v>
      </c>
      <c r="L1110">
        <v>2.6970484256744385</v>
      </c>
      <c r="M1110">
        <v>3.3630318641662598</v>
      </c>
      <c r="N1110">
        <v>3.8242900371551514</v>
      </c>
      <c r="O1110">
        <v>4.285548210144043</v>
      </c>
      <c r="P1110">
        <v>4.9515314102172852</v>
      </c>
      <c r="Q1110">
        <v>2.3774912357330322</v>
      </c>
      <c r="R1110">
        <v>5.2710890769958496</v>
      </c>
      <c r="S1110">
        <v>236</v>
      </c>
      <c r="T1110">
        <v>0.77368080615997314</v>
      </c>
      <c r="U1110">
        <v>0.87959128618240356</v>
      </c>
      <c r="V1110">
        <v>81.92572021484375</v>
      </c>
      <c r="W1110">
        <v>94.285713195800781</v>
      </c>
      <c r="X1110">
        <v>92.279891967773438</v>
      </c>
      <c r="Y1110">
        <f t="shared" si="80"/>
        <v>5.4933612976074215</v>
      </c>
      <c r="Z1110">
        <f t="shared" si="81"/>
        <v>4.5908290176391597</v>
      </c>
      <c r="AA1110">
        <f t="shared" si="82"/>
        <v>0.90253244876861571</v>
      </c>
    </row>
    <row r="1111" spans="2:27" x14ac:dyDescent="0.25">
      <c r="B1111" t="s">
        <v>69</v>
      </c>
      <c r="C1111" t="s">
        <v>73</v>
      </c>
      <c r="D1111" t="s">
        <v>65</v>
      </c>
      <c r="E1111" s="86">
        <v>42244</v>
      </c>
      <c r="F1111">
        <f t="shared" si="83"/>
        <v>0</v>
      </c>
      <c r="G1111">
        <v>7</v>
      </c>
      <c r="H1111">
        <v>49.250396728515625</v>
      </c>
      <c r="I1111">
        <v>52.105197906494141</v>
      </c>
      <c r="J1111">
        <v>-2.8548028469085693</v>
      </c>
      <c r="K1111">
        <v>-5.7965073734521866E-2</v>
      </c>
      <c r="L1111">
        <v>-5.1741542816162109</v>
      </c>
      <c r="M1111">
        <v>-3.8038625717163086</v>
      </c>
      <c r="N1111">
        <v>-2.8548028469085693</v>
      </c>
      <c r="O1111">
        <v>-1.9057431221008301</v>
      </c>
      <c r="P1111">
        <v>-0.53545153141021729</v>
      </c>
      <c r="Q1111">
        <v>-5.831657886505127</v>
      </c>
      <c r="R1111">
        <v>0.12205231189727783</v>
      </c>
      <c r="S1111">
        <v>241</v>
      </c>
      <c r="T1111">
        <v>3.275374174118042</v>
      </c>
      <c r="U1111">
        <v>1.8097994327545166</v>
      </c>
      <c r="V1111">
        <v>81.934707641601563</v>
      </c>
      <c r="W1111">
        <v>94.285713195800781</v>
      </c>
      <c r="X1111">
        <v>72.942237854003906</v>
      </c>
      <c r="Y1111">
        <f t="shared" si="80"/>
        <v>11.869345611572266</v>
      </c>
      <c r="Z1111">
        <f t="shared" si="81"/>
        <v>12.557352695465088</v>
      </c>
      <c r="AA1111">
        <f t="shared" si="82"/>
        <v>-0.6880074861049652</v>
      </c>
    </row>
    <row r="1112" spans="2:27" x14ac:dyDescent="0.25">
      <c r="B1112" t="s">
        <v>69</v>
      </c>
      <c r="C1112" t="s">
        <v>73</v>
      </c>
      <c r="D1112" t="s">
        <v>65</v>
      </c>
      <c r="E1112" s="86">
        <v>42244</v>
      </c>
      <c r="F1112">
        <f t="shared" si="83"/>
        <v>0</v>
      </c>
      <c r="G1112">
        <v>19</v>
      </c>
      <c r="H1112">
        <v>52.911712646484375</v>
      </c>
      <c r="I1112">
        <v>49.169200897216797</v>
      </c>
      <c r="J1112">
        <v>3.7425100803375244</v>
      </c>
      <c r="K1112">
        <v>7.0731222629547119E-2</v>
      </c>
      <c r="L1112">
        <v>1.1715091466903687</v>
      </c>
      <c r="M1112">
        <v>2.6904773712158203</v>
      </c>
      <c r="N1112">
        <v>3.7425100803375244</v>
      </c>
      <c r="O1112">
        <v>4.7945427894592285</v>
      </c>
      <c r="P1112">
        <v>6.3135108947753906</v>
      </c>
      <c r="Q1112">
        <v>0.44266617298126221</v>
      </c>
      <c r="R1112">
        <v>7.0423541069030762</v>
      </c>
      <c r="S1112">
        <v>241</v>
      </c>
      <c r="T1112">
        <v>4.0246882438659668</v>
      </c>
      <c r="U1112">
        <v>2.0061626434326172</v>
      </c>
      <c r="V1112">
        <v>81.934707641601563</v>
      </c>
      <c r="W1112">
        <v>94.285713195800781</v>
      </c>
      <c r="X1112">
        <v>88.510833740234375</v>
      </c>
      <c r="Y1112">
        <f t="shared" si="80"/>
        <v>12.751722747802734</v>
      </c>
      <c r="Z1112">
        <f t="shared" si="81"/>
        <v>11.849777416229248</v>
      </c>
      <c r="AA1112">
        <f t="shared" si="82"/>
        <v>0.90194492936134341</v>
      </c>
    </row>
    <row r="1113" spans="2:27" x14ac:dyDescent="0.25">
      <c r="B1113" t="s">
        <v>69</v>
      </c>
      <c r="C1113" t="s">
        <v>73</v>
      </c>
      <c r="D1113" t="s">
        <v>65</v>
      </c>
      <c r="E1113" s="86">
        <v>42244</v>
      </c>
      <c r="F1113">
        <f t="shared" si="83"/>
        <v>0</v>
      </c>
      <c r="G1113">
        <v>20</v>
      </c>
      <c r="H1113">
        <v>55.109462738037109</v>
      </c>
      <c r="I1113">
        <v>52.378696441650391</v>
      </c>
      <c r="J1113">
        <v>2.7307636737823486</v>
      </c>
      <c r="K1113">
        <v>4.9551628530025482E-2</v>
      </c>
      <c r="L1113">
        <v>0.79990470409393311</v>
      </c>
      <c r="M1113">
        <v>1.9406718015670776</v>
      </c>
      <c r="N1113">
        <v>2.7307636737823486</v>
      </c>
      <c r="O1113">
        <v>3.5208554267883301</v>
      </c>
      <c r="P1113">
        <v>4.6616225242614746</v>
      </c>
      <c r="Q1113">
        <v>0.25253304839134216</v>
      </c>
      <c r="R1113">
        <v>5.2089943885803223</v>
      </c>
      <c r="S1113">
        <v>241</v>
      </c>
      <c r="T1113">
        <v>2.2700159549713135</v>
      </c>
      <c r="U1113">
        <v>1.5066572427749634</v>
      </c>
      <c r="V1113">
        <v>81.934707641601563</v>
      </c>
      <c r="W1113">
        <v>94.285713195800781</v>
      </c>
      <c r="X1113">
        <v>86.445846557617188</v>
      </c>
      <c r="Y1113">
        <f t="shared" si="80"/>
        <v>13.281380519866943</v>
      </c>
      <c r="Z1113">
        <f t="shared" si="81"/>
        <v>12.623265842437744</v>
      </c>
      <c r="AA1113">
        <f t="shared" si="82"/>
        <v>0.65811404538154605</v>
      </c>
    </row>
    <row r="1114" spans="2:27" x14ac:dyDescent="0.25">
      <c r="B1114" t="s">
        <v>69</v>
      </c>
      <c r="C1114" t="s">
        <v>73</v>
      </c>
      <c r="D1114" t="s">
        <v>65</v>
      </c>
      <c r="E1114" s="86">
        <v>42244</v>
      </c>
      <c r="F1114">
        <f t="shared" si="83"/>
        <v>0</v>
      </c>
      <c r="G1114">
        <v>23</v>
      </c>
      <c r="H1114">
        <v>47.316741943359375</v>
      </c>
      <c r="I1114">
        <v>44.530071258544922</v>
      </c>
      <c r="J1114">
        <v>2.7866702079772949</v>
      </c>
      <c r="K1114">
        <v>5.8893956243991852E-2</v>
      </c>
      <c r="L1114">
        <v>1.0790445804595947</v>
      </c>
      <c r="M1114">
        <v>2.0879237651824951</v>
      </c>
      <c r="N1114">
        <v>2.7866702079772949</v>
      </c>
      <c r="O1114">
        <v>3.4854166507720947</v>
      </c>
      <c r="P1114">
        <v>4.494295597076416</v>
      </c>
      <c r="Q1114">
        <v>0.59495651721954346</v>
      </c>
      <c r="R1114">
        <v>4.9783840179443359</v>
      </c>
      <c r="S1114">
        <v>241</v>
      </c>
      <c r="T1114">
        <v>1.7754693031311035</v>
      </c>
      <c r="U1114">
        <v>1.3324673175811768</v>
      </c>
      <c r="V1114">
        <v>81.934707641601563</v>
      </c>
      <c r="W1114">
        <v>94.285713195800781</v>
      </c>
      <c r="X1114">
        <v>76.469314575195313</v>
      </c>
      <c r="Y1114">
        <f t="shared" si="80"/>
        <v>11.403334808349609</v>
      </c>
      <c r="Z1114">
        <f t="shared" si="81"/>
        <v>10.731747173309326</v>
      </c>
      <c r="AA1114">
        <f t="shared" si="82"/>
        <v>0.67158752012252809</v>
      </c>
    </row>
    <row r="1115" spans="2:27" x14ac:dyDescent="0.25">
      <c r="B1115" t="s">
        <v>69</v>
      </c>
      <c r="C1115" t="s">
        <v>73</v>
      </c>
      <c r="D1115" t="s">
        <v>65</v>
      </c>
      <c r="E1115" s="86">
        <v>42244</v>
      </c>
      <c r="F1115">
        <f t="shared" si="83"/>
        <v>1</v>
      </c>
      <c r="G1115">
        <v>16</v>
      </c>
      <c r="H1115">
        <v>76.512657165527344</v>
      </c>
      <c r="I1115">
        <v>71.210182189941406</v>
      </c>
      <c r="J1115">
        <v>5.3024764060974121</v>
      </c>
      <c r="K1115">
        <v>6.9301947951316833E-2</v>
      </c>
      <c r="L1115">
        <v>2.2828302383422852</v>
      </c>
      <c r="M1115">
        <v>4.066861629486084</v>
      </c>
      <c r="N1115">
        <v>5.3024764060974121</v>
      </c>
      <c r="O1115">
        <v>6.5380911827087402</v>
      </c>
      <c r="P1115">
        <v>8.3221225738525391</v>
      </c>
      <c r="Q1115">
        <v>1.4268025159835815</v>
      </c>
      <c r="R1115">
        <v>9.1781501770019531</v>
      </c>
      <c r="S1115">
        <v>241</v>
      </c>
      <c r="T1115">
        <v>5.5518779754638672</v>
      </c>
      <c r="U1115">
        <v>2.3562424182891846</v>
      </c>
      <c r="V1115">
        <v>81.934707641601563</v>
      </c>
      <c r="W1115">
        <v>94.285713195800781</v>
      </c>
      <c r="X1115">
        <v>91.882675170898438</v>
      </c>
      <c r="Y1115">
        <f t="shared" si="80"/>
        <v>18.43955037689209</v>
      </c>
      <c r="Z1115">
        <f t="shared" si="81"/>
        <v>17.161653907775879</v>
      </c>
      <c r="AA1115">
        <f t="shared" si="82"/>
        <v>1.2778968138694764</v>
      </c>
    </row>
    <row r="1116" spans="2:27" x14ac:dyDescent="0.25">
      <c r="B1116" t="s">
        <v>69</v>
      </c>
      <c r="C1116" t="s">
        <v>73</v>
      </c>
      <c r="D1116" t="s">
        <v>65</v>
      </c>
      <c r="E1116" s="86">
        <v>42244</v>
      </c>
      <c r="F1116">
        <f t="shared" si="83"/>
        <v>0</v>
      </c>
      <c r="G1116">
        <v>24</v>
      </c>
      <c r="H1116">
        <v>44.715099334716797</v>
      </c>
      <c r="I1116">
        <v>42.147472381591797</v>
      </c>
      <c r="J1116">
        <v>2.5676252841949463</v>
      </c>
      <c r="K1116">
        <v>5.7421885430812836E-2</v>
      </c>
      <c r="L1116">
        <v>1.0215650796890259</v>
      </c>
      <c r="M1116">
        <v>1.9349899291992187</v>
      </c>
      <c r="N1116">
        <v>2.5676252841949463</v>
      </c>
      <c r="O1116">
        <v>3.2002606391906738</v>
      </c>
      <c r="P1116">
        <v>4.1136856079101562</v>
      </c>
      <c r="Q1116">
        <v>0.58327853679656982</v>
      </c>
      <c r="R1116">
        <v>4.5519719123840332</v>
      </c>
      <c r="S1116">
        <v>241</v>
      </c>
      <c r="T1116">
        <v>1.4553940296173096</v>
      </c>
      <c r="U1116">
        <v>1.2063971757888794</v>
      </c>
      <c r="V1116">
        <v>81.934707641601563</v>
      </c>
      <c r="W1116">
        <v>94.285713195800781</v>
      </c>
      <c r="X1116">
        <v>75.924186706542969</v>
      </c>
      <c r="Y1116">
        <f t="shared" si="80"/>
        <v>10.776338939666749</v>
      </c>
      <c r="Z1116">
        <f t="shared" si="81"/>
        <v>10.157540843963623</v>
      </c>
      <c r="AA1116">
        <f t="shared" si="82"/>
        <v>0.61879769349098201</v>
      </c>
    </row>
    <row r="1117" spans="2:27" x14ac:dyDescent="0.25">
      <c r="B1117" t="s">
        <v>69</v>
      </c>
      <c r="C1117" t="s">
        <v>73</v>
      </c>
      <c r="D1117" t="s">
        <v>65</v>
      </c>
      <c r="E1117" s="86">
        <v>42244</v>
      </c>
      <c r="F1117">
        <f t="shared" si="83"/>
        <v>1</v>
      </c>
      <c r="G1117">
        <v>14</v>
      </c>
      <c r="H1117">
        <v>86.605339050292969</v>
      </c>
      <c r="I1117">
        <v>83.240653991699219</v>
      </c>
      <c r="J1117">
        <v>3.3646938800811768</v>
      </c>
      <c r="K1117">
        <v>3.8850881159305573E-2</v>
      </c>
      <c r="L1117">
        <v>-0.28588184714317322</v>
      </c>
      <c r="M1117">
        <v>1.8709079027175903</v>
      </c>
      <c r="N1117">
        <v>3.3646938800811768</v>
      </c>
      <c r="O1117">
        <v>4.8584799766540527</v>
      </c>
      <c r="P1117">
        <v>7.0152697563171387</v>
      </c>
      <c r="Q1117">
        <v>-1.3207693099975586</v>
      </c>
      <c r="R1117">
        <v>8.0501575469970703</v>
      </c>
      <c r="S1117">
        <v>241</v>
      </c>
      <c r="T1117">
        <v>8.1142902374267578</v>
      </c>
      <c r="U1117">
        <v>2.8485593795776367</v>
      </c>
      <c r="V1117">
        <v>81.934707641601563</v>
      </c>
      <c r="W1117">
        <v>94.285713195800781</v>
      </c>
      <c r="X1117">
        <v>92.036102294921875</v>
      </c>
      <c r="Y1117">
        <f t="shared" si="80"/>
        <v>20.871886711120606</v>
      </c>
      <c r="Z1117">
        <f t="shared" si="81"/>
        <v>20.060997611999511</v>
      </c>
      <c r="AA1117">
        <f t="shared" si="82"/>
        <v>0.81089122509956357</v>
      </c>
    </row>
    <row r="1118" spans="2:27" x14ac:dyDescent="0.25">
      <c r="B1118" t="s">
        <v>69</v>
      </c>
      <c r="C1118" t="s">
        <v>73</v>
      </c>
      <c r="D1118" t="s">
        <v>65</v>
      </c>
      <c r="E1118" s="86">
        <v>42244</v>
      </c>
      <c r="F1118">
        <f t="shared" si="83"/>
        <v>0</v>
      </c>
      <c r="G1118">
        <v>21</v>
      </c>
      <c r="H1118">
        <v>52.303657531738281</v>
      </c>
      <c r="I1118">
        <v>49.472492218017578</v>
      </c>
      <c r="J1118">
        <v>2.8311679363250732</v>
      </c>
      <c r="K1118">
        <v>5.4129444062709808E-2</v>
      </c>
      <c r="L1118">
        <v>0.92699092626571655</v>
      </c>
      <c r="M1118">
        <v>2.0519940853118896</v>
      </c>
      <c r="N1118">
        <v>2.8311679363250732</v>
      </c>
      <c r="O1118">
        <v>3.6103417873382568</v>
      </c>
      <c r="P1118">
        <v>4.7353448867797852</v>
      </c>
      <c r="Q1118">
        <v>0.38718318939208984</v>
      </c>
      <c r="R1118">
        <v>5.2751526832580566</v>
      </c>
      <c r="S1118">
        <v>241</v>
      </c>
      <c r="T1118">
        <v>2.2077121734619141</v>
      </c>
      <c r="U1118">
        <v>1.4858372211456299</v>
      </c>
      <c r="V1118">
        <v>81.934707641601563</v>
      </c>
      <c r="W1118">
        <v>94.285713195800781</v>
      </c>
      <c r="X1118">
        <v>81.028877258300781</v>
      </c>
      <c r="Y1118">
        <f t="shared" si="80"/>
        <v>12.605181465148926</v>
      </c>
      <c r="Z1118">
        <f t="shared" si="81"/>
        <v>11.922870624542236</v>
      </c>
      <c r="AA1118">
        <f t="shared" si="82"/>
        <v>0.68231147265434267</v>
      </c>
    </row>
    <row r="1119" spans="2:27" x14ac:dyDescent="0.25">
      <c r="B1119" t="s">
        <v>69</v>
      </c>
      <c r="C1119" t="s">
        <v>73</v>
      </c>
      <c r="D1119" t="s">
        <v>65</v>
      </c>
      <c r="E1119" s="86">
        <v>42244</v>
      </c>
      <c r="F1119">
        <f t="shared" si="83"/>
        <v>0</v>
      </c>
      <c r="G1119">
        <v>3</v>
      </c>
      <c r="H1119">
        <v>37.068134307861328</v>
      </c>
      <c r="I1119">
        <v>38.834842681884766</v>
      </c>
      <c r="J1119">
        <v>-1.7667059898376465</v>
      </c>
      <c r="K1119">
        <v>-4.7661043703556061E-2</v>
      </c>
      <c r="L1119">
        <v>-3.6409883499145508</v>
      </c>
      <c r="M1119">
        <v>-2.5336470603942871</v>
      </c>
      <c r="N1119">
        <v>-1.7667059898376465</v>
      </c>
      <c r="O1119">
        <v>-0.99976485967636108</v>
      </c>
      <c r="P1119">
        <v>0.10757628083229065</v>
      </c>
      <c r="Q1119">
        <v>-4.1723213195800781</v>
      </c>
      <c r="R1119">
        <v>0.63890928030014038</v>
      </c>
      <c r="S1119">
        <v>241</v>
      </c>
      <c r="T1119">
        <v>2.1389360427856445</v>
      </c>
      <c r="U1119">
        <v>1.4625102281570435</v>
      </c>
      <c r="V1119">
        <v>81.934707641601563</v>
      </c>
      <c r="W1119">
        <v>94.285713195800781</v>
      </c>
      <c r="X1119">
        <v>74.138992309570313</v>
      </c>
      <c r="Y1119">
        <f t="shared" si="80"/>
        <v>8.9334203681945805</v>
      </c>
      <c r="Z1119">
        <f t="shared" si="81"/>
        <v>9.3591970863342286</v>
      </c>
      <c r="AA1119">
        <f t="shared" si="82"/>
        <v>-0.42577614355087279</v>
      </c>
    </row>
    <row r="1120" spans="2:27" x14ac:dyDescent="0.25">
      <c r="B1120" t="s">
        <v>69</v>
      </c>
      <c r="C1120" t="s">
        <v>73</v>
      </c>
      <c r="D1120" t="s">
        <v>65</v>
      </c>
      <c r="E1120" s="86">
        <v>42244</v>
      </c>
      <c r="F1120">
        <f t="shared" si="83"/>
        <v>0</v>
      </c>
      <c r="G1120">
        <v>9</v>
      </c>
      <c r="H1120">
        <v>74.858222961425781</v>
      </c>
      <c r="I1120">
        <v>80.318267822265625</v>
      </c>
      <c r="J1120">
        <v>-5.4600410461425781</v>
      </c>
      <c r="K1120">
        <v>-7.2938427329063416E-2</v>
      </c>
      <c r="L1120">
        <v>-8.9405679702758789</v>
      </c>
      <c r="M1120">
        <v>-6.884244441986084</v>
      </c>
      <c r="N1120">
        <v>-5.4600410461425781</v>
      </c>
      <c r="O1120">
        <v>-4.0358376502990723</v>
      </c>
      <c r="P1120">
        <v>-1.9795137643814087</v>
      </c>
      <c r="Q1120">
        <v>-9.9272499084472656</v>
      </c>
      <c r="R1120">
        <v>-0.99283260107040405</v>
      </c>
      <c r="S1120">
        <v>241</v>
      </c>
      <c r="T1120">
        <v>7.3759498596191406</v>
      </c>
      <c r="U1120">
        <v>2.7158699035644531</v>
      </c>
      <c r="V1120">
        <v>81.934707641601563</v>
      </c>
      <c r="W1120">
        <v>94.285713195800781</v>
      </c>
      <c r="X1120">
        <v>79.868232727050781</v>
      </c>
      <c r="Y1120">
        <f t="shared" si="80"/>
        <v>18.040831733703612</v>
      </c>
      <c r="Z1120">
        <f t="shared" si="81"/>
        <v>19.356702545166016</v>
      </c>
      <c r="AA1120">
        <f t="shared" si="82"/>
        <v>-1.3158698921203613</v>
      </c>
    </row>
    <row r="1121" spans="2:27" x14ac:dyDescent="0.25">
      <c r="B1121" t="s">
        <v>69</v>
      </c>
      <c r="C1121" t="s">
        <v>73</v>
      </c>
      <c r="D1121" t="s">
        <v>65</v>
      </c>
      <c r="E1121" s="86">
        <v>42244</v>
      </c>
      <c r="F1121">
        <f t="shared" si="83"/>
        <v>0</v>
      </c>
      <c r="G1121">
        <v>2</v>
      </c>
      <c r="H1121">
        <v>40.218025207519531</v>
      </c>
      <c r="I1121">
        <v>42.292636871337891</v>
      </c>
      <c r="J1121">
        <v>-2.0746133327484131</v>
      </c>
      <c r="K1121">
        <v>-5.1584165543317795E-2</v>
      </c>
      <c r="L1121">
        <v>-4.0839633941650391</v>
      </c>
      <c r="M1121">
        <v>-2.8968231678009033</v>
      </c>
      <c r="N1121">
        <v>-2.0746133327484131</v>
      </c>
      <c r="O1121">
        <v>-1.2524034976959229</v>
      </c>
      <c r="P1121">
        <v>-6.5263055264949799E-2</v>
      </c>
      <c r="Q1121">
        <v>-4.6535863876342773</v>
      </c>
      <c r="R1121">
        <v>0.50435984134674072</v>
      </c>
      <c r="S1121">
        <v>241</v>
      </c>
      <c r="T1121">
        <v>2.4583241939544678</v>
      </c>
      <c r="U1121">
        <v>1.5679043531417847</v>
      </c>
      <c r="V1121">
        <v>81.934707641601563</v>
      </c>
      <c r="W1121">
        <v>94.285713195800781</v>
      </c>
      <c r="X1121">
        <v>75.321296691894531</v>
      </c>
      <c r="Y1121">
        <f t="shared" si="80"/>
        <v>9.6925440750122078</v>
      </c>
      <c r="Z1121">
        <f t="shared" si="81"/>
        <v>10.192525485992432</v>
      </c>
      <c r="AA1121">
        <f t="shared" si="82"/>
        <v>-0.49998181319236756</v>
      </c>
    </row>
    <row r="1122" spans="2:27" x14ac:dyDescent="0.25">
      <c r="B1122" t="s">
        <v>69</v>
      </c>
      <c r="C1122" t="s">
        <v>73</v>
      </c>
      <c r="D1122" t="s">
        <v>65</v>
      </c>
      <c r="E1122" s="86">
        <v>42244</v>
      </c>
      <c r="F1122">
        <f t="shared" si="83"/>
        <v>0</v>
      </c>
      <c r="G1122">
        <v>1</v>
      </c>
      <c r="H1122">
        <v>42.814800262451172</v>
      </c>
      <c r="I1122">
        <v>45.641914367675781</v>
      </c>
      <c r="J1122">
        <v>-2.8271150588989258</v>
      </c>
      <c r="K1122">
        <v>-6.6031254827976227E-2</v>
      </c>
      <c r="L1122">
        <v>-4.9423618316650391</v>
      </c>
      <c r="M1122">
        <v>-3.6926569938659668</v>
      </c>
      <c r="N1122">
        <v>-2.8271150588989258</v>
      </c>
      <c r="O1122">
        <v>-1.9615732431411743</v>
      </c>
      <c r="P1122">
        <v>-0.7118682861328125</v>
      </c>
      <c r="Q1122">
        <v>-5.5420050621032715</v>
      </c>
      <c r="R1122">
        <v>-0.11222522705793381</v>
      </c>
      <c r="S1122">
        <v>241</v>
      </c>
      <c r="T1122">
        <v>2.7242686748504639</v>
      </c>
      <c r="U1122">
        <v>1.6505358219146729</v>
      </c>
      <c r="V1122">
        <v>81.934707641601563</v>
      </c>
      <c r="W1122">
        <v>94.285713195800781</v>
      </c>
      <c r="X1122">
        <v>75.933212280273437</v>
      </c>
      <c r="Y1122">
        <f t="shared" si="80"/>
        <v>10.318366863250732</v>
      </c>
      <c r="Z1122">
        <f t="shared" si="81"/>
        <v>10.999701362609864</v>
      </c>
      <c r="AA1122">
        <f t="shared" si="82"/>
        <v>-0.68133472919464111</v>
      </c>
    </row>
    <row r="1123" spans="2:27" x14ac:dyDescent="0.25">
      <c r="B1123" t="s">
        <v>69</v>
      </c>
      <c r="C1123" t="s">
        <v>73</v>
      </c>
      <c r="D1123" t="s">
        <v>65</v>
      </c>
      <c r="E1123" s="86">
        <v>42244</v>
      </c>
      <c r="F1123">
        <f t="shared" si="83"/>
        <v>0</v>
      </c>
      <c r="G1123">
        <v>10</v>
      </c>
      <c r="H1123">
        <v>83.633888244628906</v>
      </c>
      <c r="I1123">
        <v>85.167686462402344</v>
      </c>
      <c r="J1123">
        <v>-1.5337975025177002</v>
      </c>
      <c r="K1123">
        <v>-1.8339425325393677E-2</v>
      </c>
      <c r="L1123">
        <v>-5.3425626754760742</v>
      </c>
      <c r="M1123">
        <v>-3.092313289642334</v>
      </c>
      <c r="N1123">
        <v>-1.5337975025177002</v>
      </c>
      <c r="O1123">
        <v>2.4718260392546654E-2</v>
      </c>
      <c r="P1123">
        <v>2.2749674320220947</v>
      </c>
      <c r="Q1123">
        <v>-6.4222946166992187</v>
      </c>
      <c r="R1123">
        <v>3.3546993732452393</v>
      </c>
      <c r="S1123">
        <v>241</v>
      </c>
      <c r="T1123">
        <v>8.8327550888061523</v>
      </c>
      <c r="U1123">
        <v>2.9719951152801514</v>
      </c>
      <c r="V1123">
        <v>81.934707641601563</v>
      </c>
      <c r="W1123">
        <v>94.285713195800781</v>
      </c>
      <c r="X1123">
        <v>83.613716125488281</v>
      </c>
      <c r="Y1123">
        <f t="shared" si="80"/>
        <v>20.155767066955566</v>
      </c>
      <c r="Z1123">
        <f t="shared" si="81"/>
        <v>20.525412437438966</v>
      </c>
      <c r="AA1123">
        <f t="shared" si="82"/>
        <v>-0.36964519810676577</v>
      </c>
    </row>
    <row r="1124" spans="2:27" x14ac:dyDescent="0.25">
      <c r="B1124" t="s">
        <v>69</v>
      </c>
      <c r="C1124" t="s">
        <v>73</v>
      </c>
      <c r="D1124" t="s">
        <v>65</v>
      </c>
      <c r="E1124" s="86">
        <v>42244</v>
      </c>
      <c r="F1124">
        <f t="shared" si="83"/>
        <v>0</v>
      </c>
      <c r="G1124">
        <v>5</v>
      </c>
      <c r="H1124">
        <v>36.403408050537109</v>
      </c>
      <c r="I1124">
        <v>37.009857177734375</v>
      </c>
      <c r="J1124">
        <v>-0.60644787549972534</v>
      </c>
      <c r="K1124">
        <v>-1.6659095883369446E-2</v>
      </c>
      <c r="L1124">
        <v>-2.4401330947875977</v>
      </c>
      <c r="M1124">
        <v>-1.3567769527435303</v>
      </c>
      <c r="N1124">
        <v>-0.60644787549972534</v>
      </c>
      <c r="O1124">
        <v>0.14388123154640198</v>
      </c>
      <c r="P1124">
        <v>1.227237343788147</v>
      </c>
      <c r="Q1124">
        <v>-2.9599573612213135</v>
      </c>
      <c r="R1124">
        <v>1.7470616102218628</v>
      </c>
      <c r="S1124">
        <v>241</v>
      </c>
      <c r="T1124">
        <v>2.0472805500030518</v>
      </c>
      <c r="U1124">
        <v>1.4308321475982666</v>
      </c>
      <c r="V1124">
        <v>81.934707641601563</v>
      </c>
      <c r="W1124">
        <v>94.285713195800781</v>
      </c>
      <c r="X1124">
        <v>73.990974426269531</v>
      </c>
      <c r="Y1124">
        <f t="shared" si="80"/>
        <v>8.7732213401794432</v>
      </c>
      <c r="Z1124">
        <f t="shared" si="81"/>
        <v>8.919375579833984</v>
      </c>
      <c r="AA1124">
        <f t="shared" si="82"/>
        <v>-0.1461539379954338</v>
      </c>
    </row>
    <row r="1125" spans="2:27" x14ac:dyDescent="0.25">
      <c r="B1125" t="s">
        <v>69</v>
      </c>
      <c r="C1125" t="s">
        <v>73</v>
      </c>
      <c r="D1125" t="s">
        <v>65</v>
      </c>
      <c r="E1125" s="86">
        <v>42244</v>
      </c>
      <c r="F1125">
        <f t="shared" si="83"/>
        <v>1</v>
      </c>
      <c r="G1125">
        <v>12</v>
      </c>
      <c r="H1125">
        <v>98.491539001464844</v>
      </c>
      <c r="I1125">
        <v>86.412635803222656</v>
      </c>
      <c r="J1125">
        <v>12.078898429870605</v>
      </c>
      <c r="K1125">
        <v>0.12263894826173782</v>
      </c>
      <c r="L1125">
        <v>2.8129291534423828</v>
      </c>
      <c r="M1125">
        <v>8.2873392105102539</v>
      </c>
      <c r="N1125">
        <v>12.078898429870605</v>
      </c>
      <c r="O1125">
        <v>15.870457649230957</v>
      </c>
      <c r="P1125">
        <v>21.344867706298828</v>
      </c>
      <c r="Q1125">
        <v>0.18615569174289703</v>
      </c>
      <c r="R1125">
        <v>23.971641540527344</v>
      </c>
      <c r="S1125">
        <v>241</v>
      </c>
      <c r="T1125">
        <v>52.276863098144531</v>
      </c>
      <c r="U1125">
        <v>7.2302742004394531</v>
      </c>
      <c r="V1125">
        <v>81.934707641601563</v>
      </c>
      <c r="W1125">
        <v>94.285713195800781</v>
      </c>
      <c r="X1125">
        <v>92.250900268554688</v>
      </c>
      <c r="Y1125">
        <f t="shared" si="80"/>
        <v>23.736460899353027</v>
      </c>
      <c r="Z1125">
        <f t="shared" si="81"/>
        <v>20.825445228576662</v>
      </c>
      <c r="AA1125">
        <f t="shared" si="82"/>
        <v>2.9110145215988159</v>
      </c>
    </row>
    <row r="1126" spans="2:27" x14ac:dyDescent="0.25">
      <c r="B1126" t="s">
        <v>69</v>
      </c>
      <c r="C1126" t="s">
        <v>73</v>
      </c>
      <c r="D1126" t="s">
        <v>65</v>
      </c>
      <c r="E1126" s="86">
        <v>42244</v>
      </c>
      <c r="F1126">
        <f t="shared" si="83"/>
        <v>1</v>
      </c>
      <c r="G1126">
        <v>17</v>
      </c>
      <c r="H1126">
        <v>64.060035705566406</v>
      </c>
      <c r="I1126">
        <v>59.124473571777344</v>
      </c>
      <c r="J1126">
        <v>4.9355630874633789</v>
      </c>
      <c r="K1126">
        <v>7.7045902609825134E-2</v>
      </c>
      <c r="L1126">
        <v>2.8487324714660645</v>
      </c>
      <c r="M1126">
        <v>4.0816488265991211</v>
      </c>
      <c r="N1126">
        <v>4.9355630874633789</v>
      </c>
      <c r="O1126">
        <v>5.7894773483276367</v>
      </c>
      <c r="P1126">
        <v>7.0223937034606934</v>
      </c>
      <c r="Q1126">
        <v>2.2571451663970947</v>
      </c>
      <c r="R1126">
        <v>7.6139812469482422</v>
      </c>
      <c r="S1126">
        <v>241</v>
      </c>
      <c r="T1126">
        <v>2.651564359664917</v>
      </c>
      <c r="U1126">
        <v>1.6283625364303589</v>
      </c>
      <c r="V1126">
        <v>81.934707641601563</v>
      </c>
      <c r="W1126">
        <v>94.285713195800781</v>
      </c>
      <c r="X1126">
        <v>92.788810729980469</v>
      </c>
      <c r="Y1126">
        <f t="shared" si="80"/>
        <v>15.438468605041503</v>
      </c>
      <c r="Z1126">
        <f t="shared" si="81"/>
        <v>14.24899813079834</v>
      </c>
      <c r="AA1126">
        <f t="shared" si="82"/>
        <v>1.1894707040786743</v>
      </c>
    </row>
    <row r="1127" spans="2:27" x14ac:dyDescent="0.25">
      <c r="B1127" t="s">
        <v>69</v>
      </c>
      <c r="C1127" t="s">
        <v>73</v>
      </c>
      <c r="D1127" t="s">
        <v>65</v>
      </c>
      <c r="E1127" s="86">
        <v>42244</v>
      </c>
      <c r="F1127">
        <f t="shared" si="83"/>
        <v>0</v>
      </c>
      <c r="G1127">
        <v>22</v>
      </c>
      <c r="H1127">
        <v>48.086997985839844</v>
      </c>
      <c r="I1127">
        <v>44.760215759277344</v>
      </c>
      <c r="J1127">
        <v>3.3267819881439209</v>
      </c>
      <c r="K1127">
        <v>6.9182567298412323E-2</v>
      </c>
      <c r="L1127">
        <v>1.452784538269043</v>
      </c>
      <c r="M1127">
        <v>2.5599575042724609</v>
      </c>
      <c r="N1127">
        <v>3.3267819881439209</v>
      </c>
      <c r="O1127">
        <v>4.0936064720153809</v>
      </c>
      <c r="P1127">
        <v>5.2007794380187988</v>
      </c>
      <c r="Q1127">
        <v>0.92153221368789673</v>
      </c>
      <c r="R1127">
        <v>5.7320318222045898</v>
      </c>
      <c r="S1127">
        <v>241</v>
      </c>
      <c r="T1127">
        <v>2.1382861137390137</v>
      </c>
      <c r="U1127">
        <v>1.4622880220413208</v>
      </c>
      <c r="V1127">
        <v>81.934707641601563</v>
      </c>
      <c r="W1127">
        <v>94.285713195800781</v>
      </c>
      <c r="X1127">
        <v>78.579421997070313</v>
      </c>
      <c r="Y1127">
        <f t="shared" si="80"/>
        <v>11.588966514587403</v>
      </c>
      <c r="Z1127">
        <f t="shared" si="81"/>
        <v>10.787211997985839</v>
      </c>
      <c r="AA1127">
        <f t="shared" si="82"/>
        <v>0.80175445914268495</v>
      </c>
    </row>
    <row r="1128" spans="2:27" x14ac:dyDescent="0.25">
      <c r="B1128" t="s">
        <v>69</v>
      </c>
      <c r="C1128" t="s">
        <v>73</v>
      </c>
      <c r="D1128" t="s">
        <v>65</v>
      </c>
      <c r="E1128" s="86">
        <v>42244</v>
      </c>
      <c r="F1128">
        <f t="shared" si="83"/>
        <v>0</v>
      </c>
      <c r="G1128">
        <v>4</v>
      </c>
      <c r="H1128">
        <v>35.908645629882813</v>
      </c>
      <c r="I1128">
        <v>37.675811767578125</v>
      </c>
      <c r="J1128">
        <v>-1.7671689987182617</v>
      </c>
      <c r="K1128">
        <v>-4.9212910234928131E-2</v>
      </c>
      <c r="L1128">
        <v>-3.7435202598571777</v>
      </c>
      <c r="M1128">
        <v>-2.575875997543335</v>
      </c>
      <c r="N1128">
        <v>-1.7671689987182617</v>
      </c>
      <c r="O1128">
        <v>-0.95846211910247803</v>
      </c>
      <c r="P1128">
        <v>0.20918218791484833</v>
      </c>
      <c r="Q1128">
        <v>-4.3037881851196289</v>
      </c>
      <c r="R1128">
        <v>0.76945030689239502</v>
      </c>
      <c r="S1128">
        <v>241</v>
      </c>
      <c r="T1128">
        <v>2.378242015838623</v>
      </c>
      <c r="U1128">
        <v>1.5421550273895264</v>
      </c>
      <c r="V1128">
        <v>81.934707641601563</v>
      </c>
      <c r="W1128">
        <v>94.285713195800781</v>
      </c>
      <c r="X1128">
        <v>74.469314575195313</v>
      </c>
      <c r="Y1128">
        <f t="shared" si="80"/>
        <v>8.6539835968017584</v>
      </c>
      <c r="Z1128">
        <f t="shared" si="81"/>
        <v>9.0798706359863282</v>
      </c>
      <c r="AA1128">
        <f t="shared" si="82"/>
        <v>-0.42588772869110109</v>
      </c>
    </row>
    <row r="1129" spans="2:27" x14ac:dyDescent="0.25">
      <c r="B1129" t="s">
        <v>69</v>
      </c>
      <c r="C1129" t="s">
        <v>73</v>
      </c>
      <c r="D1129" t="s">
        <v>65</v>
      </c>
      <c r="E1129" s="86">
        <v>42244</v>
      </c>
      <c r="F1129">
        <f t="shared" si="83"/>
        <v>0</v>
      </c>
      <c r="G1129">
        <v>11</v>
      </c>
      <c r="H1129">
        <v>94.172843933105469</v>
      </c>
      <c r="I1129">
        <v>86.762313842773438</v>
      </c>
      <c r="J1129">
        <v>7.4105310440063477</v>
      </c>
      <c r="K1129">
        <v>7.8690744936466217E-2</v>
      </c>
      <c r="L1129">
        <v>1.2280924320220947</v>
      </c>
      <c r="M1129">
        <v>4.8807272911071777</v>
      </c>
      <c r="N1129">
        <v>7.4105310440063477</v>
      </c>
      <c r="O1129">
        <v>9.9403352737426758</v>
      </c>
      <c r="P1129">
        <v>13.59296989440918</v>
      </c>
      <c r="Q1129">
        <v>-0.52454304695129395</v>
      </c>
      <c r="R1129">
        <v>15.34560489654541</v>
      </c>
      <c r="S1129">
        <v>241</v>
      </c>
      <c r="T1129">
        <v>23.272737503051758</v>
      </c>
      <c r="U1129">
        <v>4.8241825103759766</v>
      </c>
      <c r="V1129">
        <v>81.934707641601563</v>
      </c>
      <c r="W1129">
        <v>94.285713195800781</v>
      </c>
      <c r="X1129">
        <v>87.388084411621094</v>
      </c>
      <c r="Y1129">
        <f t="shared" si="80"/>
        <v>22.695655387878418</v>
      </c>
      <c r="Z1129">
        <f t="shared" si="81"/>
        <v>20.909717636108397</v>
      </c>
      <c r="AA1129">
        <f t="shared" si="82"/>
        <v>1.7859379816055299</v>
      </c>
    </row>
    <row r="1130" spans="2:27" x14ac:dyDescent="0.25">
      <c r="B1130" t="s">
        <v>69</v>
      </c>
      <c r="C1130" t="s">
        <v>73</v>
      </c>
      <c r="D1130" t="s">
        <v>65</v>
      </c>
      <c r="E1130" s="86">
        <v>42244</v>
      </c>
      <c r="F1130">
        <f t="shared" si="83"/>
        <v>0</v>
      </c>
      <c r="G1130">
        <v>6</v>
      </c>
      <c r="H1130">
        <v>41.802116394042969</v>
      </c>
      <c r="I1130">
        <v>43.388271331787109</v>
      </c>
      <c r="J1130">
        <v>-1.5861510038375854</v>
      </c>
      <c r="K1130">
        <v>-3.7944275885820389E-2</v>
      </c>
      <c r="L1130">
        <v>-3.5649352073669434</v>
      </c>
      <c r="M1130">
        <v>-2.3958535194396973</v>
      </c>
      <c r="N1130">
        <v>-1.5861510038375854</v>
      </c>
      <c r="O1130">
        <v>-0.77644860744476318</v>
      </c>
      <c r="P1130">
        <v>0.39263308048248291</v>
      </c>
      <c r="Q1130">
        <v>-4.1258931159973145</v>
      </c>
      <c r="R1130">
        <v>0.95359086990356445</v>
      </c>
      <c r="S1130">
        <v>241</v>
      </c>
      <c r="T1130">
        <v>2.3841009140014648</v>
      </c>
      <c r="U1130">
        <v>1.5440534353256226</v>
      </c>
      <c r="V1130">
        <v>81.934707641601563</v>
      </c>
      <c r="W1130">
        <v>94.285713195800781</v>
      </c>
      <c r="X1130">
        <v>73.40252685546875</v>
      </c>
      <c r="Y1130">
        <f t="shared" si="80"/>
        <v>10.074310050964355</v>
      </c>
      <c r="Z1130">
        <f t="shared" si="81"/>
        <v>10.456573390960694</v>
      </c>
      <c r="AA1130">
        <f t="shared" si="82"/>
        <v>-0.38226239192485811</v>
      </c>
    </row>
    <row r="1131" spans="2:27" x14ac:dyDescent="0.25">
      <c r="B1131" t="s">
        <v>69</v>
      </c>
      <c r="C1131" t="s">
        <v>73</v>
      </c>
      <c r="D1131" t="s">
        <v>65</v>
      </c>
      <c r="E1131" s="86">
        <v>42244</v>
      </c>
      <c r="F1131">
        <f t="shared" si="83"/>
        <v>1</v>
      </c>
      <c r="G1131">
        <v>13</v>
      </c>
      <c r="H1131">
        <v>89.069755554199219</v>
      </c>
      <c r="I1131">
        <v>85.719718933105469</v>
      </c>
      <c r="J1131">
        <v>3.3500394821166992</v>
      </c>
      <c r="K1131">
        <v>3.761141374707222E-2</v>
      </c>
      <c r="L1131">
        <v>-0.55480831861495972</v>
      </c>
      <c r="M1131">
        <v>1.7522073984146118</v>
      </c>
      <c r="N1131">
        <v>3.3500394821166992</v>
      </c>
      <c r="O1131">
        <v>4.9478716850280762</v>
      </c>
      <c r="P1131">
        <v>7.2548871040344238</v>
      </c>
      <c r="Q1131">
        <v>-1.661778450012207</v>
      </c>
      <c r="R1131">
        <v>8.3618574142456055</v>
      </c>
      <c r="S1131">
        <v>241</v>
      </c>
      <c r="T1131">
        <v>9.2840194702148438</v>
      </c>
      <c r="U1131">
        <v>3.046968936920166</v>
      </c>
      <c r="V1131">
        <v>81.934707641601563</v>
      </c>
      <c r="W1131">
        <v>94.285713195800781</v>
      </c>
      <c r="X1131">
        <v>92.954872131347656</v>
      </c>
      <c r="Y1131">
        <f t="shared" si="80"/>
        <v>21.465811088562013</v>
      </c>
      <c r="Z1131">
        <f t="shared" si="81"/>
        <v>20.658452262878416</v>
      </c>
      <c r="AA1131">
        <f t="shared" si="82"/>
        <v>0.8073595151901245</v>
      </c>
    </row>
    <row r="1132" spans="2:27" x14ac:dyDescent="0.25">
      <c r="B1132" t="s">
        <v>69</v>
      </c>
      <c r="C1132" t="s">
        <v>73</v>
      </c>
      <c r="D1132" t="s">
        <v>65</v>
      </c>
      <c r="E1132" s="86">
        <v>42244</v>
      </c>
      <c r="F1132">
        <f t="shared" si="83"/>
        <v>0</v>
      </c>
      <c r="G1132">
        <v>8</v>
      </c>
      <c r="H1132">
        <v>63.434650421142578</v>
      </c>
      <c r="I1132">
        <v>68.32220458984375</v>
      </c>
      <c r="J1132">
        <v>-4.8875527381896973</v>
      </c>
      <c r="K1132">
        <v>-7.7048629522323608E-2</v>
      </c>
      <c r="L1132">
        <v>-7.7797513008117676</v>
      </c>
      <c r="M1132">
        <v>-6.0710172653198242</v>
      </c>
      <c r="N1132">
        <v>-4.8875527381896973</v>
      </c>
      <c r="O1132">
        <v>-3.7040884494781494</v>
      </c>
      <c r="P1132">
        <v>-1.9953539371490479</v>
      </c>
      <c r="Q1132">
        <v>-8.5996494293212891</v>
      </c>
      <c r="R1132">
        <v>-1.1754558086395264</v>
      </c>
      <c r="S1132">
        <v>241</v>
      </c>
      <c r="T1132">
        <v>5.0931224822998047</v>
      </c>
      <c r="U1132">
        <v>2.2567946910858154</v>
      </c>
      <c r="V1132">
        <v>81.934707641601563</v>
      </c>
      <c r="W1132">
        <v>94.285713195800781</v>
      </c>
      <c r="X1132">
        <v>75.57220458984375</v>
      </c>
      <c r="Y1132">
        <f t="shared" si="80"/>
        <v>15.287750751495361</v>
      </c>
      <c r="Z1132">
        <f t="shared" si="81"/>
        <v>16.465651306152346</v>
      </c>
      <c r="AA1132">
        <f t="shared" si="82"/>
        <v>-1.177900209903717</v>
      </c>
    </row>
    <row r="1133" spans="2:27" x14ac:dyDescent="0.25">
      <c r="B1133" t="s">
        <v>69</v>
      </c>
      <c r="C1133" t="s">
        <v>73</v>
      </c>
      <c r="D1133" t="s">
        <v>65</v>
      </c>
      <c r="E1133" s="86">
        <v>42244</v>
      </c>
      <c r="F1133">
        <f t="shared" si="83"/>
        <v>1</v>
      </c>
      <c r="G1133">
        <v>15</v>
      </c>
      <c r="H1133">
        <v>84.656654357910156</v>
      </c>
      <c r="I1133">
        <v>79.692527770996094</v>
      </c>
      <c r="J1133">
        <v>4.9641275405883789</v>
      </c>
      <c r="K1133">
        <v>5.8638360351324081E-2</v>
      </c>
      <c r="L1133">
        <v>1.4853206872940063</v>
      </c>
      <c r="M1133">
        <v>3.5406279563903809</v>
      </c>
      <c r="N1133">
        <v>4.9641275405883789</v>
      </c>
      <c r="O1133">
        <v>6.387627124786377</v>
      </c>
      <c r="P1133">
        <v>8.4429340362548828</v>
      </c>
      <c r="Q1133">
        <v>0.49912735819816589</v>
      </c>
      <c r="R1133">
        <v>9.4291276931762695</v>
      </c>
      <c r="S1133">
        <v>241</v>
      </c>
      <c r="T1133">
        <v>7.3686585426330566</v>
      </c>
      <c r="U1133">
        <v>2.7145273685455322</v>
      </c>
      <c r="V1133">
        <v>81.934707641601563</v>
      </c>
      <c r="W1133">
        <v>94.285713195800781</v>
      </c>
      <c r="X1133">
        <v>91.638992309570313</v>
      </c>
      <c r="Y1133">
        <f t="shared" si="80"/>
        <v>20.402253700256349</v>
      </c>
      <c r="Z1133">
        <f t="shared" si="81"/>
        <v>19.205899192810058</v>
      </c>
      <c r="AA1133">
        <f t="shared" si="82"/>
        <v>1.1963547372817993</v>
      </c>
    </row>
    <row r="1134" spans="2:27" x14ac:dyDescent="0.25">
      <c r="B1134" t="s">
        <v>69</v>
      </c>
      <c r="C1134" t="s">
        <v>73</v>
      </c>
      <c r="D1134" t="s">
        <v>65</v>
      </c>
      <c r="E1134" s="86">
        <v>42244</v>
      </c>
      <c r="F1134">
        <f t="shared" si="83"/>
        <v>1</v>
      </c>
      <c r="G1134">
        <v>18</v>
      </c>
      <c r="H1134">
        <v>56.837211608886719</v>
      </c>
      <c r="I1134">
        <v>51.501876831054687</v>
      </c>
      <c r="J1134">
        <v>5.335334300994873</v>
      </c>
      <c r="K1134">
        <v>9.3870446085929871E-2</v>
      </c>
      <c r="L1134">
        <v>2.8037700653076172</v>
      </c>
      <c r="M1134">
        <v>4.2994389533996582</v>
      </c>
      <c r="N1134">
        <v>5.335334300994873</v>
      </c>
      <c r="O1134">
        <v>6.3712296485900879</v>
      </c>
      <c r="P1134">
        <v>7.8668985366821289</v>
      </c>
      <c r="Q1134">
        <v>2.0861067771911621</v>
      </c>
      <c r="R1134">
        <v>8.5845623016357422</v>
      </c>
      <c r="S1134">
        <v>241</v>
      </c>
      <c r="T1134">
        <v>3.9021661281585693</v>
      </c>
      <c r="U1134">
        <v>1.9753900766372681</v>
      </c>
      <c r="V1134">
        <v>81.934707641601563</v>
      </c>
      <c r="W1134">
        <v>94.285713195800781</v>
      </c>
      <c r="X1134">
        <v>89.960289001464844</v>
      </c>
      <c r="Y1134">
        <f t="shared" si="80"/>
        <v>13.6977679977417</v>
      </c>
      <c r="Z1134">
        <f t="shared" si="81"/>
        <v>12.41195231628418</v>
      </c>
      <c r="AA1134">
        <f t="shared" si="82"/>
        <v>1.2858155665397644</v>
      </c>
    </row>
    <row r="1135" spans="2:27" x14ac:dyDescent="0.25">
      <c r="B1135" t="s">
        <v>69</v>
      </c>
      <c r="C1135" t="s">
        <v>73</v>
      </c>
      <c r="D1135" t="s">
        <v>66</v>
      </c>
      <c r="E1135" s="86">
        <v>42244</v>
      </c>
      <c r="F1135">
        <f t="shared" si="83"/>
        <v>0</v>
      </c>
      <c r="G1135">
        <v>6</v>
      </c>
      <c r="H1135">
        <v>85.926887512207031</v>
      </c>
      <c r="I1135">
        <v>86.043594360351563</v>
      </c>
      <c r="J1135">
        <v>-0.11671037226915359</v>
      </c>
      <c r="K1135">
        <v>-1.3582520186901093E-3</v>
      </c>
      <c r="L1135">
        <v>-3.567854642868042</v>
      </c>
      <c r="M1135">
        <v>-1.5288906097412109</v>
      </c>
      <c r="N1135">
        <v>-0.11671037226915359</v>
      </c>
      <c r="O1135">
        <v>1.2954698801040649</v>
      </c>
      <c r="P1135">
        <v>3.3344337940216064</v>
      </c>
      <c r="Q1135">
        <v>-4.546205997467041</v>
      </c>
      <c r="R1135">
        <v>4.3127851486206055</v>
      </c>
      <c r="S1135">
        <v>241</v>
      </c>
      <c r="T1135">
        <v>7.2519373893737793</v>
      </c>
      <c r="U1135">
        <v>2.6929421424865723</v>
      </c>
      <c r="V1135">
        <v>81.933074951171875</v>
      </c>
      <c r="W1135">
        <v>94.285713195800781</v>
      </c>
      <c r="X1135">
        <v>73.410850524902344</v>
      </c>
      <c r="Y1135">
        <f t="shared" si="80"/>
        <v>20.708379890441893</v>
      </c>
      <c r="Z1135">
        <f t="shared" si="81"/>
        <v>20.736506240844726</v>
      </c>
      <c r="AA1135">
        <f t="shared" si="82"/>
        <v>-2.8127199716866016E-2</v>
      </c>
    </row>
    <row r="1136" spans="2:27" x14ac:dyDescent="0.25">
      <c r="B1136" t="s">
        <v>69</v>
      </c>
      <c r="C1136" t="s">
        <v>73</v>
      </c>
      <c r="D1136" t="s">
        <v>66</v>
      </c>
      <c r="E1136" s="86">
        <v>42244</v>
      </c>
      <c r="F1136">
        <f t="shared" si="83"/>
        <v>1</v>
      </c>
      <c r="G1136">
        <v>13</v>
      </c>
      <c r="H1136">
        <v>162.01824951171875</v>
      </c>
      <c r="I1136">
        <v>158.11976623535156</v>
      </c>
      <c r="J1136">
        <v>3.8984758853912354</v>
      </c>
      <c r="K1136">
        <v>2.4061955511569977E-2</v>
      </c>
      <c r="L1136">
        <v>-0.21340541541576385</v>
      </c>
      <c r="M1136">
        <v>2.2159273624420166</v>
      </c>
      <c r="N1136">
        <v>3.8984758853912354</v>
      </c>
      <c r="O1136">
        <v>5.581024169921875</v>
      </c>
      <c r="P1136">
        <v>8.0103569030761719</v>
      </c>
      <c r="Q1136">
        <v>-1.3790665864944458</v>
      </c>
      <c r="R1136">
        <v>9.1760187149047852</v>
      </c>
      <c r="S1136">
        <v>241</v>
      </c>
      <c r="T1136">
        <v>10.294588088989258</v>
      </c>
      <c r="U1136">
        <v>3.2085180282592773</v>
      </c>
      <c r="V1136">
        <v>81.933074951171875</v>
      </c>
      <c r="W1136">
        <v>94.285713195800781</v>
      </c>
      <c r="X1136">
        <v>92.680618286132813</v>
      </c>
      <c r="Y1136">
        <f t="shared" si="80"/>
        <v>39.046398132324221</v>
      </c>
      <c r="Z1136">
        <f t="shared" si="81"/>
        <v>38.106863662719725</v>
      </c>
      <c r="AA1136">
        <f t="shared" si="82"/>
        <v>0.93953268837928772</v>
      </c>
    </row>
    <row r="1137" spans="2:27" x14ac:dyDescent="0.25">
      <c r="B1137" t="s">
        <v>69</v>
      </c>
      <c r="C1137" t="s">
        <v>73</v>
      </c>
      <c r="D1137" t="s">
        <v>66</v>
      </c>
      <c r="E1137" s="86">
        <v>42244</v>
      </c>
      <c r="F1137">
        <f t="shared" si="83"/>
        <v>0</v>
      </c>
      <c r="G1137">
        <v>7</v>
      </c>
      <c r="H1137">
        <v>99.674545288085938</v>
      </c>
      <c r="I1137">
        <v>105.29346466064453</v>
      </c>
      <c r="J1137">
        <v>-5.6189212799072266</v>
      </c>
      <c r="K1137">
        <v>-5.6372679769992828E-2</v>
      </c>
      <c r="L1137">
        <v>-8.0899600982666016</v>
      </c>
      <c r="M1137">
        <v>-6.6300501823425293</v>
      </c>
      <c r="N1137">
        <v>-5.6189212799072266</v>
      </c>
      <c r="O1137">
        <v>-4.6077923774719238</v>
      </c>
      <c r="P1137">
        <v>-3.1478826999664307</v>
      </c>
      <c r="Q1137">
        <v>-8.7904653549194336</v>
      </c>
      <c r="R1137">
        <v>-2.4473774433135986</v>
      </c>
      <c r="S1137">
        <v>241</v>
      </c>
      <c r="T1137">
        <v>3.7178075313568115</v>
      </c>
      <c r="U1137">
        <v>1.9281617403030396</v>
      </c>
      <c r="V1137">
        <v>81.933074951171875</v>
      </c>
      <c r="W1137">
        <v>94.285713195800781</v>
      </c>
      <c r="X1137">
        <v>73.050254821777344</v>
      </c>
      <c r="Y1137">
        <f t="shared" si="80"/>
        <v>24.021565414428711</v>
      </c>
      <c r="Z1137">
        <f t="shared" si="81"/>
        <v>25.375724983215331</v>
      </c>
      <c r="AA1137">
        <f t="shared" si="82"/>
        <v>-1.3541600284576416</v>
      </c>
    </row>
    <row r="1138" spans="2:27" x14ac:dyDescent="0.25">
      <c r="B1138" t="s">
        <v>69</v>
      </c>
      <c r="C1138" t="s">
        <v>73</v>
      </c>
      <c r="D1138" t="s">
        <v>66</v>
      </c>
      <c r="E1138" s="86">
        <v>42244</v>
      </c>
      <c r="F1138">
        <f t="shared" si="83"/>
        <v>0</v>
      </c>
      <c r="G1138">
        <v>20</v>
      </c>
      <c r="H1138">
        <v>110.27339935302734</v>
      </c>
      <c r="I1138">
        <v>111.42789459228516</v>
      </c>
      <c r="J1138">
        <v>-1.1545000076293945</v>
      </c>
      <c r="K1138">
        <v>-1.0469432920217514E-2</v>
      </c>
      <c r="L1138">
        <v>-3.6086947917938232</v>
      </c>
      <c r="M1138">
        <v>-2.1587367057800293</v>
      </c>
      <c r="N1138">
        <v>-1.1545000076293945</v>
      </c>
      <c r="O1138">
        <v>-0.15026341378688812</v>
      </c>
      <c r="P1138">
        <v>1.2996947765350342</v>
      </c>
      <c r="Q1138">
        <v>-4.3044247627258301</v>
      </c>
      <c r="R1138">
        <v>1.9954248666763306</v>
      </c>
      <c r="S1138">
        <v>241</v>
      </c>
      <c r="T1138">
        <v>3.667294979095459</v>
      </c>
      <c r="U1138">
        <v>1.9150183200836182</v>
      </c>
      <c r="V1138">
        <v>81.933074951171875</v>
      </c>
      <c r="W1138">
        <v>94.285713195800781</v>
      </c>
      <c r="X1138">
        <v>86.230697631835938</v>
      </c>
      <c r="Y1138">
        <f t="shared" si="80"/>
        <v>26.57588924407959</v>
      </c>
      <c r="Z1138">
        <f t="shared" si="81"/>
        <v>26.854122596740723</v>
      </c>
      <c r="AA1138">
        <f t="shared" si="82"/>
        <v>-0.27823450183868409</v>
      </c>
    </row>
    <row r="1139" spans="2:27" x14ac:dyDescent="0.25">
      <c r="B1139" t="s">
        <v>69</v>
      </c>
      <c r="C1139" t="s">
        <v>73</v>
      </c>
      <c r="D1139" t="s">
        <v>66</v>
      </c>
      <c r="E1139" s="86">
        <v>42244</v>
      </c>
      <c r="F1139">
        <f t="shared" si="83"/>
        <v>1</v>
      </c>
      <c r="G1139">
        <v>14</v>
      </c>
      <c r="H1139">
        <v>161.59043884277344</v>
      </c>
      <c r="I1139">
        <v>155.34794616699219</v>
      </c>
      <c r="J1139">
        <v>6.2425017356872559</v>
      </c>
      <c r="K1139">
        <v>3.8631629198789597E-2</v>
      </c>
      <c r="L1139">
        <v>2.3113021850585937</v>
      </c>
      <c r="M1139">
        <v>4.6338868141174316</v>
      </c>
      <c r="N1139">
        <v>6.2425017356872559</v>
      </c>
      <c r="O1139">
        <v>7.8511166572570801</v>
      </c>
      <c r="P1139">
        <v>10.173701286315918</v>
      </c>
      <c r="Q1139">
        <v>1.1968616247177124</v>
      </c>
      <c r="R1139">
        <v>11.288142204284668</v>
      </c>
      <c r="S1139">
        <v>241</v>
      </c>
      <c r="T1139">
        <v>9.4097490310668945</v>
      </c>
      <c r="U1139">
        <v>3.0675313472747803</v>
      </c>
      <c r="V1139">
        <v>81.933074951171875</v>
      </c>
      <c r="W1139">
        <v>94.285713195800781</v>
      </c>
      <c r="X1139">
        <v>91.770896911621094</v>
      </c>
      <c r="Y1139">
        <f t="shared" si="80"/>
        <v>38.943295761108395</v>
      </c>
      <c r="Z1139">
        <f t="shared" si="81"/>
        <v>37.438855026245115</v>
      </c>
      <c r="AA1139">
        <f t="shared" si="82"/>
        <v>1.5044429183006287</v>
      </c>
    </row>
    <row r="1140" spans="2:27" x14ac:dyDescent="0.25">
      <c r="B1140" t="s">
        <v>69</v>
      </c>
      <c r="C1140" t="s">
        <v>73</v>
      </c>
      <c r="D1140" t="s">
        <v>66</v>
      </c>
      <c r="E1140" s="86">
        <v>42244</v>
      </c>
      <c r="F1140">
        <f t="shared" si="83"/>
        <v>0</v>
      </c>
      <c r="G1140">
        <v>23</v>
      </c>
      <c r="H1140">
        <v>87.283500671386719</v>
      </c>
      <c r="I1140">
        <v>90.196762084960938</v>
      </c>
      <c r="J1140">
        <v>-2.9132640361785889</v>
      </c>
      <c r="K1140">
        <v>-3.3377029001712799E-2</v>
      </c>
      <c r="L1140">
        <v>-5.3007383346557617</v>
      </c>
      <c r="M1140">
        <v>-3.8901991844177246</v>
      </c>
      <c r="N1140">
        <v>-2.9132640361785889</v>
      </c>
      <c r="O1140">
        <v>-1.9363290071487427</v>
      </c>
      <c r="P1140">
        <v>-0.52578997611999512</v>
      </c>
      <c r="Q1140">
        <v>-5.9775538444519043</v>
      </c>
      <c r="R1140">
        <v>0.15102577209472656</v>
      </c>
      <c r="S1140">
        <v>241</v>
      </c>
      <c r="T1140">
        <v>3.4706048965454102</v>
      </c>
      <c r="U1140">
        <v>1.8629559278488159</v>
      </c>
      <c r="V1140">
        <v>81.933074951171875</v>
      </c>
      <c r="W1140">
        <v>94.285713195800781</v>
      </c>
      <c r="X1140">
        <v>76.485183715820313</v>
      </c>
      <c r="Y1140">
        <f t="shared" si="80"/>
        <v>21.035323661804199</v>
      </c>
      <c r="Z1140">
        <f t="shared" si="81"/>
        <v>21.737419662475585</v>
      </c>
      <c r="AA1140">
        <f t="shared" si="82"/>
        <v>-0.70209663271903988</v>
      </c>
    </row>
    <row r="1141" spans="2:27" x14ac:dyDescent="0.25">
      <c r="B1141" t="s">
        <v>69</v>
      </c>
      <c r="C1141" t="s">
        <v>73</v>
      </c>
      <c r="D1141" t="s">
        <v>66</v>
      </c>
      <c r="E1141" s="86">
        <v>42244</v>
      </c>
      <c r="F1141">
        <f t="shared" si="83"/>
        <v>0</v>
      </c>
      <c r="G1141">
        <v>11</v>
      </c>
      <c r="H1141">
        <v>159.36222839355469</v>
      </c>
      <c r="I1141">
        <v>159.28575134277344</v>
      </c>
      <c r="J1141">
        <v>7.6484449207782745E-2</v>
      </c>
      <c r="K1141">
        <v>4.7994087799452245E-4</v>
      </c>
      <c r="L1141">
        <v>-3.33213210105896</v>
      </c>
      <c r="M1141">
        <v>-1.3182938098907471</v>
      </c>
      <c r="N1141">
        <v>7.6484449207782745E-2</v>
      </c>
      <c r="O1141">
        <v>1.4712626934051514</v>
      </c>
      <c r="P1141">
        <v>3.4851009845733643</v>
      </c>
      <c r="Q1141">
        <v>-4.2984275817871094</v>
      </c>
      <c r="R1141">
        <v>4.4513964653015137</v>
      </c>
      <c r="S1141">
        <v>241</v>
      </c>
      <c r="T1141">
        <v>7.074310302734375</v>
      </c>
      <c r="U1141">
        <v>2.6597576141357422</v>
      </c>
      <c r="V1141">
        <v>81.933074951171875</v>
      </c>
      <c r="W1141">
        <v>94.285713195800781</v>
      </c>
      <c r="X1141">
        <v>87.198974609375</v>
      </c>
      <c r="Y1141">
        <f t="shared" si="80"/>
        <v>38.406297042846681</v>
      </c>
      <c r="Z1141">
        <f t="shared" si="81"/>
        <v>38.3878660736084</v>
      </c>
      <c r="AA1141">
        <f t="shared" si="82"/>
        <v>1.8432752259075643E-2</v>
      </c>
    </row>
    <row r="1142" spans="2:27" x14ac:dyDescent="0.25">
      <c r="B1142" t="s">
        <v>69</v>
      </c>
      <c r="C1142" t="s">
        <v>73</v>
      </c>
      <c r="D1142" t="s">
        <v>66</v>
      </c>
      <c r="E1142" s="86">
        <v>42244</v>
      </c>
      <c r="F1142">
        <f t="shared" si="83"/>
        <v>0</v>
      </c>
      <c r="G1142">
        <v>5</v>
      </c>
      <c r="H1142">
        <v>74.427825927734375</v>
      </c>
      <c r="I1142">
        <v>76.489540100097656</v>
      </c>
      <c r="J1142">
        <v>-2.0617146492004395</v>
      </c>
      <c r="K1142">
        <v>-2.7700858190655708E-2</v>
      </c>
      <c r="L1142">
        <v>-5.1057438850402832</v>
      </c>
      <c r="M1142">
        <v>-3.3073065280914307</v>
      </c>
      <c r="N1142">
        <v>-2.0617146492004395</v>
      </c>
      <c r="O1142">
        <v>-0.81612265110015869</v>
      </c>
      <c r="P1142">
        <v>0.9823143482208252</v>
      </c>
      <c r="Q1142">
        <v>-5.9686837196350098</v>
      </c>
      <c r="R1142">
        <v>1.8452543020248413</v>
      </c>
      <c r="S1142">
        <v>241</v>
      </c>
      <c r="T1142">
        <v>5.6419005393981934</v>
      </c>
      <c r="U1142">
        <v>2.3752684593200684</v>
      </c>
      <c r="V1142">
        <v>81.933074951171875</v>
      </c>
      <c r="W1142">
        <v>94.285713195800781</v>
      </c>
      <c r="X1142">
        <v>74.028778076171875</v>
      </c>
      <c r="Y1142">
        <f t="shared" si="80"/>
        <v>17.937106048583985</v>
      </c>
      <c r="Z1142">
        <f t="shared" si="81"/>
        <v>18.433979164123535</v>
      </c>
      <c r="AA1142">
        <f t="shared" si="82"/>
        <v>-0.49687323045730591</v>
      </c>
    </row>
    <row r="1143" spans="2:27" x14ac:dyDescent="0.25">
      <c r="B1143" t="s">
        <v>69</v>
      </c>
      <c r="C1143" t="s">
        <v>73</v>
      </c>
      <c r="D1143" t="s">
        <v>66</v>
      </c>
      <c r="E1143" s="86">
        <v>42244</v>
      </c>
      <c r="F1143">
        <f t="shared" si="83"/>
        <v>0</v>
      </c>
      <c r="G1143">
        <v>10</v>
      </c>
      <c r="H1143">
        <v>146.90303039550781</v>
      </c>
      <c r="I1143">
        <v>151.36843872070312</v>
      </c>
      <c r="J1143">
        <v>-4.4654207229614258</v>
      </c>
      <c r="K1143">
        <v>-3.0397063121199608E-2</v>
      </c>
      <c r="L1143">
        <v>-7.9033656120300293</v>
      </c>
      <c r="M1143">
        <v>-5.8722000122070313</v>
      </c>
      <c r="N1143">
        <v>-4.4654207229614258</v>
      </c>
      <c r="O1143">
        <v>-3.0586414337158203</v>
      </c>
      <c r="P1143">
        <v>-1.0274757146835327</v>
      </c>
      <c r="Q1143">
        <v>-8.8779754638671875</v>
      </c>
      <c r="R1143">
        <v>-5.2866149693727493E-2</v>
      </c>
      <c r="S1143">
        <v>241</v>
      </c>
      <c r="T1143">
        <v>7.1965723037719727</v>
      </c>
      <c r="U1143">
        <v>2.6826426982879639</v>
      </c>
      <c r="V1143">
        <v>81.933074951171875</v>
      </c>
      <c r="W1143">
        <v>94.285713195800781</v>
      </c>
      <c r="X1143">
        <v>83.413360595703125</v>
      </c>
      <c r="Y1143">
        <f t="shared" si="80"/>
        <v>35.40363032531738</v>
      </c>
      <c r="Z1143">
        <f t="shared" si="81"/>
        <v>36.479793731689455</v>
      </c>
      <c r="AA1143">
        <f t="shared" si="82"/>
        <v>-1.0761663942337036</v>
      </c>
    </row>
    <row r="1144" spans="2:27" x14ac:dyDescent="0.25">
      <c r="B1144" t="s">
        <v>69</v>
      </c>
      <c r="C1144" t="s">
        <v>73</v>
      </c>
      <c r="D1144" t="s">
        <v>66</v>
      </c>
      <c r="E1144" s="86">
        <v>42244</v>
      </c>
      <c r="F1144">
        <f t="shared" si="83"/>
        <v>0</v>
      </c>
      <c r="G1144">
        <v>22</v>
      </c>
      <c r="H1144">
        <v>96.725051879882813</v>
      </c>
      <c r="I1144">
        <v>99.335060119628906</v>
      </c>
      <c r="J1144">
        <v>-2.6100139617919922</v>
      </c>
      <c r="K1144">
        <v>-2.6983845978975296E-2</v>
      </c>
      <c r="L1144">
        <v>-4.6621074676513672</v>
      </c>
      <c r="M1144">
        <v>-3.4497139453887939</v>
      </c>
      <c r="N1144">
        <v>-2.6100139617919922</v>
      </c>
      <c r="O1144">
        <v>-1.7703139781951904</v>
      </c>
      <c r="P1144">
        <v>-0.55792057514190674</v>
      </c>
      <c r="Q1144">
        <v>-5.2438473701477051</v>
      </c>
      <c r="R1144">
        <v>2.3819366469979286E-2</v>
      </c>
      <c r="S1144">
        <v>241</v>
      </c>
      <c r="T1144">
        <v>2.5640239715576172</v>
      </c>
      <c r="U1144">
        <v>1.6012569665908813</v>
      </c>
      <c r="V1144">
        <v>81.933074951171875</v>
      </c>
      <c r="W1144">
        <v>94.285713195800781</v>
      </c>
      <c r="X1144">
        <v>78.493339538574219</v>
      </c>
      <c r="Y1144">
        <f t="shared" si="80"/>
        <v>23.310737503051758</v>
      </c>
      <c r="Z1144">
        <f t="shared" si="81"/>
        <v>23.939749488830568</v>
      </c>
      <c r="AA1144">
        <f t="shared" si="82"/>
        <v>-0.62901336479187009</v>
      </c>
    </row>
    <row r="1145" spans="2:27" x14ac:dyDescent="0.25">
      <c r="B1145" t="s">
        <v>69</v>
      </c>
      <c r="C1145" t="s">
        <v>73</v>
      </c>
      <c r="D1145" t="s">
        <v>66</v>
      </c>
      <c r="E1145" s="86">
        <v>42244</v>
      </c>
      <c r="F1145">
        <f t="shared" si="83"/>
        <v>1</v>
      </c>
      <c r="G1145">
        <v>17</v>
      </c>
      <c r="H1145">
        <v>138.71331787109375</v>
      </c>
      <c r="I1145">
        <v>129.21826171875</v>
      </c>
      <c r="J1145">
        <v>9.49505615234375</v>
      </c>
      <c r="K1145">
        <v>6.8450935184955597E-2</v>
      </c>
      <c r="L1145">
        <v>7.4817380905151367</v>
      </c>
      <c r="M1145">
        <v>8.6712226867675781</v>
      </c>
      <c r="N1145">
        <v>9.49505615234375</v>
      </c>
      <c r="O1145">
        <v>10.318889617919922</v>
      </c>
      <c r="P1145">
        <v>11.508374214172363</v>
      </c>
      <c r="Q1145">
        <v>6.9109902381896973</v>
      </c>
      <c r="R1145">
        <v>12.079121589660645</v>
      </c>
      <c r="S1145">
        <v>241</v>
      </c>
      <c r="T1145">
        <v>2.4680426120758057</v>
      </c>
      <c r="U1145">
        <v>1.5710004568099976</v>
      </c>
      <c r="V1145">
        <v>81.933074951171875</v>
      </c>
      <c r="W1145">
        <v>94.285713195800781</v>
      </c>
      <c r="X1145">
        <v>92.573593139648438</v>
      </c>
      <c r="Y1145">
        <f t="shared" si="80"/>
        <v>33.429909606933592</v>
      </c>
      <c r="Z1145">
        <f t="shared" si="81"/>
        <v>31.141601074218752</v>
      </c>
      <c r="AA1145">
        <f t="shared" si="82"/>
        <v>2.2883085327148436</v>
      </c>
    </row>
    <row r="1146" spans="2:27" x14ac:dyDescent="0.25">
      <c r="B1146" t="s">
        <v>69</v>
      </c>
      <c r="C1146" t="s">
        <v>73</v>
      </c>
      <c r="D1146" t="s">
        <v>66</v>
      </c>
      <c r="E1146" s="86">
        <v>42244</v>
      </c>
      <c r="F1146">
        <f t="shared" si="83"/>
        <v>0</v>
      </c>
      <c r="G1146">
        <v>8</v>
      </c>
      <c r="H1146">
        <v>118.25001525878906</v>
      </c>
      <c r="I1146">
        <v>125.89965057373047</v>
      </c>
      <c r="J1146">
        <v>-7.6496353149414062</v>
      </c>
      <c r="K1146">
        <v>-6.4690351486206055E-2</v>
      </c>
      <c r="L1146">
        <v>-10.2945556640625</v>
      </c>
      <c r="M1146">
        <v>-8.7319154739379883</v>
      </c>
      <c r="N1146">
        <v>-7.6496353149414062</v>
      </c>
      <c r="O1146">
        <v>-6.5673556327819824</v>
      </c>
      <c r="P1146">
        <v>-5.0047154426574707</v>
      </c>
      <c r="Q1146">
        <v>-11.044353485107422</v>
      </c>
      <c r="R1146">
        <v>-4.2549171447753906</v>
      </c>
      <c r="S1146">
        <v>241</v>
      </c>
      <c r="T1146">
        <v>4.2594437599182129</v>
      </c>
      <c r="U1146">
        <v>2.0638420581817627</v>
      </c>
      <c r="V1146">
        <v>81.933074951171875</v>
      </c>
      <c r="W1146">
        <v>94.285713195800781</v>
      </c>
      <c r="X1146">
        <v>75.597763061523438</v>
      </c>
      <c r="Y1146">
        <f t="shared" si="80"/>
        <v>28.498253677368165</v>
      </c>
      <c r="Z1146">
        <f t="shared" si="81"/>
        <v>30.341815788269042</v>
      </c>
      <c r="AA1146">
        <f t="shared" si="82"/>
        <v>-1.8435621109008788</v>
      </c>
    </row>
    <row r="1147" spans="2:27" x14ac:dyDescent="0.25">
      <c r="B1147" t="s">
        <v>69</v>
      </c>
      <c r="C1147" t="s">
        <v>73</v>
      </c>
      <c r="D1147" t="s">
        <v>66</v>
      </c>
      <c r="E1147" s="86">
        <v>42244</v>
      </c>
      <c r="F1147">
        <f t="shared" si="83"/>
        <v>0</v>
      </c>
      <c r="G1147">
        <v>2</v>
      </c>
      <c r="H1147">
        <v>69.869682312011719</v>
      </c>
      <c r="I1147">
        <v>75.700798034667969</v>
      </c>
      <c r="J1147">
        <v>-5.8311123847961426</v>
      </c>
      <c r="K1147">
        <v>-8.345697820186615E-2</v>
      </c>
      <c r="L1147">
        <v>-8.1642341613769531</v>
      </c>
      <c r="M1147">
        <v>-6.7858071327209473</v>
      </c>
      <c r="N1147">
        <v>-5.8311123847961426</v>
      </c>
      <c r="O1147">
        <v>-4.8764176368713379</v>
      </c>
      <c r="P1147">
        <v>-3.497990608215332</v>
      </c>
      <c r="Q1147">
        <v>-8.8256416320800781</v>
      </c>
      <c r="R1147">
        <v>-2.8365828990936279</v>
      </c>
      <c r="S1147">
        <v>241</v>
      </c>
      <c r="T1147">
        <v>3.3143825531005859</v>
      </c>
      <c r="U1147">
        <v>1.8205446004867554</v>
      </c>
      <c r="V1147">
        <v>81.933074951171875</v>
      </c>
      <c r="W1147">
        <v>94.285713195800781</v>
      </c>
      <c r="X1147">
        <v>75.320579528808594</v>
      </c>
      <c r="Y1147">
        <f t="shared" si="80"/>
        <v>16.838593437194824</v>
      </c>
      <c r="Z1147">
        <f t="shared" si="81"/>
        <v>18.243892326354981</v>
      </c>
      <c r="AA1147">
        <f t="shared" si="82"/>
        <v>-1.4052980847358703</v>
      </c>
    </row>
    <row r="1148" spans="2:27" x14ac:dyDescent="0.25">
      <c r="B1148" t="s">
        <v>69</v>
      </c>
      <c r="C1148" t="s">
        <v>73</v>
      </c>
      <c r="D1148" t="s">
        <v>66</v>
      </c>
      <c r="E1148" s="86">
        <v>42244</v>
      </c>
      <c r="F1148">
        <f t="shared" si="83"/>
        <v>1</v>
      </c>
      <c r="G1148">
        <v>15</v>
      </c>
      <c r="H1148">
        <v>157.64341735839844</v>
      </c>
      <c r="I1148">
        <v>152.617919921875</v>
      </c>
      <c r="J1148">
        <v>5.0254960060119629</v>
      </c>
      <c r="K1148">
        <v>3.187888115644455E-2</v>
      </c>
      <c r="L1148">
        <v>1.8193120956420898</v>
      </c>
      <c r="M1148">
        <v>3.7135515213012695</v>
      </c>
      <c r="N1148">
        <v>5.0254960060119629</v>
      </c>
      <c r="O1148">
        <v>6.3374404907226563</v>
      </c>
      <c r="P1148">
        <v>8.2316799163818359</v>
      </c>
      <c r="Q1148">
        <v>0.91040343046188354</v>
      </c>
      <c r="R1148">
        <v>9.1405887603759766</v>
      </c>
      <c r="S1148">
        <v>241</v>
      </c>
      <c r="T1148">
        <v>6.2589969635009766</v>
      </c>
      <c r="U1148">
        <v>2.5017986297607422</v>
      </c>
      <c r="V1148">
        <v>81.933074951171875</v>
      </c>
      <c r="W1148">
        <v>94.285713195800781</v>
      </c>
      <c r="X1148">
        <v>91.404747009277344</v>
      </c>
      <c r="Y1148">
        <f t="shared" si="80"/>
        <v>37.992063583374026</v>
      </c>
      <c r="Z1148">
        <f t="shared" si="81"/>
        <v>36.780918701171878</v>
      </c>
      <c r="AA1148">
        <f t="shared" si="82"/>
        <v>1.211144537448883</v>
      </c>
    </row>
    <row r="1149" spans="2:27" x14ac:dyDescent="0.25">
      <c r="B1149" t="s">
        <v>69</v>
      </c>
      <c r="C1149" t="s">
        <v>73</v>
      </c>
      <c r="D1149" t="s">
        <v>66</v>
      </c>
      <c r="E1149" s="86">
        <v>42244</v>
      </c>
      <c r="F1149">
        <f t="shared" si="83"/>
        <v>0</v>
      </c>
      <c r="G1149">
        <v>1</v>
      </c>
      <c r="H1149">
        <v>72.792312622070313</v>
      </c>
      <c r="I1149">
        <v>79.64227294921875</v>
      </c>
      <c r="J1149">
        <v>-6.8499550819396973</v>
      </c>
      <c r="K1149">
        <v>-9.4102725386619568E-2</v>
      </c>
      <c r="L1149">
        <v>-9.3258962631225586</v>
      </c>
      <c r="M1149">
        <v>-7.8630900382995605</v>
      </c>
      <c r="N1149">
        <v>-6.8499550819396973</v>
      </c>
      <c r="O1149">
        <v>-5.836820125579834</v>
      </c>
      <c r="P1149">
        <v>-4.3740139007568359</v>
      </c>
      <c r="Q1149">
        <v>-10.027791023254395</v>
      </c>
      <c r="R1149">
        <v>-3.672119140625</v>
      </c>
      <c r="S1149">
        <v>241</v>
      </c>
      <c r="T1149">
        <v>3.7325737476348877</v>
      </c>
      <c r="U1149">
        <v>1.9319870471954346</v>
      </c>
      <c r="V1149">
        <v>81.933074951171875</v>
      </c>
      <c r="W1149">
        <v>94.285713195800781</v>
      </c>
      <c r="X1149">
        <v>75.925666809082031</v>
      </c>
      <c r="Y1149">
        <f t="shared" si="80"/>
        <v>17.542947341918946</v>
      </c>
      <c r="Z1149">
        <f t="shared" si="81"/>
        <v>19.193787780761717</v>
      </c>
      <c r="AA1149">
        <f t="shared" si="82"/>
        <v>-1.6508391747474671</v>
      </c>
    </row>
    <row r="1150" spans="2:27" x14ac:dyDescent="0.25">
      <c r="B1150" t="s">
        <v>69</v>
      </c>
      <c r="C1150" t="s">
        <v>73</v>
      </c>
      <c r="D1150" t="s">
        <v>66</v>
      </c>
      <c r="E1150" s="86">
        <v>42244</v>
      </c>
      <c r="F1150">
        <f t="shared" si="83"/>
        <v>0</v>
      </c>
      <c r="G1150">
        <v>4</v>
      </c>
      <c r="H1150">
        <v>68.357879638671875</v>
      </c>
      <c r="I1150">
        <v>70.795639038085937</v>
      </c>
      <c r="J1150">
        <v>-2.4377551078796387</v>
      </c>
      <c r="K1150">
        <v>-3.5661656409502029E-2</v>
      </c>
      <c r="L1150">
        <v>-4.811795711517334</v>
      </c>
      <c r="M1150">
        <v>-3.4091932773590088</v>
      </c>
      <c r="N1150">
        <v>-2.4377551078796387</v>
      </c>
      <c r="O1150">
        <v>-1.4663169384002686</v>
      </c>
      <c r="P1150">
        <v>-6.3714489340782166E-2</v>
      </c>
      <c r="Q1150">
        <v>-5.4848031997680664</v>
      </c>
      <c r="R1150">
        <v>0.60929304361343384</v>
      </c>
      <c r="S1150">
        <v>241</v>
      </c>
      <c r="T1150">
        <v>3.4316589832305908</v>
      </c>
      <c r="U1150">
        <v>1.8524737358093262</v>
      </c>
      <c r="V1150">
        <v>81.933074951171875</v>
      </c>
      <c r="W1150">
        <v>94.285713195800781</v>
      </c>
      <c r="X1150">
        <v>74.485183715820313</v>
      </c>
      <c r="Y1150">
        <f t="shared" si="80"/>
        <v>16.474248992919922</v>
      </c>
      <c r="Z1150">
        <f t="shared" si="81"/>
        <v>17.061749008178712</v>
      </c>
      <c r="AA1150">
        <f t="shared" si="82"/>
        <v>-0.58749898099899289</v>
      </c>
    </row>
    <row r="1151" spans="2:27" x14ac:dyDescent="0.25">
      <c r="B1151" t="s">
        <v>69</v>
      </c>
      <c r="C1151" t="s">
        <v>73</v>
      </c>
      <c r="D1151" t="s">
        <v>66</v>
      </c>
      <c r="E1151" s="86">
        <v>42244</v>
      </c>
      <c r="F1151">
        <f t="shared" si="83"/>
        <v>1</v>
      </c>
      <c r="G1151">
        <v>18</v>
      </c>
      <c r="H1151">
        <v>125.56443786621094</v>
      </c>
      <c r="I1151">
        <v>118.13430786132812</v>
      </c>
      <c r="J1151">
        <v>7.4301276206970215</v>
      </c>
      <c r="K1151">
        <v>5.9173822402954102E-2</v>
      </c>
      <c r="L1151">
        <v>5.4089441299438477</v>
      </c>
      <c r="M1151">
        <v>6.6030755043029785</v>
      </c>
      <c r="N1151">
        <v>7.4301276206970215</v>
      </c>
      <c r="O1151">
        <v>8.2571792602539063</v>
      </c>
      <c r="P1151">
        <v>9.4513111114501953</v>
      </c>
      <c r="Q1151">
        <v>4.8359665870666504</v>
      </c>
      <c r="R1151">
        <v>10.024288177490234</v>
      </c>
      <c r="S1151">
        <v>241</v>
      </c>
      <c r="T1151">
        <v>2.4873638153076172</v>
      </c>
      <c r="U1151">
        <v>1.57713782787323</v>
      </c>
      <c r="V1151">
        <v>81.933074951171875</v>
      </c>
      <c r="W1151">
        <v>94.285713195800781</v>
      </c>
      <c r="X1151">
        <v>89.725341796875</v>
      </c>
      <c r="Y1151">
        <f t="shared" si="80"/>
        <v>30.261029525756836</v>
      </c>
      <c r="Z1151">
        <f t="shared" si="81"/>
        <v>28.470368194580079</v>
      </c>
      <c r="AA1151">
        <f t="shared" si="82"/>
        <v>1.7906607565879822</v>
      </c>
    </row>
    <row r="1152" spans="2:27" x14ac:dyDescent="0.25">
      <c r="B1152" t="s">
        <v>69</v>
      </c>
      <c r="C1152" t="s">
        <v>73</v>
      </c>
      <c r="D1152" t="s">
        <v>66</v>
      </c>
      <c r="E1152" s="86">
        <v>42244</v>
      </c>
      <c r="F1152">
        <f t="shared" si="83"/>
        <v>0</v>
      </c>
      <c r="G1152">
        <v>19</v>
      </c>
      <c r="H1152">
        <v>114.82203674316406</v>
      </c>
      <c r="I1152">
        <v>112.62625885009766</v>
      </c>
      <c r="J1152">
        <v>2.1957747936248779</v>
      </c>
      <c r="K1152">
        <v>1.9123287871479988E-2</v>
      </c>
      <c r="L1152">
        <v>-4.2707417160272598E-2</v>
      </c>
      <c r="M1152">
        <v>1.2798060178756714</v>
      </c>
      <c r="N1152">
        <v>2.1957747936248779</v>
      </c>
      <c r="O1152">
        <v>3.1117434501647949</v>
      </c>
      <c r="P1152">
        <v>4.4342570304870605</v>
      </c>
      <c r="Q1152">
        <v>-0.67728602886199951</v>
      </c>
      <c r="R1152">
        <v>5.0688357353210449</v>
      </c>
      <c r="S1152">
        <v>241</v>
      </c>
      <c r="T1152">
        <v>3.0509500503540039</v>
      </c>
      <c r="U1152">
        <v>1.746696949005127</v>
      </c>
      <c r="V1152">
        <v>81.933074951171875</v>
      </c>
      <c r="W1152">
        <v>94.285713195800781</v>
      </c>
      <c r="X1152">
        <v>88.300796508789063</v>
      </c>
      <c r="Y1152">
        <f t="shared" ref="Y1152:Y1215" si="84">H1152*S1152/1000</f>
        <v>27.672110855102538</v>
      </c>
      <c r="Z1152">
        <f t="shared" ref="Z1152:Z1215" si="85">I1152*S1152/1000</f>
        <v>27.142928382873535</v>
      </c>
      <c r="AA1152">
        <f t="shared" ref="AA1152:AA1215" si="86">J1152*S1152/1000</f>
        <v>0.52918172526359553</v>
      </c>
    </row>
    <row r="1153" spans="2:27" x14ac:dyDescent="0.25">
      <c r="B1153" t="s">
        <v>69</v>
      </c>
      <c r="C1153" t="s">
        <v>73</v>
      </c>
      <c r="D1153" t="s">
        <v>66</v>
      </c>
      <c r="E1153" s="86">
        <v>42244</v>
      </c>
      <c r="F1153">
        <f t="shared" si="83"/>
        <v>0</v>
      </c>
      <c r="G1153">
        <v>24</v>
      </c>
      <c r="H1153">
        <v>79.317047119140625</v>
      </c>
      <c r="I1153">
        <v>81.242889404296875</v>
      </c>
      <c r="J1153">
        <v>-1.9258437156677246</v>
      </c>
      <c r="K1153">
        <v>-2.4280324578285217E-2</v>
      </c>
      <c r="L1153">
        <v>-4.3656501770019531</v>
      </c>
      <c r="M1153">
        <v>-2.9241926670074463</v>
      </c>
      <c r="N1153">
        <v>-1.9258437156677246</v>
      </c>
      <c r="O1153">
        <v>-0.92749476432800293</v>
      </c>
      <c r="P1153">
        <v>0.51396256685256958</v>
      </c>
      <c r="Q1153">
        <v>-5.0573010444641113</v>
      </c>
      <c r="R1153">
        <v>1.2056137323379517</v>
      </c>
      <c r="S1153">
        <v>241</v>
      </c>
      <c r="T1153">
        <v>3.624420166015625</v>
      </c>
      <c r="U1153">
        <v>1.9037909507751465</v>
      </c>
      <c r="V1153">
        <v>81.933074951171875</v>
      </c>
      <c r="W1153">
        <v>94.285713195800781</v>
      </c>
      <c r="X1153">
        <v>75.954444885253906</v>
      </c>
      <c r="Y1153">
        <f t="shared" si="84"/>
        <v>19.115408355712891</v>
      </c>
      <c r="Z1153">
        <f t="shared" si="85"/>
        <v>19.579536346435546</v>
      </c>
      <c r="AA1153">
        <f t="shared" si="86"/>
        <v>-0.46412833547592164</v>
      </c>
    </row>
    <row r="1154" spans="2:27" x14ac:dyDescent="0.25">
      <c r="B1154" t="s">
        <v>69</v>
      </c>
      <c r="C1154" t="s">
        <v>73</v>
      </c>
      <c r="D1154" t="s">
        <v>66</v>
      </c>
      <c r="E1154" s="86">
        <v>42244</v>
      </c>
      <c r="F1154">
        <f t="shared" si="83"/>
        <v>1</v>
      </c>
      <c r="G1154">
        <v>16</v>
      </c>
      <c r="H1154">
        <v>149.89129638671875</v>
      </c>
      <c r="I1154">
        <v>141.67166137695312</v>
      </c>
      <c r="J1154">
        <v>8.2196378707885742</v>
      </c>
      <c r="K1154">
        <v>5.483732745051384E-2</v>
      </c>
      <c r="L1154">
        <v>5.7520947456359863</v>
      </c>
      <c r="M1154">
        <v>7.2099390029907227</v>
      </c>
      <c r="N1154">
        <v>8.2196378707885742</v>
      </c>
      <c r="O1154">
        <v>9.2293367385864258</v>
      </c>
      <c r="P1154">
        <v>10.68718147277832</v>
      </c>
      <c r="Q1154">
        <v>5.0525803565979004</v>
      </c>
      <c r="R1154">
        <v>11.38669490814209</v>
      </c>
      <c r="S1154">
        <v>241</v>
      </c>
      <c r="T1154">
        <v>3.7072970867156982</v>
      </c>
      <c r="U1154">
        <v>1.9254342317581177</v>
      </c>
      <c r="V1154">
        <v>81.933074951171875</v>
      </c>
      <c r="W1154">
        <v>94.285713195800781</v>
      </c>
      <c r="X1154">
        <v>91.675544738769531</v>
      </c>
      <c r="Y1154">
        <f t="shared" si="84"/>
        <v>36.123802429199216</v>
      </c>
      <c r="Z1154">
        <f t="shared" si="85"/>
        <v>34.142870391845705</v>
      </c>
      <c r="AA1154">
        <f t="shared" si="86"/>
        <v>1.9809327268600463</v>
      </c>
    </row>
    <row r="1155" spans="2:27" x14ac:dyDescent="0.25">
      <c r="B1155" t="s">
        <v>69</v>
      </c>
      <c r="C1155" t="s">
        <v>73</v>
      </c>
      <c r="D1155" t="s">
        <v>66</v>
      </c>
      <c r="E1155" s="86">
        <v>42244</v>
      </c>
      <c r="F1155">
        <f t="shared" ref="F1155:F1218" si="87">IF(AND(G1155&gt;=12, G1155&lt;=18), 1, 0)</f>
        <v>0</v>
      </c>
      <c r="G1155">
        <v>21</v>
      </c>
      <c r="H1155">
        <v>103.98416900634766</v>
      </c>
      <c r="I1155">
        <v>107.05821228027344</v>
      </c>
      <c r="J1155">
        <v>-3.0740478038787842</v>
      </c>
      <c r="K1155">
        <v>-2.9562652111053467E-2</v>
      </c>
      <c r="L1155">
        <v>-5.1829385757446289</v>
      </c>
      <c r="M1155">
        <v>-3.9369888305664062</v>
      </c>
      <c r="N1155">
        <v>-3.0740478038787842</v>
      </c>
      <c r="O1155">
        <v>-2.2111067771911621</v>
      </c>
      <c r="P1155">
        <v>-0.96515697240829468</v>
      </c>
      <c r="Q1155">
        <v>-5.7807798385620117</v>
      </c>
      <c r="R1155">
        <v>-0.36731576919555664</v>
      </c>
      <c r="S1155">
        <v>241</v>
      </c>
      <c r="T1155">
        <v>2.707921028137207</v>
      </c>
      <c r="U1155">
        <v>1.6455762386322021</v>
      </c>
      <c r="V1155">
        <v>81.933074951171875</v>
      </c>
      <c r="W1155">
        <v>94.285713195800781</v>
      </c>
      <c r="X1155">
        <v>80.917884826660156</v>
      </c>
      <c r="Y1155">
        <f t="shared" si="84"/>
        <v>25.060184730529784</v>
      </c>
      <c r="Z1155">
        <f t="shared" si="85"/>
        <v>25.801029159545898</v>
      </c>
      <c r="AA1155">
        <f t="shared" si="86"/>
        <v>-0.74084552073478693</v>
      </c>
    </row>
    <row r="1156" spans="2:27" x14ac:dyDescent="0.25">
      <c r="B1156" t="s">
        <v>69</v>
      </c>
      <c r="C1156" t="s">
        <v>73</v>
      </c>
      <c r="D1156" t="s">
        <v>66</v>
      </c>
      <c r="E1156" s="86">
        <v>42244</v>
      </c>
      <c r="F1156">
        <f t="shared" si="87"/>
        <v>1</v>
      </c>
      <c r="G1156">
        <v>12</v>
      </c>
      <c r="H1156">
        <v>164.9893798828125</v>
      </c>
      <c r="I1156">
        <v>159.56454467773437</v>
      </c>
      <c r="J1156">
        <v>5.424837589263916</v>
      </c>
      <c r="K1156">
        <v>3.2879918813705444E-2</v>
      </c>
      <c r="L1156">
        <v>0.99380892515182495</v>
      </c>
      <c r="M1156">
        <v>3.6116964817047119</v>
      </c>
      <c r="N1156">
        <v>5.424837589263916</v>
      </c>
      <c r="O1156">
        <v>7.237978458404541</v>
      </c>
      <c r="P1156">
        <v>9.8558664321899414</v>
      </c>
      <c r="Q1156">
        <v>-0.26232615113258362</v>
      </c>
      <c r="R1156">
        <v>11.112001419067383</v>
      </c>
      <c r="S1156">
        <v>241</v>
      </c>
      <c r="T1156">
        <v>11.954651832580566</v>
      </c>
      <c r="U1156">
        <v>3.457550048828125</v>
      </c>
      <c r="V1156">
        <v>81.933074951171875</v>
      </c>
      <c r="W1156">
        <v>94.285713195800781</v>
      </c>
      <c r="X1156">
        <v>92.00982666015625</v>
      </c>
      <c r="Y1156">
        <f t="shared" si="84"/>
        <v>39.762440551757813</v>
      </c>
      <c r="Z1156">
        <f t="shared" si="85"/>
        <v>38.455055267333982</v>
      </c>
      <c r="AA1156">
        <f t="shared" si="86"/>
        <v>1.3073858590126037</v>
      </c>
    </row>
    <row r="1157" spans="2:27" x14ac:dyDescent="0.25">
      <c r="B1157" t="s">
        <v>69</v>
      </c>
      <c r="C1157" t="s">
        <v>73</v>
      </c>
      <c r="D1157" t="s">
        <v>66</v>
      </c>
      <c r="E1157" s="86">
        <v>42244</v>
      </c>
      <c r="F1157">
        <f t="shared" si="87"/>
        <v>0</v>
      </c>
      <c r="G1157">
        <v>3</v>
      </c>
      <c r="H1157">
        <v>68.275505065917969</v>
      </c>
      <c r="I1157">
        <v>71.370941162109375</v>
      </c>
      <c r="J1157">
        <v>-3.0954391956329346</v>
      </c>
      <c r="K1157">
        <v>-4.5337479561567307E-2</v>
      </c>
      <c r="L1157">
        <v>-5.4428925514221191</v>
      </c>
      <c r="M1157">
        <v>-4.0559983253479004</v>
      </c>
      <c r="N1157">
        <v>-3.0954391956329346</v>
      </c>
      <c r="O1157">
        <v>-2.1348803043365479</v>
      </c>
      <c r="P1157">
        <v>-0.74798578023910522</v>
      </c>
      <c r="Q1157">
        <v>-6.108363151550293</v>
      </c>
      <c r="R1157">
        <v>-8.251536637544632E-2</v>
      </c>
      <c r="S1157">
        <v>241</v>
      </c>
      <c r="T1157">
        <v>3.3552262783050537</v>
      </c>
      <c r="U1157">
        <v>1.8317276239395142</v>
      </c>
      <c r="V1157">
        <v>81.933074951171875</v>
      </c>
      <c r="W1157">
        <v>94.285713195800781</v>
      </c>
      <c r="X1157">
        <v>74.193389892578125</v>
      </c>
      <c r="Y1157">
        <f t="shared" si="84"/>
        <v>16.45439672088623</v>
      </c>
      <c r="Z1157">
        <f t="shared" si="85"/>
        <v>17.200396820068359</v>
      </c>
      <c r="AA1157">
        <f t="shared" si="86"/>
        <v>-0.74600084614753726</v>
      </c>
    </row>
    <row r="1158" spans="2:27" x14ac:dyDescent="0.25">
      <c r="B1158" t="s">
        <v>69</v>
      </c>
      <c r="C1158" t="s">
        <v>73</v>
      </c>
      <c r="D1158" t="s">
        <v>66</v>
      </c>
      <c r="E1158" s="86">
        <v>42244</v>
      </c>
      <c r="F1158">
        <f t="shared" si="87"/>
        <v>0</v>
      </c>
      <c r="G1158">
        <v>9</v>
      </c>
      <c r="H1158">
        <v>134.41654968261719</v>
      </c>
      <c r="I1158">
        <v>140.40127563476562</v>
      </c>
      <c r="J1158">
        <v>-5.9847183227539062</v>
      </c>
      <c r="K1158">
        <v>-4.4523671269416809E-2</v>
      </c>
      <c r="L1158">
        <v>-9.2560825347900391</v>
      </c>
      <c r="M1158">
        <v>-7.323333740234375</v>
      </c>
      <c r="N1158">
        <v>-5.9847183227539062</v>
      </c>
      <c r="O1158">
        <v>-4.6461029052734375</v>
      </c>
      <c r="P1158">
        <v>-2.7133543491363525</v>
      </c>
      <c r="Q1158">
        <v>-10.183468818664551</v>
      </c>
      <c r="R1158">
        <v>-1.7859681844711304</v>
      </c>
      <c r="S1158">
        <v>241</v>
      </c>
      <c r="T1158">
        <v>6.5160670280456543</v>
      </c>
      <c r="U1158">
        <v>2.5526587963104248</v>
      </c>
      <c r="V1158">
        <v>81.933074951171875</v>
      </c>
      <c r="W1158">
        <v>94.285713195800781</v>
      </c>
      <c r="X1158">
        <v>79.81298828125</v>
      </c>
      <c r="Y1158">
        <f t="shared" si="84"/>
        <v>32.394388473510745</v>
      </c>
      <c r="Z1158">
        <f t="shared" si="85"/>
        <v>33.836707427978517</v>
      </c>
      <c r="AA1158">
        <f t="shared" si="86"/>
        <v>-1.4423171157836914</v>
      </c>
    </row>
    <row r="1159" spans="2:27" x14ac:dyDescent="0.25">
      <c r="B1159" t="s">
        <v>69</v>
      </c>
      <c r="C1159" t="s">
        <v>73</v>
      </c>
      <c r="D1159" t="s">
        <v>67</v>
      </c>
      <c r="E1159" s="86">
        <v>42244</v>
      </c>
      <c r="F1159">
        <f t="shared" si="87"/>
        <v>1</v>
      </c>
      <c r="G1159">
        <v>14</v>
      </c>
      <c r="H1159">
        <v>265.53665161132812</v>
      </c>
      <c r="I1159">
        <v>259.13037109375</v>
      </c>
      <c r="J1159">
        <v>6.4062867164611816</v>
      </c>
      <c r="K1159">
        <v>2.4125808849930763E-2</v>
      </c>
      <c r="L1159">
        <v>2.1616623401641846</v>
      </c>
      <c r="M1159">
        <v>4.6694207191467285</v>
      </c>
      <c r="N1159">
        <v>6.4062867164611816</v>
      </c>
      <c r="O1159">
        <v>8.1431522369384766</v>
      </c>
      <c r="P1159">
        <v>10.650911331176758</v>
      </c>
      <c r="Q1159">
        <v>0.95837026834487915</v>
      </c>
      <c r="R1159">
        <v>11.854203224182129</v>
      </c>
      <c r="S1159">
        <v>240</v>
      </c>
      <c r="T1159">
        <v>10.969993591308594</v>
      </c>
      <c r="U1159">
        <v>3.3120980262756348</v>
      </c>
      <c r="V1159">
        <v>81.933082580566406</v>
      </c>
      <c r="W1159">
        <v>94.285713195800781</v>
      </c>
      <c r="X1159">
        <v>90.345512390136719</v>
      </c>
      <c r="Y1159">
        <f t="shared" si="84"/>
        <v>63.728796386718749</v>
      </c>
      <c r="Z1159">
        <f t="shared" si="85"/>
        <v>62.191289062499997</v>
      </c>
      <c r="AA1159">
        <f t="shared" si="86"/>
        <v>1.5375088119506837</v>
      </c>
    </row>
    <row r="1160" spans="2:27" x14ac:dyDescent="0.25">
      <c r="B1160" t="s">
        <v>69</v>
      </c>
      <c r="C1160" t="s">
        <v>73</v>
      </c>
      <c r="D1160" t="s">
        <v>67</v>
      </c>
      <c r="E1160" s="86">
        <v>42244</v>
      </c>
      <c r="F1160">
        <f t="shared" si="87"/>
        <v>1</v>
      </c>
      <c r="G1160">
        <v>13</v>
      </c>
      <c r="H1160">
        <v>267.40762329101562</v>
      </c>
      <c r="I1160">
        <v>259.77047729492187</v>
      </c>
      <c r="J1160">
        <v>7.6371355056762695</v>
      </c>
      <c r="K1160">
        <v>2.8559902682900429E-2</v>
      </c>
      <c r="L1160">
        <v>3.2230997085571289</v>
      </c>
      <c r="M1160">
        <v>5.8309478759765625</v>
      </c>
      <c r="N1160">
        <v>7.6371355056762695</v>
      </c>
      <c r="O1160">
        <v>9.4433231353759766</v>
      </c>
      <c r="P1160">
        <v>12.05117130279541</v>
      </c>
      <c r="Q1160">
        <v>1.9717819690704346</v>
      </c>
      <c r="R1160">
        <v>13.302489280700684</v>
      </c>
      <c r="S1160">
        <v>240</v>
      </c>
      <c r="T1160">
        <v>11.863136291503906</v>
      </c>
      <c r="U1160">
        <v>3.4442903995513916</v>
      </c>
      <c r="V1160">
        <v>81.933082580566406</v>
      </c>
      <c r="W1160">
        <v>94.285713195800781</v>
      </c>
      <c r="X1160">
        <v>91.222297668457031</v>
      </c>
      <c r="Y1160">
        <f t="shared" si="84"/>
        <v>64.177829589843753</v>
      </c>
      <c r="Z1160">
        <f t="shared" si="85"/>
        <v>62.344914550781247</v>
      </c>
      <c r="AA1160">
        <f t="shared" si="86"/>
        <v>1.8329125213623048</v>
      </c>
    </row>
    <row r="1161" spans="2:27" x14ac:dyDescent="0.25">
      <c r="B1161" t="s">
        <v>69</v>
      </c>
      <c r="C1161" t="s">
        <v>73</v>
      </c>
      <c r="D1161" t="s">
        <v>67</v>
      </c>
      <c r="E1161" s="86">
        <v>42244</v>
      </c>
      <c r="F1161">
        <f t="shared" si="87"/>
        <v>0</v>
      </c>
      <c r="G1161">
        <v>6</v>
      </c>
      <c r="H1161">
        <v>164.47642517089844</v>
      </c>
      <c r="I1161">
        <v>156.81314086914062</v>
      </c>
      <c r="J1161">
        <v>7.6632857322692871</v>
      </c>
      <c r="K1161">
        <v>4.6592000871896744E-2</v>
      </c>
      <c r="L1161">
        <v>4.2540121078491211</v>
      </c>
      <c r="M1161">
        <v>6.2682385444641113</v>
      </c>
      <c r="N1161">
        <v>7.6632857322692871</v>
      </c>
      <c r="O1161">
        <v>9.0583333969116211</v>
      </c>
      <c r="P1161">
        <v>11.072559356689453</v>
      </c>
      <c r="Q1161">
        <v>3.2875301837921143</v>
      </c>
      <c r="R1161">
        <v>12.039041519165039</v>
      </c>
      <c r="S1161">
        <v>240</v>
      </c>
      <c r="T1161">
        <v>7.0770382881164551</v>
      </c>
      <c r="U1161">
        <v>2.6602704524993896</v>
      </c>
      <c r="V1161">
        <v>81.933082580566406</v>
      </c>
      <c r="W1161">
        <v>94.285713195800781</v>
      </c>
      <c r="X1161">
        <v>73.613723754882813</v>
      </c>
      <c r="Y1161">
        <f t="shared" si="84"/>
        <v>39.474342041015625</v>
      </c>
      <c r="Z1161">
        <f t="shared" si="85"/>
        <v>37.635153808593749</v>
      </c>
      <c r="AA1161">
        <f t="shared" si="86"/>
        <v>1.8391885757446289</v>
      </c>
    </row>
    <row r="1162" spans="2:27" x14ac:dyDescent="0.25">
      <c r="B1162" t="s">
        <v>69</v>
      </c>
      <c r="C1162" t="s">
        <v>73</v>
      </c>
      <c r="D1162" t="s">
        <v>67</v>
      </c>
      <c r="E1162" s="86">
        <v>42244</v>
      </c>
      <c r="F1162">
        <f t="shared" si="87"/>
        <v>1</v>
      </c>
      <c r="G1162">
        <v>16</v>
      </c>
      <c r="H1162">
        <v>250.43513488769531</v>
      </c>
      <c r="I1162">
        <v>245.36830139160156</v>
      </c>
      <c r="J1162">
        <v>5.066826343536377</v>
      </c>
      <c r="K1162">
        <v>2.0232090726494789E-2</v>
      </c>
      <c r="L1162">
        <v>1.3880362510681152</v>
      </c>
      <c r="M1162">
        <v>3.561495304107666</v>
      </c>
      <c r="N1162">
        <v>5.066826343536377</v>
      </c>
      <c r="O1162">
        <v>6.5721573829650879</v>
      </c>
      <c r="P1162">
        <v>8.7456169128417969</v>
      </c>
      <c r="Q1162">
        <v>0.34515032172203064</v>
      </c>
      <c r="R1162">
        <v>9.7885026931762695</v>
      </c>
      <c r="S1162">
        <v>240</v>
      </c>
      <c r="T1162">
        <v>8.2402019500732422</v>
      </c>
      <c r="U1162">
        <v>2.8705751895904541</v>
      </c>
      <c r="V1162">
        <v>81.933082580566406</v>
      </c>
      <c r="W1162">
        <v>94.285713195800781</v>
      </c>
      <c r="X1162">
        <v>90.446739196777344</v>
      </c>
      <c r="Y1162">
        <f t="shared" si="84"/>
        <v>60.104432373046876</v>
      </c>
      <c r="Z1162">
        <f t="shared" si="85"/>
        <v>58.888392333984378</v>
      </c>
      <c r="AA1162">
        <f t="shared" si="86"/>
        <v>1.2160383224487306</v>
      </c>
    </row>
    <row r="1163" spans="2:27" x14ac:dyDescent="0.25">
      <c r="B1163" t="s">
        <v>69</v>
      </c>
      <c r="C1163" t="s">
        <v>73</v>
      </c>
      <c r="D1163" t="s">
        <v>67</v>
      </c>
      <c r="E1163" s="86">
        <v>42244</v>
      </c>
      <c r="F1163">
        <f t="shared" si="87"/>
        <v>0</v>
      </c>
      <c r="G1163">
        <v>9</v>
      </c>
      <c r="H1163">
        <v>229.79158020019531</v>
      </c>
      <c r="I1163">
        <v>228.92861938476562</v>
      </c>
      <c r="J1163">
        <v>0.86296302080154419</v>
      </c>
      <c r="K1163">
        <v>3.7554162554442883E-3</v>
      </c>
      <c r="L1163">
        <v>-3.1006083488464355</v>
      </c>
      <c r="M1163">
        <v>-0.75889819860458374</v>
      </c>
      <c r="N1163">
        <v>0.86296302080154419</v>
      </c>
      <c r="O1163">
        <v>2.4848241806030273</v>
      </c>
      <c r="P1163">
        <v>4.8265342712402344</v>
      </c>
      <c r="Q1163">
        <v>-4.2242255210876465</v>
      </c>
      <c r="R1163">
        <v>5.9501514434814453</v>
      </c>
      <c r="S1163">
        <v>240</v>
      </c>
      <c r="T1163">
        <v>9.5653562545776367</v>
      </c>
      <c r="U1163">
        <v>3.0927910804748535</v>
      </c>
      <c r="V1163">
        <v>81.933082580566406</v>
      </c>
      <c r="W1163">
        <v>94.285713195800781</v>
      </c>
      <c r="X1163">
        <v>78.936759948730469</v>
      </c>
      <c r="Y1163">
        <f t="shared" si="84"/>
        <v>55.149979248046876</v>
      </c>
      <c r="Z1163">
        <f t="shared" si="85"/>
        <v>54.942868652343748</v>
      </c>
      <c r="AA1163">
        <f t="shared" si="86"/>
        <v>0.20711112499237061</v>
      </c>
    </row>
    <row r="1164" spans="2:27" x14ac:dyDescent="0.25">
      <c r="B1164" t="s">
        <v>69</v>
      </c>
      <c r="C1164" t="s">
        <v>73</v>
      </c>
      <c r="D1164" t="s">
        <v>67</v>
      </c>
      <c r="E1164" s="86">
        <v>42244</v>
      </c>
      <c r="F1164">
        <f t="shared" si="87"/>
        <v>0</v>
      </c>
      <c r="G1164">
        <v>3</v>
      </c>
      <c r="H1164">
        <v>136.37554931640625</v>
      </c>
      <c r="I1164">
        <v>134.87701416015625</v>
      </c>
      <c r="J1164">
        <v>1.4985357522964478</v>
      </c>
      <c r="K1164">
        <v>1.0988302528858185E-2</v>
      </c>
      <c r="L1164">
        <v>-0.9548790454864502</v>
      </c>
      <c r="M1164">
        <v>0.49461829662322998</v>
      </c>
      <c r="N1164">
        <v>1.4985357522964478</v>
      </c>
      <c r="O1164">
        <v>2.5024533271789551</v>
      </c>
      <c r="P1164">
        <v>3.9519505500793457</v>
      </c>
      <c r="Q1164">
        <v>-1.6503881216049194</v>
      </c>
      <c r="R1164">
        <v>4.6474595069885254</v>
      </c>
      <c r="S1164">
        <v>240</v>
      </c>
      <c r="T1164">
        <v>3.6649649143218994</v>
      </c>
      <c r="U1164">
        <v>1.9144097566604614</v>
      </c>
      <c r="V1164">
        <v>81.933082580566406</v>
      </c>
      <c r="W1164">
        <v>94.285713195800781</v>
      </c>
      <c r="X1164">
        <v>74.423866271972656</v>
      </c>
      <c r="Y1164">
        <f t="shared" si="84"/>
        <v>32.730131835937499</v>
      </c>
      <c r="Z1164">
        <f t="shared" si="85"/>
        <v>32.3704833984375</v>
      </c>
      <c r="AA1164">
        <f t="shared" si="86"/>
        <v>0.35964858055114746</v>
      </c>
    </row>
    <row r="1165" spans="2:27" x14ac:dyDescent="0.25">
      <c r="B1165" t="s">
        <v>69</v>
      </c>
      <c r="C1165" t="s">
        <v>73</v>
      </c>
      <c r="D1165" t="s">
        <v>67</v>
      </c>
      <c r="E1165" s="86">
        <v>42244</v>
      </c>
      <c r="F1165">
        <f t="shared" si="87"/>
        <v>1</v>
      </c>
      <c r="G1165">
        <v>12</v>
      </c>
      <c r="H1165">
        <v>269.76763916015625</v>
      </c>
      <c r="I1165">
        <v>260.36825561523437</v>
      </c>
      <c r="J1165">
        <v>9.3993988037109375</v>
      </c>
      <c r="K1165">
        <v>3.484257310628891E-2</v>
      </c>
      <c r="L1165">
        <v>4.7889924049377441</v>
      </c>
      <c r="M1165">
        <v>7.5128579139709473</v>
      </c>
      <c r="N1165">
        <v>9.3993988037109375</v>
      </c>
      <c r="O1165">
        <v>11.285940170288086</v>
      </c>
      <c r="P1165">
        <v>14.009805679321289</v>
      </c>
      <c r="Q1165">
        <v>3.4820060729980469</v>
      </c>
      <c r="R1165">
        <v>15.316791534423828</v>
      </c>
      <c r="S1165">
        <v>240</v>
      </c>
      <c r="T1165">
        <v>12.942146301269531</v>
      </c>
      <c r="U1165">
        <v>3.5975193977355957</v>
      </c>
      <c r="V1165">
        <v>81.933082580566406</v>
      </c>
      <c r="W1165">
        <v>94.285713195800781</v>
      </c>
      <c r="X1165">
        <v>90.54730224609375</v>
      </c>
      <c r="Y1165">
        <f t="shared" si="84"/>
        <v>64.744233398437501</v>
      </c>
      <c r="Z1165">
        <f t="shared" si="85"/>
        <v>62.488381347656251</v>
      </c>
      <c r="AA1165">
        <f t="shared" si="86"/>
        <v>2.2558557128906251</v>
      </c>
    </row>
    <row r="1166" spans="2:27" x14ac:dyDescent="0.25">
      <c r="B1166" t="s">
        <v>69</v>
      </c>
      <c r="C1166" t="s">
        <v>73</v>
      </c>
      <c r="D1166" t="s">
        <v>67</v>
      </c>
      <c r="E1166" s="86">
        <v>42244</v>
      </c>
      <c r="F1166">
        <f t="shared" si="87"/>
        <v>0</v>
      </c>
      <c r="G1166">
        <v>7</v>
      </c>
      <c r="H1166">
        <v>187.00955200195312</v>
      </c>
      <c r="I1166">
        <v>181.54936218261719</v>
      </c>
      <c r="J1166">
        <v>5.460202693939209</v>
      </c>
      <c r="K1166">
        <v>2.9197452589869499E-2</v>
      </c>
      <c r="L1166">
        <v>1.9971697330474854</v>
      </c>
      <c r="M1166">
        <v>4.0431575775146484</v>
      </c>
      <c r="N1166">
        <v>5.460202693939209</v>
      </c>
      <c r="O1166">
        <v>6.8772478103637695</v>
      </c>
      <c r="P1166">
        <v>8.9232358932495117</v>
      </c>
      <c r="Q1166">
        <v>1.0154479742050171</v>
      </c>
      <c r="R1166">
        <v>9.9049577713012695</v>
      </c>
      <c r="S1166">
        <v>240</v>
      </c>
      <c r="T1166">
        <v>7.3019871711730957</v>
      </c>
      <c r="U1166">
        <v>2.7022190093994141</v>
      </c>
      <c r="V1166">
        <v>81.933082580566406</v>
      </c>
      <c r="W1166">
        <v>94.285713195800781</v>
      </c>
      <c r="X1166">
        <v>73.273307800292969</v>
      </c>
      <c r="Y1166">
        <f t="shared" si="84"/>
        <v>44.882292480468749</v>
      </c>
      <c r="Z1166">
        <f t="shared" si="85"/>
        <v>43.571846923828126</v>
      </c>
      <c r="AA1166">
        <f t="shared" si="86"/>
        <v>1.3104486465454102</v>
      </c>
    </row>
    <row r="1167" spans="2:27" x14ac:dyDescent="0.25">
      <c r="B1167" t="s">
        <v>69</v>
      </c>
      <c r="C1167" t="s">
        <v>73</v>
      </c>
      <c r="D1167" t="s">
        <v>67</v>
      </c>
      <c r="E1167" s="86">
        <v>42244</v>
      </c>
      <c r="F1167">
        <f t="shared" si="87"/>
        <v>0</v>
      </c>
      <c r="G1167">
        <v>4</v>
      </c>
      <c r="H1167">
        <v>136.11940002441406</v>
      </c>
      <c r="I1167">
        <v>134.84934997558594</v>
      </c>
      <c r="J1167">
        <v>1.270066499710083</v>
      </c>
      <c r="K1167">
        <v>9.3305325135588646E-3</v>
      </c>
      <c r="L1167">
        <v>-1.2556825876235962</v>
      </c>
      <c r="M1167">
        <v>0.23655043542385101</v>
      </c>
      <c r="N1167">
        <v>1.270066499710083</v>
      </c>
      <c r="O1167">
        <v>2.3035826683044434</v>
      </c>
      <c r="P1167">
        <v>3.7958157062530518</v>
      </c>
      <c r="Q1167">
        <v>-1.9716973304748535</v>
      </c>
      <c r="R1167">
        <v>4.5118303298950195</v>
      </c>
      <c r="S1167">
        <v>240</v>
      </c>
      <c r="T1167">
        <v>3.8842597007751465</v>
      </c>
      <c r="U1167">
        <v>1.9708524942398071</v>
      </c>
      <c r="V1167">
        <v>81.933082580566406</v>
      </c>
      <c r="W1167">
        <v>94.285713195800781</v>
      </c>
      <c r="X1167">
        <v>74.653007507324219</v>
      </c>
      <c r="Y1167">
        <f t="shared" si="84"/>
        <v>32.668656005859376</v>
      </c>
      <c r="Z1167">
        <f t="shared" si="85"/>
        <v>32.363843994140623</v>
      </c>
      <c r="AA1167">
        <f t="shared" si="86"/>
        <v>0.30481595993041993</v>
      </c>
    </row>
    <row r="1168" spans="2:27" x14ac:dyDescent="0.25">
      <c r="B1168" t="s">
        <v>69</v>
      </c>
      <c r="C1168" t="s">
        <v>73</v>
      </c>
      <c r="D1168" t="s">
        <v>67</v>
      </c>
      <c r="E1168" s="86">
        <v>42244</v>
      </c>
      <c r="F1168">
        <f t="shared" si="87"/>
        <v>1</v>
      </c>
      <c r="G1168">
        <v>18</v>
      </c>
      <c r="H1168">
        <v>230.49803161621094</v>
      </c>
      <c r="I1168">
        <v>220.75668334960937</v>
      </c>
      <c r="J1168">
        <v>9.7413558959960937</v>
      </c>
      <c r="K1168">
        <v>4.2262207716703415E-2</v>
      </c>
      <c r="L1168">
        <v>5.8688077926635742</v>
      </c>
      <c r="M1168">
        <v>8.1567401885986328</v>
      </c>
      <c r="N1168">
        <v>9.7413558959960937</v>
      </c>
      <c r="O1168">
        <v>11.325971603393555</v>
      </c>
      <c r="P1168">
        <v>13.613903999328613</v>
      </c>
      <c r="Q1168">
        <v>4.7709941864013672</v>
      </c>
      <c r="R1168">
        <v>14.71171760559082</v>
      </c>
      <c r="S1168">
        <v>240</v>
      </c>
      <c r="T1168">
        <v>9.1310672760009766</v>
      </c>
      <c r="U1168">
        <v>3.0217654705047607</v>
      </c>
      <c r="V1168">
        <v>81.933082580566406</v>
      </c>
      <c r="W1168">
        <v>94.285713195800781</v>
      </c>
      <c r="X1168">
        <v>88.567596435546875</v>
      </c>
      <c r="Y1168">
        <f t="shared" si="84"/>
        <v>55.319527587890626</v>
      </c>
      <c r="Z1168">
        <f t="shared" si="85"/>
        <v>52.981604003906249</v>
      </c>
      <c r="AA1168">
        <f t="shared" si="86"/>
        <v>2.3379254150390625</v>
      </c>
    </row>
    <row r="1169" spans="2:27" x14ac:dyDescent="0.25">
      <c r="B1169" t="s">
        <v>69</v>
      </c>
      <c r="C1169" t="s">
        <v>73</v>
      </c>
      <c r="D1169" t="s">
        <v>67</v>
      </c>
      <c r="E1169" s="86">
        <v>42244</v>
      </c>
      <c r="F1169">
        <f t="shared" si="87"/>
        <v>0</v>
      </c>
      <c r="G1169">
        <v>24</v>
      </c>
      <c r="H1169">
        <v>153.19114685058594</v>
      </c>
      <c r="I1169">
        <v>149.31045532226562</v>
      </c>
      <c r="J1169">
        <v>3.8806862831115723</v>
      </c>
      <c r="K1169">
        <v>2.5332314893603325E-2</v>
      </c>
      <c r="L1169">
        <v>0.44261819124221802</v>
      </c>
      <c r="M1169">
        <v>2.4738566875457764</v>
      </c>
      <c r="N1169">
        <v>3.8806862831115723</v>
      </c>
      <c r="O1169">
        <v>5.2875156402587891</v>
      </c>
      <c r="P1169">
        <v>7.3187541961669922</v>
      </c>
      <c r="Q1169">
        <v>-0.53202635049819946</v>
      </c>
      <c r="R1169">
        <v>8.2933988571166992</v>
      </c>
      <c r="S1169">
        <v>240</v>
      </c>
      <c r="T1169">
        <v>7.1970877647399902</v>
      </c>
      <c r="U1169">
        <v>2.6827387809753418</v>
      </c>
      <c r="V1169">
        <v>81.933082580566406</v>
      </c>
      <c r="W1169">
        <v>94.285713195800781</v>
      </c>
      <c r="X1169">
        <v>76.222084045410156</v>
      </c>
      <c r="Y1169">
        <f t="shared" si="84"/>
        <v>36.765875244140624</v>
      </c>
      <c r="Z1169">
        <f t="shared" si="85"/>
        <v>35.834509277343749</v>
      </c>
      <c r="AA1169">
        <f t="shared" si="86"/>
        <v>0.93136470794677739</v>
      </c>
    </row>
    <row r="1170" spans="2:27" x14ac:dyDescent="0.25">
      <c r="B1170" t="s">
        <v>69</v>
      </c>
      <c r="C1170" t="s">
        <v>73</v>
      </c>
      <c r="D1170" t="s">
        <v>67</v>
      </c>
      <c r="E1170" s="86">
        <v>42244</v>
      </c>
      <c r="F1170">
        <f t="shared" si="87"/>
        <v>0</v>
      </c>
      <c r="G1170">
        <v>21</v>
      </c>
      <c r="H1170">
        <v>186.68795776367188</v>
      </c>
      <c r="I1170">
        <v>188.56480407714844</v>
      </c>
      <c r="J1170">
        <v>-1.8768389225006104</v>
      </c>
      <c r="K1170">
        <v>-1.0053347796201706E-2</v>
      </c>
      <c r="L1170">
        <v>-5.3990349769592285</v>
      </c>
      <c r="M1170">
        <v>-3.3180928230285645</v>
      </c>
      <c r="N1170">
        <v>-1.8768389225006104</v>
      </c>
      <c r="O1170">
        <v>-0.43558493256568909</v>
      </c>
      <c r="P1170">
        <v>1.6453568935394287</v>
      </c>
      <c r="Q1170">
        <v>-6.3975281715393066</v>
      </c>
      <c r="R1170">
        <v>2.643850564956665</v>
      </c>
      <c r="S1170">
        <v>240</v>
      </c>
      <c r="T1170">
        <v>7.553614616394043</v>
      </c>
      <c r="U1170">
        <v>2.7483839988708496</v>
      </c>
      <c r="V1170">
        <v>81.933082580566406</v>
      </c>
      <c r="W1170">
        <v>94.285713195800781</v>
      </c>
      <c r="X1170">
        <v>80.558837890625</v>
      </c>
      <c r="Y1170">
        <f t="shared" si="84"/>
        <v>44.805109863281253</v>
      </c>
      <c r="Z1170">
        <f t="shared" si="85"/>
        <v>45.255552978515624</v>
      </c>
      <c r="AA1170">
        <f t="shared" si="86"/>
        <v>-0.45044134140014647</v>
      </c>
    </row>
    <row r="1171" spans="2:27" x14ac:dyDescent="0.25">
      <c r="B1171" t="s">
        <v>69</v>
      </c>
      <c r="C1171" t="s">
        <v>73</v>
      </c>
      <c r="D1171" t="s">
        <v>67</v>
      </c>
      <c r="E1171" s="86">
        <v>42244</v>
      </c>
      <c r="F1171">
        <f t="shared" si="87"/>
        <v>0</v>
      </c>
      <c r="G1171">
        <v>10</v>
      </c>
      <c r="H1171">
        <v>243.94706726074219</v>
      </c>
      <c r="I1171">
        <v>244.42951965332031</v>
      </c>
      <c r="J1171">
        <v>-0.4824378490447998</v>
      </c>
      <c r="K1171">
        <v>-1.9776332192122936E-3</v>
      </c>
      <c r="L1171">
        <v>-4.5326204299926758</v>
      </c>
      <c r="M1171">
        <v>-2.1397397518157959</v>
      </c>
      <c r="N1171">
        <v>-0.4824378490447998</v>
      </c>
      <c r="O1171">
        <v>1.1748639345169067</v>
      </c>
      <c r="P1171">
        <v>3.5677444934844971</v>
      </c>
      <c r="Q1171">
        <v>-5.680790901184082</v>
      </c>
      <c r="R1171">
        <v>4.7159152030944824</v>
      </c>
      <c r="S1171">
        <v>240</v>
      </c>
      <c r="T1171">
        <v>9.9879646301269531</v>
      </c>
      <c r="U1171">
        <v>3.1603741645812988</v>
      </c>
      <c r="V1171">
        <v>81.933082580566406</v>
      </c>
      <c r="W1171">
        <v>94.285713195800781</v>
      </c>
      <c r="X1171">
        <v>81.911582946777344</v>
      </c>
      <c r="Y1171">
        <f t="shared" si="84"/>
        <v>58.547296142578126</v>
      </c>
      <c r="Z1171">
        <f t="shared" si="85"/>
        <v>58.663084716796874</v>
      </c>
      <c r="AA1171">
        <f t="shared" si="86"/>
        <v>-0.11578508377075196</v>
      </c>
    </row>
    <row r="1172" spans="2:27" x14ac:dyDescent="0.25">
      <c r="B1172" t="s">
        <v>69</v>
      </c>
      <c r="C1172" t="s">
        <v>73</v>
      </c>
      <c r="D1172" t="s">
        <v>67</v>
      </c>
      <c r="E1172" s="86">
        <v>42244</v>
      </c>
      <c r="F1172">
        <f t="shared" si="87"/>
        <v>0</v>
      </c>
      <c r="G1172">
        <v>2</v>
      </c>
      <c r="H1172">
        <v>139.51325988769531</v>
      </c>
      <c r="I1172">
        <v>139.85957336425781</v>
      </c>
      <c r="J1172">
        <v>-0.34631425142288208</v>
      </c>
      <c r="K1172">
        <v>-2.4823034182190895E-3</v>
      </c>
      <c r="L1172">
        <v>-2.8068616390228271</v>
      </c>
      <c r="M1172">
        <v>-1.3531503677368164</v>
      </c>
      <c r="N1172">
        <v>-0.34631425142288208</v>
      </c>
      <c r="O1172">
        <v>0.66052180528640747</v>
      </c>
      <c r="P1172">
        <v>2.1142332553863525</v>
      </c>
      <c r="Q1172">
        <v>-3.5043928623199463</v>
      </c>
      <c r="R1172">
        <v>2.8117642402648926</v>
      </c>
      <c r="S1172">
        <v>240</v>
      </c>
      <c r="T1172">
        <v>3.6863057613372803</v>
      </c>
      <c r="U1172">
        <v>1.9199753999710083</v>
      </c>
      <c r="V1172">
        <v>81.933082580566406</v>
      </c>
      <c r="W1172">
        <v>94.285713195800781</v>
      </c>
      <c r="X1172">
        <v>75.490509033203125</v>
      </c>
      <c r="Y1172">
        <f t="shared" si="84"/>
        <v>33.483182373046873</v>
      </c>
      <c r="Z1172">
        <f t="shared" si="85"/>
        <v>33.566297607421873</v>
      </c>
      <c r="AA1172">
        <f t="shared" si="86"/>
        <v>-8.3115420341491705E-2</v>
      </c>
    </row>
    <row r="1173" spans="2:27" x14ac:dyDescent="0.25">
      <c r="B1173" t="s">
        <v>69</v>
      </c>
      <c r="C1173" t="s">
        <v>73</v>
      </c>
      <c r="D1173" t="s">
        <v>67</v>
      </c>
      <c r="E1173" s="86">
        <v>42244</v>
      </c>
      <c r="F1173">
        <f t="shared" si="87"/>
        <v>0</v>
      </c>
      <c r="G1173">
        <v>22</v>
      </c>
      <c r="H1173">
        <v>174.90296936035156</v>
      </c>
      <c r="I1173">
        <v>176.9796142578125</v>
      </c>
      <c r="J1173">
        <v>-2.0766403675079346</v>
      </c>
      <c r="K1173">
        <v>-1.1873099952936172E-2</v>
      </c>
      <c r="L1173">
        <v>-5.4932737350463867</v>
      </c>
      <c r="M1173">
        <v>-3.4746990203857422</v>
      </c>
      <c r="N1173">
        <v>-2.0766403675079346</v>
      </c>
      <c r="O1173">
        <v>-0.67858177423477173</v>
      </c>
      <c r="P1173">
        <v>1.3399927616119385</v>
      </c>
      <c r="Q1173">
        <v>-6.4618415832519531</v>
      </c>
      <c r="R1173">
        <v>2.308560848236084</v>
      </c>
      <c r="S1173">
        <v>240</v>
      </c>
      <c r="T1173">
        <v>7.1076250076293945</v>
      </c>
      <c r="U1173">
        <v>2.6660130023956299</v>
      </c>
      <c r="V1173">
        <v>81.933082580566406</v>
      </c>
      <c r="W1173">
        <v>94.285713195800781</v>
      </c>
      <c r="X1173">
        <v>78.335060119628906</v>
      </c>
      <c r="Y1173">
        <f t="shared" si="84"/>
        <v>41.976712646484373</v>
      </c>
      <c r="Z1173">
        <f t="shared" si="85"/>
        <v>42.475107421875002</v>
      </c>
      <c r="AA1173">
        <f t="shared" si="86"/>
        <v>-0.49839368820190427</v>
      </c>
    </row>
    <row r="1174" spans="2:27" x14ac:dyDescent="0.25">
      <c r="B1174" t="s">
        <v>69</v>
      </c>
      <c r="C1174" t="s">
        <v>73</v>
      </c>
      <c r="D1174" t="s">
        <v>67</v>
      </c>
      <c r="E1174" s="86">
        <v>42244</v>
      </c>
      <c r="F1174">
        <f t="shared" si="87"/>
        <v>0</v>
      </c>
      <c r="G1174">
        <v>19</v>
      </c>
      <c r="H1174">
        <v>210.97322082519531</v>
      </c>
      <c r="I1174">
        <v>203.96365356445312</v>
      </c>
      <c r="J1174">
        <v>7.0095510482788086</v>
      </c>
      <c r="K1174">
        <v>3.3224835991859436E-2</v>
      </c>
      <c r="L1174">
        <v>3.2617287635803223</v>
      </c>
      <c r="M1174">
        <v>5.4759726524353027</v>
      </c>
      <c r="N1174">
        <v>7.0095510482788086</v>
      </c>
      <c r="O1174">
        <v>8.5431299209594727</v>
      </c>
      <c r="P1174">
        <v>10.757373809814453</v>
      </c>
      <c r="Q1174">
        <v>2.1992731094360352</v>
      </c>
      <c r="R1174">
        <v>11.819828987121582</v>
      </c>
      <c r="S1174">
        <v>240</v>
      </c>
      <c r="T1174">
        <v>8.5523576736450195</v>
      </c>
      <c r="U1174">
        <v>2.9244413375854492</v>
      </c>
      <c r="V1174">
        <v>81.933082580566406</v>
      </c>
      <c r="W1174">
        <v>94.285713195800781</v>
      </c>
      <c r="X1174">
        <v>87.343818664550781</v>
      </c>
      <c r="Y1174">
        <f t="shared" si="84"/>
        <v>50.633572998046873</v>
      </c>
      <c r="Z1174">
        <f t="shared" si="85"/>
        <v>48.951276855468748</v>
      </c>
      <c r="AA1174">
        <f t="shared" si="86"/>
        <v>1.6822922515869141</v>
      </c>
    </row>
    <row r="1175" spans="2:27" x14ac:dyDescent="0.25">
      <c r="B1175" t="s">
        <v>69</v>
      </c>
      <c r="C1175" t="s">
        <v>73</v>
      </c>
      <c r="D1175" t="s">
        <v>67</v>
      </c>
      <c r="E1175" s="86">
        <v>42244</v>
      </c>
      <c r="F1175">
        <f t="shared" si="87"/>
        <v>1</v>
      </c>
      <c r="G1175">
        <v>15</v>
      </c>
      <c r="H1175">
        <v>259.74655151367187</v>
      </c>
      <c r="I1175">
        <v>255.56486511230469</v>
      </c>
      <c r="J1175">
        <v>4.1816630363464355</v>
      </c>
      <c r="K1175">
        <v>1.6099013388156891E-2</v>
      </c>
      <c r="L1175">
        <v>0.35821658372879028</v>
      </c>
      <c r="M1175">
        <v>2.6171398162841797</v>
      </c>
      <c r="N1175">
        <v>4.1816630363464355</v>
      </c>
      <c r="O1175">
        <v>5.7461862564086914</v>
      </c>
      <c r="P1175">
        <v>8.0051097869873047</v>
      </c>
      <c r="Q1175">
        <v>-0.72567737102508545</v>
      </c>
      <c r="R1175">
        <v>9.0890035629272461</v>
      </c>
      <c r="S1175">
        <v>240</v>
      </c>
      <c r="T1175">
        <v>8.9009809494018555</v>
      </c>
      <c r="U1175">
        <v>2.9834511280059814</v>
      </c>
      <c r="V1175">
        <v>81.933082580566406</v>
      </c>
      <c r="W1175">
        <v>94.285713195800781</v>
      </c>
      <c r="X1175">
        <v>90.077095031738281</v>
      </c>
      <c r="Y1175">
        <f t="shared" si="84"/>
        <v>62.33917236328125</v>
      </c>
      <c r="Z1175">
        <f t="shared" si="85"/>
        <v>61.335567626953122</v>
      </c>
      <c r="AA1175">
        <f t="shared" si="86"/>
        <v>1.0035991287231445</v>
      </c>
    </row>
    <row r="1176" spans="2:27" x14ac:dyDescent="0.25">
      <c r="B1176" t="s">
        <v>69</v>
      </c>
      <c r="C1176" t="s">
        <v>73</v>
      </c>
      <c r="D1176" t="s">
        <v>67</v>
      </c>
      <c r="E1176" s="86">
        <v>42244</v>
      </c>
      <c r="F1176">
        <f t="shared" si="87"/>
        <v>0</v>
      </c>
      <c r="G1176">
        <v>11</v>
      </c>
      <c r="H1176">
        <v>258.21505737304687</v>
      </c>
      <c r="I1176">
        <v>256.77249145507812</v>
      </c>
      <c r="J1176">
        <v>1.442577600479126</v>
      </c>
      <c r="K1176">
        <v>5.586729384958744E-3</v>
      </c>
      <c r="L1176">
        <v>-2.8201005458831787</v>
      </c>
      <c r="M1176">
        <v>-0.30167576670646667</v>
      </c>
      <c r="N1176">
        <v>1.442577600479126</v>
      </c>
      <c r="O1176">
        <v>3.186830997467041</v>
      </c>
      <c r="P1176">
        <v>5.7052559852600098</v>
      </c>
      <c r="Q1176">
        <v>-4.028510570526123</v>
      </c>
      <c r="R1176">
        <v>6.913665771484375</v>
      </c>
      <c r="S1176">
        <v>240</v>
      </c>
      <c r="T1176">
        <v>11.063509941101074</v>
      </c>
      <c r="U1176">
        <v>3.3261854648590088</v>
      </c>
      <c r="V1176">
        <v>81.933082580566406</v>
      </c>
      <c r="W1176">
        <v>94.285713195800781</v>
      </c>
      <c r="X1176">
        <v>85.628219604492188</v>
      </c>
      <c r="Y1176">
        <f t="shared" si="84"/>
        <v>61.971613769531253</v>
      </c>
      <c r="Z1176">
        <f t="shared" si="85"/>
        <v>61.625397949218751</v>
      </c>
      <c r="AA1176">
        <f t="shared" si="86"/>
        <v>0.34621862411499021</v>
      </c>
    </row>
    <row r="1177" spans="2:27" x14ac:dyDescent="0.25">
      <c r="B1177" t="s">
        <v>69</v>
      </c>
      <c r="C1177" t="s">
        <v>73</v>
      </c>
      <c r="D1177" t="s">
        <v>67</v>
      </c>
      <c r="E1177" s="86">
        <v>42244</v>
      </c>
      <c r="F1177">
        <f t="shared" si="87"/>
        <v>0</v>
      </c>
      <c r="G1177">
        <v>20</v>
      </c>
      <c r="H1177">
        <v>198.56187438964844</v>
      </c>
      <c r="I1177">
        <v>197.05679321289062</v>
      </c>
      <c r="J1177">
        <v>1.5050828456878662</v>
      </c>
      <c r="K1177">
        <v>7.57991848513484E-3</v>
      </c>
      <c r="L1177">
        <v>-2.0446479320526123</v>
      </c>
      <c r="M1177">
        <v>5.2561827003955841E-2</v>
      </c>
      <c r="N1177">
        <v>1.5050828456878662</v>
      </c>
      <c r="O1177">
        <v>2.957603931427002</v>
      </c>
      <c r="P1177">
        <v>5.0548133850097656</v>
      </c>
      <c r="Q1177">
        <v>-3.0509471893310547</v>
      </c>
      <c r="R1177">
        <v>6.0611128807067871</v>
      </c>
      <c r="S1177">
        <v>240</v>
      </c>
      <c r="T1177">
        <v>7.672177791595459</v>
      </c>
      <c r="U1177">
        <v>2.7698695659637451</v>
      </c>
      <c r="V1177">
        <v>81.933082580566406</v>
      </c>
      <c r="W1177">
        <v>94.285713195800781</v>
      </c>
      <c r="X1177">
        <v>85.647476196289063</v>
      </c>
      <c r="Y1177">
        <f t="shared" si="84"/>
        <v>47.654849853515628</v>
      </c>
      <c r="Z1177">
        <f t="shared" si="85"/>
        <v>47.293630371093748</v>
      </c>
      <c r="AA1177">
        <f t="shared" si="86"/>
        <v>0.36121988296508789</v>
      </c>
    </row>
    <row r="1178" spans="2:27" x14ac:dyDescent="0.25">
      <c r="B1178" t="s">
        <v>69</v>
      </c>
      <c r="C1178" t="s">
        <v>73</v>
      </c>
      <c r="D1178" t="s">
        <v>67</v>
      </c>
      <c r="E1178" s="86">
        <v>42244</v>
      </c>
      <c r="F1178">
        <f t="shared" si="87"/>
        <v>1</v>
      </c>
      <c r="G1178">
        <v>17</v>
      </c>
      <c r="H1178">
        <v>242.744873046875</v>
      </c>
      <c r="I1178">
        <v>233.81480407714844</v>
      </c>
      <c r="J1178">
        <v>8.9300622940063477</v>
      </c>
      <c r="K1178">
        <v>3.6787852644920349E-2</v>
      </c>
      <c r="L1178">
        <v>5.1779594421386719</v>
      </c>
      <c r="M1178">
        <v>7.3947319984436035</v>
      </c>
      <c r="N1178">
        <v>8.9300622940063477</v>
      </c>
      <c r="O1178">
        <v>10.465392112731934</v>
      </c>
      <c r="P1178">
        <v>12.682165145874023</v>
      </c>
      <c r="Q1178">
        <v>4.1142902374267578</v>
      </c>
      <c r="R1178">
        <v>13.745834350585937</v>
      </c>
      <c r="S1178">
        <v>240</v>
      </c>
      <c r="T1178">
        <v>8.5719051361083984</v>
      </c>
      <c r="U1178">
        <v>2.9277815818786621</v>
      </c>
      <c r="V1178">
        <v>81.933082580566406</v>
      </c>
      <c r="W1178">
        <v>94.285713195800781</v>
      </c>
      <c r="X1178">
        <v>91.582534790039063</v>
      </c>
      <c r="Y1178">
        <f t="shared" si="84"/>
        <v>58.258769531250003</v>
      </c>
      <c r="Z1178">
        <f t="shared" si="85"/>
        <v>56.115552978515623</v>
      </c>
      <c r="AA1178">
        <f t="shared" si="86"/>
        <v>2.1432149505615232</v>
      </c>
    </row>
    <row r="1179" spans="2:27" x14ac:dyDescent="0.25">
      <c r="B1179" t="s">
        <v>69</v>
      </c>
      <c r="C1179" t="s">
        <v>73</v>
      </c>
      <c r="D1179" t="s">
        <v>67</v>
      </c>
      <c r="E1179" s="86">
        <v>42244</v>
      </c>
      <c r="F1179">
        <f t="shared" si="87"/>
        <v>0</v>
      </c>
      <c r="G1179">
        <v>23</v>
      </c>
      <c r="H1179">
        <v>163.38294982910156</v>
      </c>
      <c r="I1179">
        <v>163.30618286132812</v>
      </c>
      <c r="J1179">
        <v>7.6770886778831482E-2</v>
      </c>
      <c r="K1179">
        <v>4.6988308895379305E-4</v>
      </c>
      <c r="L1179">
        <v>-3.1509840488433838</v>
      </c>
      <c r="M1179">
        <v>-1.2440001964569092</v>
      </c>
      <c r="N1179">
        <v>7.6770886778831482E-2</v>
      </c>
      <c r="O1179">
        <v>1.3975419998168945</v>
      </c>
      <c r="P1179">
        <v>3.3045258522033691</v>
      </c>
      <c r="Q1179">
        <v>-4.0660076141357422</v>
      </c>
      <c r="R1179">
        <v>4.2195491790771484</v>
      </c>
      <c r="S1179">
        <v>240</v>
      </c>
      <c r="T1179">
        <v>6.3434996604919434</v>
      </c>
      <c r="U1179">
        <v>2.5186305046081543</v>
      </c>
      <c r="V1179">
        <v>81.933082580566406</v>
      </c>
      <c r="W1179">
        <v>94.285713195800781</v>
      </c>
      <c r="X1179">
        <v>76.653007507324219</v>
      </c>
      <c r="Y1179">
        <f t="shared" si="84"/>
        <v>39.211907958984376</v>
      </c>
      <c r="Z1179">
        <f t="shared" si="85"/>
        <v>39.193483886718752</v>
      </c>
      <c r="AA1179">
        <f t="shared" si="86"/>
        <v>1.8425012826919555E-2</v>
      </c>
    </row>
    <row r="1180" spans="2:27" x14ac:dyDescent="0.25">
      <c r="B1180" t="s">
        <v>69</v>
      </c>
      <c r="C1180" t="s">
        <v>73</v>
      </c>
      <c r="D1180" t="s">
        <v>67</v>
      </c>
      <c r="E1180" s="86">
        <v>42244</v>
      </c>
      <c r="F1180">
        <f t="shared" si="87"/>
        <v>0</v>
      </c>
      <c r="G1180">
        <v>1</v>
      </c>
      <c r="H1180">
        <v>143.46730041503906</v>
      </c>
      <c r="I1180">
        <v>146.76019287109375</v>
      </c>
      <c r="J1180">
        <v>-3.2928998470306396</v>
      </c>
      <c r="K1180">
        <v>-2.2952267900109291E-2</v>
      </c>
      <c r="L1180">
        <v>-6.1006956100463867</v>
      </c>
      <c r="M1180">
        <v>-4.4418272972106934</v>
      </c>
      <c r="N1180">
        <v>-3.2928998470306396</v>
      </c>
      <c r="O1180">
        <v>-2.143972635269165</v>
      </c>
      <c r="P1180">
        <v>-0.48510411381721497</v>
      </c>
      <c r="Q1180">
        <v>-6.8966665267944336</v>
      </c>
      <c r="R1180">
        <v>0.31086698174476624</v>
      </c>
      <c r="S1180">
        <v>240</v>
      </c>
      <c r="T1180">
        <v>4.8001947402954102</v>
      </c>
      <c r="U1180">
        <v>2.1909346580505371</v>
      </c>
      <c r="V1180">
        <v>81.933082580566406</v>
      </c>
      <c r="W1180">
        <v>94.285713195800781</v>
      </c>
      <c r="X1180">
        <v>75.960716247558594</v>
      </c>
      <c r="Y1180">
        <f t="shared" si="84"/>
        <v>34.432152099609375</v>
      </c>
      <c r="Z1180">
        <f t="shared" si="85"/>
        <v>35.222446289062503</v>
      </c>
      <c r="AA1180">
        <f t="shared" si="86"/>
        <v>-0.79029596328735352</v>
      </c>
    </row>
    <row r="1181" spans="2:27" x14ac:dyDescent="0.25">
      <c r="B1181" t="s">
        <v>69</v>
      </c>
      <c r="C1181" t="s">
        <v>73</v>
      </c>
      <c r="D1181" t="s">
        <v>67</v>
      </c>
      <c r="E1181" s="86">
        <v>42244</v>
      </c>
      <c r="F1181">
        <f t="shared" si="87"/>
        <v>0</v>
      </c>
      <c r="G1181">
        <v>5</v>
      </c>
      <c r="H1181">
        <v>143.75973510742187</v>
      </c>
      <c r="I1181">
        <v>141.27693176269531</v>
      </c>
      <c r="J1181">
        <v>2.4828007221221924</v>
      </c>
      <c r="K1181">
        <v>1.7270486801862717E-2</v>
      </c>
      <c r="L1181">
        <v>-0.4625474214553833</v>
      </c>
      <c r="M1181">
        <v>1.2775881290435791</v>
      </c>
      <c r="N1181">
        <v>2.4828007221221924</v>
      </c>
      <c r="O1181">
        <v>3.6880133152008057</v>
      </c>
      <c r="P1181">
        <v>5.4281487464904785</v>
      </c>
      <c r="Q1181">
        <v>-1.2975126504898071</v>
      </c>
      <c r="R1181">
        <v>6.2631139755249023</v>
      </c>
      <c r="S1181">
        <v>240</v>
      </c>
      <c r="T1181">
        <v>5.2820324897766113</v>
      </c>
      <c r="U1181">
        <v>2.2982673645019531</v>
      </c>
      <c r="V1181">
        <v>81.933082580566406</v>
      </c>
      <c r="W1181">
        <v>94.285713195800781</v>
      </c>
      <c r="X1181">
        <v>74.261367797851563</v>
      </c>
      <c r="Y1181">
        <f t="shared" si="84"/>
        <v>34.502336425781252</v>
      </c>
      <c r="Z1181">
        <f t="shared" si="85"/>
        <v>33.906463623046875</v>
      </c>
      <c r="AA1181">
        <f t="shared" si="86"/>
        <v>0.59587217330932618</v>
      </c>
    </row>
    <row r="1182" spans="2:27" x14ac:dyDescent="0.25">
      <c r="B1182" t="s">
        <v>69</v>
      </c>
      <c r="C1182" t="s">
        <v>73</v>
      </c>
      <c r="D1182" t="s">
        <v>67</v>
      </c>
      <c r="E1182" s="86">
        <v>42244</v>
      </c>
      <c r="F1182">
        <f t="shared" si="87"/>
        <v>0</v>
      </c>
      <c r="G1182">
        <v>8</v>
      </c>
      <c r="H1182">
        <v>208.48800659179687</v>
      </c>
      <c r="I1182">
        <v>205.18661499023437</v>
      </c>
      <c r="J1182">
        <v>3.3013794422149658</v>
      </c>
      <c r="K1182">
        <v>1.5834864228963852E-2</v>
      </c>
      <c r="L1182">
        <v>-0.34202024340629578</v>
      </c>
      <c r="M1182">
        <v>1.8105298280715942</v>
      </c>
      <c r="N1182">
        <v>3.3013794422149658</v>
      </c>
      <c r="O1182">
        <v>4.792229175567627</v>
      </c>
      <c r="P1182">
        <v>6.9447789192199707</v>
      </c>
      <c r="Q1182">
        <v>-1.3748733997344971</v>
      </c>
      <c r="R1182">
        <v>7.9776325225830078</v>
      </c>
      <c r="S1182">
        <v>240</v>
      </c>
      <c r="T1182">
        <v>8.0824213027954102</v>
      </c>
      <c r="U1182">
        <v>2.8429598808288574</v>
      </c>
      <c r="V1182">
        <v>81.933082580566406</v>
      </c>
      <c r="W1182">
        <v>94.285713195800781</v>
      </c>
      <c r="X1182">
        <v>75.220779418945312</v>
      </c>
      <c r="Y1182">
        <f t="shared" si="84"/>
        <v>50.037121582031247</v>
      </c>
      <c r="Z1182">
        <f t="shared" si="85"/>
        <v>49.244787597656249</v>
      </c>
      <c r="AA1182">
        <f t="shared" si="86"/>
        <v>0.79233106613159177</v>
      </c>
    </row>
    <row r="1183" spans="2:27" x14ac:dyDescent="0.25">
      <c r="B1183" t="s">
        <v>69</v>
      </c>
      <c r="C1183" t="s">
        <v>73</v>
      </c>
      <c r="D1183" t="s">
        <v>68</v>
      </c>
      <c r="E1183" s="86">
        <v>42244</v>
      </c>
      <c r="F1183">
        <f t="shared" si="87"/>
        <v>0</v>
      </c>
      <c r="G1183">
        <v>21</v>
      </c>
      <c r="H1183">
        <v>603.88134765625</v>
      </c>
      <c r="I1183">
        <v>591.072021484375</v>
      </c>
      <c r="J1183">
        <v>12.809333801269531</v>
      </c>
      <c r="K1183">
        <v>2.1211672574281693E-2</v>
      </c>
      <c r="L1183">
        <v>4.0745944976806641</v>
      </c>
      <c r="M1183">
        <v>9.2351493835449219</v>
      </c>
      <c r="N1183">
        <v>12.809333801269531</v>
      </c>
      <c r="O1183">
        <v>16.383518218994141</v>
      </c>
      <c r="P1183">
        <v>21.544073104858398</v>
      </c>
      <c r="Q1183">
        <v>1.5984170436859131</v>
      </c>
      <c r="R1183">
        <v>24.02025032043457</v>
      </c>
      <c r="S1183">
        <v>248</v>
      </c>
      <c r="T1183">
        <v>46.454494476318359</v>
      </c>
      <c r="U1183">
        <v>6.8157534599304199</v>
      </c>
      <c r="V1183">
        <v>81.932914733886719</v>
      </c>
      <c r="W1183">
        <v>94.285713195800781</v>
      </c>
      <c r="X1183">
        <v>80.630470275878906</v>
      </c>
      <c r="Y1183">
        <f t="shared" si="84"/>
        <v>149.76257421874999</v>
      </c>
      <c r="Z1183">
        <f t="shared" si="85"/>
        <v>146.58586132812499</v>
      </c>
      <c r="AA1183">
        <f t="shared" si="86"/>
        <v>3.1767147827148436</v>
      </c>
    </row>
    <row r="1184" spans="2:27" x14ac:dyDescent="0.25">
      <c r="B1184" t="s">
        <v>69</v>
      </c>
      <c r="C1184" t="s">
        <v>73</v>
      </c>
      <c r="D1184" t="s">
        <v>68</v>
      </c>
      <c r="E1184" s="86">
        <v>42244</v>
      </c>
      <c r="F1184">
        <f t="shared" si="87"/>
        <v>1</v>
      </c>
      <c r="G1184">
        <v>14</v>
      </c>
      <c r="H1184">
        <v>689.3658447265625</v>
      </c>
      <c r="I1184">
        <v>611.67010498046875</v>
      </c>
      <c r="J1184">
        <v>77.69573974609375</v>
      </c>
      <c r="K1184">
        <v>0.11270610243082047</v>
      </c>
      <c r="L1184">
        <v>63.408908843994141</v>
      </c>
      <c r="M1184">
        <v>71.849685668945313</v>
      </c>
      <c r="N1184">
        <v>77.69573974609375</v>
      </c>
      <c r="O1184">
        <v>83.541793823242187</v>
      </c>
      <c r="P1184">
        <v>91.982574462890625</v>
      </c>
      <c r="Q1184">
        <v>59.358791351318359</v>
      </c>
      <c r="R1184">
        <v>96.032691955566406</v>
      </c>
      <c r="S1184">
        <v>248</v>
      </c>
      <c r="T1184">
        <v>124.27955627441406</v>
      </c>
      <c r="U1184">
        <v>11.148074150085449</v>
      </c>
      <c r="V1184">
        <v>81.932914733886719</v>
      </c>
      <c r="W1184">
        <v>94.285713195800781</v>
      </c>
      <c r="X1184">
        <v>90.604202270507813</v>
      </c>
      <c r="Y1184">
        <f t="shared" si="84"/>
        <v>170.96272949218749</v>
      </c>
      <c r="Z1184">
        <f t="shared" si="85"/>
        <v>151.69418603515626</v>
      </c>
      <c r="AA1184">
        <f t="shared" si="86"/>
        <v>19.268543457031249</v>
      </c>
    </row>
    <row r="1185" spans="2:27" x14ac:dyDescent="0.25">
      <c r="B1185" t="s">
        <v>69</v>
      </c>
      <c r="C1185" t="s">
        <v>73</v>
      </c>
      <c r="D1185" t="s">
        <v>68</v>
      </c>
      <c r="E1185" s="86">
        <v>42244</v>
      </c>
      <c r="F1185">
        <f t="shared" si="87"/>
        <v>0</v>
      </c>
      <c r="G1185">
        <v>22</v>
      </c>
      <c r="H1185">
        <v>580.65545654296875</v>
      </c>
      <c r="I1185">
        <v>570.48760986328125</v>
      </c>
      <c r="J1185">
        <v>10.167790412902832</v>
      </c>
      <c r="K1185">
        <v>1.7510883510112762E-2</v>
      </c>
      <c r="L1185">
        <v>1.4458245038986206</v>
      </c>
      <c r="M1185">
        <v>6.5988326072692871</v>
      </c>
      <c r="N1185">
        <v>10.167790412902832</v>
      </c>
      <c r="O1185">
        <v>13.736747741699219</v>
      </c>
      <c r="P1185">
        <v>18.88975715637207</v>
      </c>
      <c r="Q1185">
        <v>-1.0267316102981567</v>
      </c>
      <c r="R1185">
        <v>21.362312316894531</v>
      </c>
      <c r="S1185">
        <v>248</v>
      </c>
      <c r="T1185">
        <v>46.318721771240234</v>
      </c>
      <c r="U1185">
        <v>6.8057861328125</v>
      </c>
      <c r="V1185">
        <v>81.932914733886719</v>
      </c>
      <c r="W1185">
        <v>94.285713195800781</v>
      </c>
      <c r="X1185">
        <v>78.341506958007812</v>
      </c>
      <c r="Y1185">
        <f t="shared" si="84"/>
        <v>144.00255322265625</v>
      </c>
      <c r="Z1185">
        <f t="shared" si="85"/>
        <v>141.48092724609376</v>
      </c>
      <c r="AA1185">
        <f t="shared" si="86"/>
        <v>2.5216120223999026</v>
      </c>
    </row>
    <row r="1186" spans="2:27" x14ac:dyDescent="0.25">
      <c r="B1186" t="s">
        <v>69</v>
      </c>
      <c r="C1186" t="s">
        <v>73</v>
      </c>
      <c r="D1186" t="s">
        <v>68</v>
      </c>
      <c r="E1186" s="86">
        <v>42244</v>
      </c>
      <c r="F1186">
        <f t="shared" si="87"/>
        <v>0</v>
      </c>
      <c r="G1186">
        <v>3</v>
      </c>
      <c r="H1186">
        <v>479.39306640625</v>
      </c>
      <c r="I1186">
        <v>480.133544921875</v>
      </c>
      <c r="J1186">
        <v>-0.74047040939331055</v>
      </c>
      <c r="K1186">
        <v>-1.5445997705683112E-3</v>
      </c>
      <c r="L1186">
        <v>-8.5815105438232422</v>
      </c>
      <c r="M1186">
        <v>-3.9489603042602539</v>
      </c>
      <c r="N1186">
        <v>-0.74047040939331055</v>
      </c>
      <c r="O1186">
        <v>2.4680194854736328</v>
      </c>
      <c r="P1186">
        <v>7.1005692481994629</v>
      </c>
      <c r="Q1186">
        <v>-10.804335594177246</v>
      </c>
      <c r="R1186">
        <v>9.323394775390625</v>
      </c>
      <c r="S1186">
        <v>248</v>
      </c>
      <c r="T1186">
        <v>37.434768676757813</v>
      </c>
      <c r="U1186">
        <v>6.1183958053588867</v>
      </c>
      <c r="V1186">
        <v>81.932914733886719</v>
      </c>
      <c r="W1186">
        <v>94.285713195800781</v>
      </c>
      <c r="X1186">
        <v>74.390541076660156</v>
      </c>
      <c r="Y1186">
        <f t="shared" si="84"/>
        <v>118.88948046874999</v>
      </c>
      <c r="Z1186">
        <f t="shared" si="85"/>
        <v>119.073119140625</v>
      </c>
      <c r="AA1186">
        <f t="shared" si="86"/>
        <v>-0.18363666152954103</v>
      </c>
    </row>
    <row r="1187" spans="2:27" x14ac:dyDescent="0.25">
      <c r="B1187" t="s">
        <v>69</v>
      </c>
      <c r="C1187" t="s">
        <v>73</v>
      </c>
      <c r="D1187" t="s">
        <v>68</v>
      </c>
      <c r="E1187" s="86">
        <v>42244</v>
      </c>
      <c r="F1187">
        <f t="shared" si="87"/>
        <v>0</v>
      </c>
      <c r="G1187">
        <v>9</v>
      </c>
      <c r="H1187">
        <v>628.86920166015625</v>
      </c>
      <c r="I1187">
        <v>631.46832275390625</v>
      </c>
      <c r="J1187">
        <v>-2.5991158485412598</v>
      </c>
      <c r="K1187">
        <v>-4.1329991072416306E-3</v>
      </c>
      <c r="L1187">
        <v>-15.026909828186035</v>
      </c>
      <c r="M1187">
        <v>-7.6844682693481445</v>
      </c>
      <c r="N1187">
        <v>-2.5991158485412598</v>
      </c>
      <c r="O1187">
        <v>2.4862368106842041</v>
      </c>
      <c r="P1187">
        <v>9.8286781311035156</v>
      </c>
      <c r="Q1187">
        <v>-18.550016403198242</v>
      </c>
      <c r="R1187">
        <v>13.351784706115723</v>
      </c>
      <c r="S1187">
        <v>248</v>
      </c>
      <c r="T1187">
        <v>94.040718078613281</v>
      </c>
      <c r="U1187">
        <v>9.6974592208862305</v>
      </c>
      <c r="V1187">
        <v>81.932914733886719</v>
      </c>
      <c r="W1187">
        <v>94.285713195800781</v>
      </c>
      <c r="X1187">
        <v>79.155868530273437</v>
      </c>
      <c r="Y1187">
        <f t="shared" si="84"/>
        <v>155.95956201171876</v>
      </c>
      <c r="Z1187">
        <f t="shared" si="85"/>
        <v>156.60414404296876</v>
      </c>
      <c r="AA1187">
        <f t="shared" si="86"/>
        <v>-0.64458073043823239</v>
      </c>
    </row>
    <row r="1188" spans="2:27" x14ac:dyDescent="0.25">
      <c r="B1188" t="s">
        <v>69</v>
      </c>
      <c r="C1188" t="s">
        <v>73</v>
      </c>
      <c r="D1188" t="s">
        <v>68</v>
      </c>
      <c r="E1188" s="86">
        <v>42244</v>
      </c>
      <c r="F1188">
        <f t="shared" si="87"/>
        <v>1</v>
      </c>
      <c r="G1188">
        <v>15</v>
      </c>
      <c r="H1188">
        <v>684.058837890625</v>
      </c>
      <c r="I1188">
        <v>601.95733642578125</v>
      </c>
      <c r="J1188">
        <v>82.101516723632813</v>
      </c>
      <c r="K1188">
        <v>0.12002113461494446</v>
      </c>
      <c r="L1188">
        <v>68.021263122558594</v>
      </c>
      <c r="M1188">
        <v>76.339988708496094</v>
      </c>
      <c r="N1188">
        <v>82.101516723632813</v>
      </c>
      <c r="O1188">
        <v>87.863044738769531</v>
      </c>
      <c r="P1188">
        <v>96.181770324707031</v>
      </c>
      <c r="Q1188">
        <v>64.029701232910156</v>
      </c>
      <c r="R1188">
        <v>100.17333221435547</v>
      </c>
      <c r="S1188">
        <v>248</v>
      </c>
      <c r="T1188">
        <v>120.71157073974609</v>
      </c>
      <c r="U1188">
        <v>10.986882209777832</v>
      </c>
      <c r="V1188">
        <v>81.932914733886719</v>
      </c>
      <c r="W1188">
        <v>94.285713195800781</v>
      </c>
      <c r="X1188">
        <v>90.327499389648438</v>
      </c>
      <c r="Y1188">
        <f t="shared" si="84"/>
        <v>169.64659179687499</v>
      </c>
      <c r="Z1188">
        <f t="shared" si="85"/>
        <v>149.28541943359374</v>
      </c>
      <c r="AA1188">
        <f t="shared" si="86"/>
        <v>20.361176147460938</v>
      </c>
    </row>
    <row r="1189" spans="2:27" x14ac:dyDescent="0.25">
      <c r="B1189" t="s">
        <v>69</v>
      </c>
      <c r="C1189" t="s">
        <v>73</v>
      </c>
      <c r="D1189" t="s">
        <v>68</v>
      </c>
      <c r="E1189" s="86">
        <v>42244</v>
      </c>
      <c r="F1189">
        <f t="shared" si="87"/>
        <v>0</v>
      </c>
      <c r="G1189">
        <v>10</v>
      </c>
      <c r="H1189">
        <v>656.318603515625</v>
      </c>
      <c r="I1189">
        <v>659.26904296875</v>
      </c>
      <c r="J1189">
        <v>-2.9504480361938477</v>
      </c>
      <c r="K1189">
        <v>-4.4954507611691952E-3</v>
      </c>
      <c r="L1189">
        <v>-16.099506378173828</v>
      </c>
      <c r="M1189">
        <v>-8.3309354782104492</v>
      </c>
      <c r="N1189">
        <v>-2.9504480361938477</v>
      </c>
      <c r="O1189">
        <v>2.4300398826599121</v>
      </c>
      <c r="P1189">
        <v>10.198610305786133</v>
      </c>
      <c r="Q1189">
        <v>-19.827081680297852</v>
      </c>
      <c r="R1189">
        <v>13.92618465423584</v>
      </c>
      <c r="S1189">
        <v>248</v>
      </c>
      <c r="T1189">
        <v>105.27301788330078</v>
      </c>
      <c r="U1189">
        <v>10.26026439666748</v>
      </c>
      <c r="V1189">
        <v>81.932914733886719</v>
      </c>
      <c r="W1189">
        <v>94.285713195800781</v>
      </c>
      <c r="X1189">
        <v>82.183891296386719</v>
      </c>
      <c r="Y1189">
        <f t="shared" si="84"/>
        <v>162.76701367187499</v>
      </c>
      <c r="Z1189">
        <f t="shared" si="85"/>
        <v>163.49872265625001</v>
      </c>
      <c r="AA1189">
        <f t="shared" si="86"/>
        <v>-0.73171111297607427</v>
      </c>
    </row>
    <row r="1190" spans="2:27" x14ac:dyDescent="0.25">
      <c r="B1190" t="s">
        <v>69</v>
      </c>
      <c r="C1190" t="s">
        <v>73</v>
      </c>
      <c r="D1190" t="s">
        <v>68</v>
      </c>
      <c r="E1190" s="86">
        <v>42244</v>
      </c>
      <c r="F1190">
        <f t="shared" si="87"/>
        <v>0</v>
      </c>
      <c r="G1190">
        <v>23</v>
      </c>
      <c r="H1190">
        <v>553.16217041015625</v>
      </c>
      <c r="I1190">
        <v>544.76171875</v>
      </c>
      <c r="J1190">
        <v>8.4004316329956055</v>
      </c>
      <c r="K1190">
        <v>1.5186200849711895E-2</v>
      </c>
      <c r="L1190">
        <v>-0.18530301749706268</v>
      </c>
      <c r="M1190">
        <v>4.8872184753417969</v>
      </c>
      <c r="N1190">
        <v>8.4004316329956055</v>
      </c>
      <c r="O1190">
        <v>11.913644790649414</v>
      </c>
      <c r="P1190">
        <v>16.986166000366211</v>
      </c>
      <c r="Q1190">
        <v>-2.6192395687103271</v>
      </c>
      <c r="R1190">
        <v>19.420103073120117</v>
      </c>
      <c r="S1190">
        <v>248</v>
      </c>
      <c r="T1190">
        <v>44.883090972900391</v>
      </c>
      <c r="U1190">
        <v>6.6994843482971191</v>
      </c>
      <c r="V1190">
        <v>81.932914733886719</v>
      </c>
      <c r="W1190">
        <v>94.285713195800781</v>
      </c>
      <c r="X1190">
        <v>76.6112060546875</v>
      </c>
      <c r="Y1190">
        <f t="shared" si="84"/>
        <v>137.18421826171874</v>
      </c>
      <c r="Z1190">
        <f t="shared" si="85"/>
        <v>135.10090625000001</v>
      </c>
      <c r="AA1190">
        <f t="shared" si="86"/>
        <v>2.0833070449829103</v>
      </c>
    </row>
    <row r="1191" spans="2:27" x14ac:dyDescent="0.25">
      <c r="B1191" t="s">
        <v>69</v>
      </c>
      <c r="C1191" t="s">
        <v>73</v>
      </c>
      <c r="D1191" t="s">
        <v>68</v>
      </c>
      <c r="E1191" s="86">
        <v>42244</v>
      </c>
      <c r="F1191">
        <f t="shared" si="87"/>
        <v>1</v>
      </c>
      <c r="G1191">
        <v>16</v>
      </c>
      <c r="H1191">
        <v>674.5509033203125</v>
      </c>
      <c r="I1191">
        <v>592.98175048828125</v>
      </c>
      <c r="J1191">
        <v>81.569122314453125</v>
      </c>
      <c r="K1191">
        <v>0.12092360109090805</v>
      </c>
      <c r="L1191">
        <v>68.214561462402344</v>
      </c>
      <c r="M1191">
        <v>76.104545593261719</v>
      </c>
      <c r="N1191">
        <v>81.569122314453125</v>
      </c>
      <c r="O1191">
        <v>87.033699035644531</v>
      </c>
      <c r="P1191">
        <v>94.923683166503906</v>
      </c>
      <c r="Q1191">
        <v>64.428733825683594</v>
      </c>
      <c r="R1191">
        <v>98.709510803222656</v>
      </c>
      <c r="S1191">
        <v>248</v>
      </c>
      <c r="T1191">
        <v>108.58927917480469</v>
      </c>
      <c r="U1191">
        <v>10.420618057250977</v>
      </c>
      <c r="V1191">
        <v>81.932914733886719</v>
      </c>
      <c r="W1191">
        <v>94.285713195800781</v>
      </c>
      <c r="X1191">
        <v>90.626968383789063</v>
      </c>
      <c r="Y1191">
        <f t="shared" si="84"/>
        <v>167.28862402343751</v>
      </c>
      <c r="Z1191">
        <f t="shared" si="85"/>
        <v>147.05947412109376</v>
      </c>
      <c r="AA1191">
        <f t="shared" si="86"/>
        <v>20.229142333984374</v>
      </c>
    </row>
    <row r="1192" spans="2:27" x14ac:dyDescent="0.25">
      <c r="B1192" t="s">
        <v>69</v>
      </c>
      <c r="C1192" t="s">
        <v>73</v>
      </c>
      <c r="D1192" t="s">
        <v>68</v>
      </c>
      <c r="E1192" s="86">
        <v>42244</v>
      </c>
      <c r="F1192">
        <f t="shared" si="87"/>
        <v>0</v>
      </c>
      <c r="G1192">
        <v>24</v>
      </c>
      <c r="H1192">
        <v>531.90716552734375</v>
      </c>
      <c r="I1192">
        <v>524.65228271484375</v>
      </c>
      <c r="J1192">
        <v>7.2549219131469727</v>
      </c>
      <c r="K1192">
        <v>1.3639451004564762E-2</v>
      </c>
      <c r="L1192">
        <v>-1.6824946403503418</v>
      </c>
      <c r="M1192">
        <v>3.5978035926818848</v>
      </c>
      <c r="N1192">
        <v>7.2549219131469727</v>
      </c>
      <c r="O1192">
        <v>10.912040710449219</v>
      </c>
      <c r="P1192">
        <v>16.192338943481445</v>
      </c>
      <c r="Q1192">
        <v>-4.216127872467041</v>
      </c>
      <c r="R1192">
        <v>18.725971221923828</v>
      </c>
      <c r="S1192">
        <v>248</v>
      </c>
      <c r="T1192">
        <v>48.635326385498047</v>
      </c>
      <c r="U1192">
        <v>6.9739031791687012</v>
      </c>
      <c r="V1192">
        <v>81.932914733886719</v>
      </c>
      <c r="W1192">
        <v>94.285713195800781</v>
      </c>
      <c r="X1192">
        <v>76.178634643554688</v>
      </c>
      <c r="Y1192">
        <f t="shared" si="84"/>
        <v>131.91297705078125</v>
      </c>
      <c r="Z1192">
        <f t="shared" si="85"/>
        <v>130.11376611328126</v>
      </c>
      <c r="AA1192">
        <f t="shared" si="86"/>
        <v>1.7992206344604491</v>
      </c>
    </row>
    <row r="1193" spans="2:27" x14ac:dyDescent="0.25">
      <c r="B1193" t="s">
        <v>69</v>
      </c>
      <c r="C1193" t="s">
        <v>73</v>
      </c>
      <c r="D1193" t="s">
        <v>68</v>
      </c>
      <c r="E1193" s="86">
        <v>42244</v>
      </c>
      <c r="F1193">
        <f t="shared" si="87"/>
        <v>0</v>
      </c>
      <c r="G1193">
        <v>2</v>
      </c>
      <c r="H1193">
        <v>488.61904907226562</v>
      </c>
      <c r="I1193">
        <v>494.58221435546875</v>
      </c>
      <c r="J1193">
        <v>-5.9631824493408203</v>
      </c>
      <c r="K1193">
        <v>-1.2204154394567013E-2</v>
      </c>
      <c r="L1193">
        <v>-13.423540115356445</v>
      </c>
      <c r="M1193">
        <v>-9.0159006118774414</v>
      </c>
      <c r="N1193">
        <v>-5.9631824493408203</v>
      </c>
      <c r="O1193">
        <v>-2.9104645252227783</v>
      </c>
      <c r="P1193">
        <v>1.4971754550933838</v>
      </c>
      <c r="Q1193">
        <v>-15.538448333740234</v>
      </c>
      <c r="R1193">
        <v>3.6120831966400146</v>
      </c>
      <c r="S1193">
        <v>248</v>
      </c>
      <c r="T1193">
        <v>33.888092041015625</v>
      </c>
      <c r="U1193">
        <v>5.8213481903076172</v>
      </c>
      <c r="V1193">
        <v>81.932914733886719</v>
      </c>
      <c r="W1193">
        <v>94.285713195800781</v>
      </c>
      <c r="X1193">
        <v>75.455345153808594</v>
      </c>
      <c r="Y1193">
        <f t="shared" si="84"/>
        <v>121.17752416992188</v>
      </c>
      <c r="Z1193">
        <f t="shared" si="85"/>
        <v>122.65638916015625</v>
      </c>
      <c r="AA1193">
        <f t="shared" si="86"/>
        <v>-1.4788692474365235</v>
      </c>
    </row>
    <row r="1194" spans="2:27" x14ac:dyDescent="0.25">
      <c r="B1194" t="s">
        <v>69</v>
      </c>
      <c r="C1194" t="s">
        <v>73</v>
      </c>
      <c r="D1194" t="s">
        <v>68</v>
      </c>
      <c r="E1194" s="86">
        <v>42244</v>
      </c>
      <c r="F1194">
        <f t="shared" si="87"/>
        <v>1</v>
      </c>
      <c r="G1194">
        <v>12</v>
      </c>
      <c r="H1194">
        <v>690.08636474609375</v>
      </c>
      <c r="I1194">
        <v>620.81805419921875</v>
      </c>
      <c r="J1194">
        <v>69.268325805664062</v>
      </c>
      <c r="K1194">
        <v>0.10037631541490555</v>
      </c>
      <c r="L1194">
        <v>55.546234130859375</v>
      </c>
      <c r="M1194">
        <v>63.653358459472656</v>
      </c>
      <c r="N1194">
        <v>69.268325805664062</v>
      </c>
      <c r="O1194">
        <v>74.883293151855469</v>
      </c>
      <c r="P1194">
        <v>82.99041748046875</v>
      </c>
      <c r="Q1194">
        <v>51.656211853027344</v>
      </c>
      <c r="R1194">
        <v>86.880439758300781</v>
      </c>
      <c r="S1194">
        <v>248</v>
      </c>
      <c r="T1194">
        <v>114.64852905273437</v>
      </c>
      <c r="U1194">
        <v>10.707405090332031</v>
      </c>
      <c r="V1194">
        <v>81.932914733886719</v>
      </c>
      <c r="W1194">
        <v>94.285713195800781</v>
      </c>
      <c r="X1194">
        <v>90.816108703613281</v>
      </c>
      <c r="Y1194">
        <f t="shared" si="84"/>
        <v>171.14141845703125</v>
      </c>
      <c r="Z1194">
        <f t="shared" si="85"/>
        <v>153.96287744140625</v>
      </c>
      <c r="AA1194">
        <f t="shared" si="86"/>
        <v>17.178544799804687</v>
      </c>
    </row>
    <row r="1195" spans="2:27" x14ac:dyDescent="0.25">
      <c r="B1195" t="s">
        <v>69</v>
      </c>
      <c r="C1195" t="s">
        <v>73</v>
      </c>
      <c r="D1195" t="s">
        <v>68</v>
      </c>
      <c r="E1195" s="86">
        <v>42244</v>
      </c>
      <c r="F1195">
        <f t="shared" si="87"/>
        <v>0</v>
      </c>
      <c r="G1195">
        <v>6</v>
      </c>
      <c r="H1195">
        <v>525.82318115234375</v>
      </c>
      <c r="I1195">
        <v>527.22296142578125</v>
      </c>
      <c r="J1195">
        <v>-1.3998162746429443</v>
      </c>
      <c r="K1195">
        <v>-2.6621425058692694E-3</v>
      </c>
      <c r="L1195">
        <v>-8.7023277282714844</v>
      </c>
      <c r="M1195">
        <v>-4.3879446983337402</v>
      </c>
      <c r="N1195">
        <v>-1.3998162746429443</v>
      </c>
      <c r="O1195">
        <v>1.5883121490478516</v>
      </c>
      <c r="P1195">
        <v>5.9026947021484375</v>
      </c>
      <c r="Q1195">
        <v>-10.772487640380859</v>
      </c>
      <c r="R1195">
        <v>7.9728550910949707</v>
      </c>
      <c r="S1195">
        <v>248</v>
      </c>
      <c r="T1195">
        <v>32.469249725341797</v>
      </c>
      <c r="U1195">
        <v>5.6981797218322754</v>
      </c>
      <c r="V1195">
        <v>81.932914733886719</v>
      </c>
      <c r="W1195">
        <v>94.285713195800781</v>
      </c>
      <c r="X1195">
        <v>73.555168151855469</v>
      </c>
      <c r="Y1195">
        <f t="shared" si="84"/>
        <v>130.40414892578124</v>
      </c>
      <c r="Z1195">
        <f t="shared" si="85"/>
        <v>130.75129443359376</v>
      </c>
      <c r="AA1195">
        <f t="shared" si="86"/>
        <v>-0.34715443611145019</v>
      </c>
    </row>
    <row r="1196" spans="2:27" x14ac:dyDescent="0.25">
      <c r="B1196" t="s">
        <v>69</v>
      </c>
      <c r="C1196" t="s">
        <v>73</v>
      </c>
      <c r="D1196" t="s">
        <v>68</v>
      </c>
      <c r="E1196" s="86">
        <v>42244</v>
      </c>
      <c r="F1196">
        <f t="shared" si="87"/>
        <v>0</v>
      </c>
      <c r="G1196">
        <v>5</v>
      </c>
      <c r="H1196">
        <v>492.33285522460937</v>
      </c>
      <c r="I1196">
        <v>489.80975341796875</v>
      </c>
      <c r="J1196">
        <v>2.5231082439422607</v>
      </c>
      <c r="K1196">
        <v>5.1248017698526382E-3</v>
      </c>
      <c r="L1196">
        <v>-4.2938241958618164</v>
      </c>
      <c r="M1196">
        <v>-0.26632523536682129</v>
      </c>
      <c r="N1196">
        <v>2.5231082439422607</v>
      </c>
      <c r="O1196">
        <v>5.3125419616699219</v>
      </c>
      <c r="P1196">
        <v>9.3400402069091797</v>
      </c>
      <c r="Q1196">
        <v>-6.2263298034667969</v>
      </c>
      <c r="R1196">
        <v>11.27254581451416</v>
      </c>
      <c r="S1196">
        <v>248</v>
      </c>
      <c r="T1196">
        <v>28.294744491577148</v>
      </c>
      <c r="U1196">
        <v>5.3192806243896484</v>
      </c>
      <c r="V1196">
        <v>81.932914733886719</v>
      </c>
      <c r="W1196">
        <v>94.285713195800781</v>
      </c>
      <c r="X1196">
        <v>74.234672546386719</v>
      </c>
      <c r="Y1196">
        <f t="shared" si="84"/>
        <v>122.09854809570312</v>
      </c>
      <c r="Z1196">
        <f t="shared" si="85"/>
        <v>121.47281884765626</v>
      </c>
      <c r="AA1196">
        <f t="shared" si="86"/>
        <v>0.62573084449768068</v>
      </c>
    </row>
    <row r="1197" spans="2:27" x14ac:dyDescent="0.25">
      <c r="B1197" t="s">
        <v>69</v>
      </c>
      <c r="C1197" t="s">
        <v>73</v>
      </c>
      <c r="D1197" t="s">
        <v>68</v>
      </c>
      <c r="E1197" s="86">
        <v>42244</v>
      </c>
      <c r="F1197">
        <f t="shared" si="87"/>
        <v>1</v>
      </c>
      <c r="G1197">
        <v>18</v>
      </c>
      <c r="H1197">
        <v>654.9073486328125</v>
      </c>
      <c r="I1197">
        <v>573.34344482421875</v>
      </c>
      <c r="J1197">
        <v>81.563919067382813</v>
      </c>
      <c r="K1197">
        <v>0.12454268336296082</v>
      </c>
      <c r="L1197">
        <v>68.8109130859375</v>
      </c>
      <c r="M1197">
        <v>76.345497131347656</v>
      </c>
      <c r="N1197">
        <v>81.563919067382813</v>
      </c>
      <c r="O1197">
        <v>86.782341003417969</v>
      </c>
      <c r="P1197">
        <v>94.316925048828125</v>
      </c>
      <c r="Q1197">
        <v>65.19561767578125</v>
      </c>
      <c r="R1197">
        <v>97.932220458984375</v>
      </c>
      <c r="S1197">
        <v>248</v>
      </c>
      <c r="T1197">
        <v>99.026809692382813</v>
      </c>
      <c r="U1197">
        <v>9.9512214660644531</v>
      </c>
      <c r="V1197">
        <v>81.932914733886719</v>
      </c>
      <c r="W1197">
        <v>94.285713195800781</v>
      </c>
      <c r="X1197">
        <v>88.7828369140625</v>
      </c>
      <c r="Y1197">
        <f t="shared" si="84"/>
        <v>162.41702246093749</v>
      </c>
      <c r="Z1197">
        <f t="shared" si="85"/>
        <v>142.18917431640625</v>
      </c>
      <c r="AA1197">
        <f t="shared" si="86"/>
        <v>20.227851928710937</v>
      </c>
    </row>
    <row r="1198" spans="2:27" x14ac:dyDescent="0.25">
      <c r="B1198" t="s">
        <v>69</v>
      </c>
      <c r="C1198" t="s">
        <v>73</v>
      </c>
      <c r="D1198" t="s">
        <v>68</v>
      </c>
      <c r="E1198" s="86">
        <v>42244</v>
      </c>
      <c r="F1198">
        <f t="shared" si="87"/>
        <v>1</v>
      </c>
      <c r="G1198">
        <v>13</v>
      </c>
      <c r="H1198">
        <v>694.038330078125</v>
      </c>
      <c r="I1198">
        <v>606.99053955078125</v>
      </c>
      <c r="J1198">
        <v>87.047760009765625</v>
      </c>
      <c r="K1198">
        <v>0.12542212009429932</v>
      </c>
      <c r="L1198">
        <v>72.728874206542969</v>
      </c>
      <c r="M1198">
        <v>81.188591003417969</v>
      </c>
      <c r="N1198">
        <v>87.047760009765625</v>
      </c>
      <c r="O1198">
        <v>92.906929016113281</v>
      </c>
      <c r="P1198">
        <v>101.36664581298828</v>
      </c>
      <c r="Q1198">
        <v>68.669670104980469</v>
      </c>
      <c r="R1198">
        <v>105.42584991455078</v>
      </c>
      <c r="S1198">
        <v>248</v>
      </c>
      <c r="T1198">
        <v>124.83788299560547</v>
      </c>
      <c r="U1198">
        <v>11.173087120056152</v>
      </c>
      <c r="V1198">
        <v>81.932914733886719</v>
      </c>
      <c r="W1198">
        <v>94.285713195800781</v>
      </c>
      <c r="X1198">
        <v>91.504379272460938</v>
      </c>
      <c r="Y1198">
        <f t="shared" si="84"/>
        <v>172.12150585937499</v>
      </c>
      <c r="Z1198">
        <f t="shared" si="85"/>
        <v>150.53365380859375</v>
      </c>
      <c r="AA1198">
        <f t="shared" si="86"/>
        <v>21.587844482421875</v>
      </c>
    </row>
    <row r="1199" spans="2:27" x14ac:dyDescent="0.25">
      <c r="B1199" t="s">
        <v>69</v>
      </c>
      <c r="C1199" t="s">
        <v>73</v>
      </c>
      <c r="D1199" t="s">
        <v>68</v>
      </c>
      <c r="E1199" s="86">
        <v>42244</v>
      </c>
      <c r="F1199">
        <f t="shared" si="87"/>
        <v>0</v>
      </c>
      <c r="G1199">
        <v>7</v>
      </c>
      <c r="H1199">
        <v>560.0291748046875</v>
      </c>
      <c r="I1199">
        <v>568.92547607421875</v>
      </c>
      <c r="J1199">
        <v>-8.8963146209716797</v>
      </c>
      <c r="K1199">
        <v>-1.5885448083281517E-2</v>
      </c>
      <c r="L1199">
        <v>-20.015512466430664</v>
      </c>
      <c r="M1199">
        <v>-13.446200370788574</v>
      </c>
      <c r="N1199">
        <v>-8.8963146209716797</v>
      </c>
      <c r="O1199">
        <v>-4.3464288711547852</v>
      </c>
      <c r="P1199">
        <v>2.2228834629058838</v>
      </c>
      <c r="Q1199">
        <v>-23.16765022277832</v>
      </c>
      <c r="R1199">
        <v>5.3750214576721191</v>
      </c>
      <c r="S1199">
        <v>248</v>
      </c>
      <c r="T1199">
        <v>75.279151916503906</v>
      </c>
      <c r="U1199">
        <v>8.676356315612793</v>
      </c>
      <c r="V1199">
        <v>81.932914733886719</v>
      </c>
      <c r="W1199">
        <v>94.285713195800781</v>
      </c>
      <c r="X1199">
        <v>73.281959533691406</v>
      </c>
      <c r="Y1199">
        <f t="shared" si="84"/>
        <v>138.88723535156251</v>
      </c>
      <c r="Z1199">
        <f t="shared" si="85"/>
        <v>141.09351806640626</v>
      </c>
      <c r="AA1199">
        <f t="shared" si="86"/>
        <v>-2.2062860260009765</v>
      </c>
    </row>
    <row r="1200" spans="2:27" x14ac:dyDescent="0.25">
      <c r="B1200" t="s">
        <v>69</v>
      </c>
      <c r="C1200" t="s">
        <v>73</v>
      </c>
      <c r="D1200" t="s">
        <v>68</v>
      </c>
      <c r="E1200" s="86">
        <v>42244</v>
      </c>
      <c r="F1200">
        <f t="shared" si="87"/>
        <v>0</v>
      </c>
      <c r="G1200">
        <v>11</v>
      </c>
      <c r="H1200">
        <v>677.250244140625</v>
      </c>
      <c r="I1200">
        <v>667.81640625</v>
      </c>
      <c r="J1200">
        <v>9.4338407516479492</v>
      </c>
      <c r="K1200">
        <v>1.3929623179137707E-2</v>
      </c>
      <c r="L1200">
        <v>-4.6742825508117676</v>
      </c>
      <c r="M1200">
        <v>3.6609110832214355</v>
      </c>
      <c r="N1200">
        <v>9.4338407516479492</v>
      </c>
      <c r="O1200">
        <v>15.206769943237305</v>
      </c>
      <c r="P1200">
        <v>23.541963577270508</v>
      </c>
      <c r="Q1200">
        <v>-8.6737394332885742</v>
      </c>
      <c r="R1200">
        <v>27.541419982910156</v>
      </c>
      <c r="S1200">
        <v>248</v>
      </c>
      <c r="T1200">
        <v>121.18986511230469</v>
      </c>
      <c r="U1200">
        <v>11.008626937866211</v>
      </c>
      <c r="V1200">
        <v>81.932914733886719</v>
      </c>
      <c r="W1200">
        <v>94.285713195800781</v>
      </c>
      <c r="X1200">
        <v>85.872154235839844</v>
      </c>
      <c r="Y1200">
        <f t="shared" si="84"/>
        <v>167.958060546875</v>
      </c>
      <c r="Z1200">
        <f t="shared" si="85"/>
        <v>165.61846875000001</v>
      </c>
      <c r="AA1200">
        <f t="shared" si="86"/>
        <v>2.3395925064086915</v>
      </c>
    </row>
    <row r="1201" spans="2:27" x14ac:dyDescent="0.25">
      <c r="B1201" t="s">
        <v>69</v>
      </c>
      <c r="C1201" t="s">
        <v>73</v>
      </c>
      <c r="D1201" t="s">
        <v>68</v>
      </c>
      <c r="E1201" s="86">
        <v>42244</v>
      </c>
      <c r="F1201">
        <f t="shared" si="87"/>
        <v>0</v>
      </c>
      <c r="G1201">
        <v>8</v>
      </c>
      <c r="H1201">
        <v>593.41400146484375</v>
      </c>
      <c r="I1201">
        <v>595.58453369140625</v>
      </c>
      <c r="J1201">
        <v>-2.1705396175384521</v>
      </c>
      <c r="K1201">
        <v>-3.6577156279236078E-3</v>
      </c>
      <c r="L1201">
        <v>-12.496162414550781</v>
      </c>
      <c r="M1201">
        <v>-6.3957004547119141</v>
      </c>
      <c r="N1201">
        <v>-2.1705396175384521</v>
      </c>
      <c r="O1201">
        <v>2.0546214580535889</v>
      </c>
      <c r="P1201">
        <v>8.1550827026367187</v>
      </c>
      <c r="Q1201">
        <v>-15.423332214355469</v>
      </c>
      <c r="R1201">
        <v>11.082253456115723</v>
      </c>
      <c r="S1201">
        <v>248</v>
      </c>
      <c r="T1201">
        <v>64.917274475097656</v>
      </c>
      <c r="U1201">
        <v>8.0571260452270508</v>
      </c>
      <c r="V1201">
        <v>81.932914733886719</v>
      </c>
      <c r="W1201">
        <v>94.285713195800781</v>
      </c>
      <c r="X1201">
        <v>75.301223754882813</v>
      </c>
      <c r="Y1201">
        <f t="shared" si="84"/>
        <v>147.16667236328124</v>
      </c>
      <c r="Z1201">
        <f t="shared" si="85"/>
        <v>147.70496435546875</v>
      </c>
      <c r="AA1201">
        <f t="shared" si="86"/>
        <v>-0.53829382514953616</v>
      </c>
    </row>
    <row r="1202" spans="2:27" x14ac:dyDescent="0.25">
      <c r="B1202" t="s">
        <v>69</v>
      </c>
      <c r="C1202" t="s">
        <v>73</v>
      </c>
      <c r="D1202" t="s">
        <v>68</v>
      </c>
      <c r="E1202" s="86">
        <v>42244</v>
      </c>
      <c r="F1202">
        <f t="shared" si="87"/>
        <v>0</v>
      </c>
      <c r="G1202">
        <v>19</v>
      </c>
      <c r="H1202">
        <v>632.2799072265625</v>
      </c>
      <c r="I1202">
        <v>591.6519775390625</v>
      </c>
      <c r="J1202">
        <v>40.627914428710937</v>
      </c>
      <c r="K1202">
        <v>6.42562136054039E-2</v>
      </c>
      <c r="L1202">
        <v>30.885616302490234</v>
      </c>
      <c r="M1202">
        <v>36.641445159912109</v>
      </c>
      <c r="N1202">
        <v>40.627914428710937</v>
      </c>
      <c r="O1202">
        <v>44.614383697509766</v>
      </c>
      <c r="P1202">
        <v>50.370212554931641</v>
      </c>
      <c r="Q1202">
        <v>28.123811721801758</v>
      </c>
      <c r="R1202">
        <v>53.13201904296875</v>
      </c>
      <c r="S1202">
        <v>248</v>
      </c>
      <c r="T1202">
        <v>57.789718627929687</v>
      </c>
      <c r="U1202">
        <v>7.6019549369812012</v>
      </c>
      <c r="V1202">
        <v>81.932914733886719</v>
      </c>
      <c r="W1202">
        <v>94.285713195800781</v>
      </c>
      <c r="X1202">
        <v>87.493865966796875</v>
      </c>
      <c r="Y1202">
        <f t="shared" si="84"/>
        <v>156.8054169921875</v>
      </c>
      <c r="Z1202">
        <f t="shared" si="85"/>
        <v>146.72969042968751</v>
      </c>
      <c r="AA1202">
        <f t="shared" si="86"/>
        <v>10.075722778320312</v>
      </c>
    </row>
    <row r="1203" spans="2:27" x14ac:dyDescent="0.25">
      <c r="B1203" t="s">
        <v>69</v>
      </c>
      <c r="C1203" t="s">
        <v>73</v>
      </c>
      <c r="D1203" t="s">
        <v>68</v>
      </c>
      <c r="E1203" s="86">
        <v>42244</v>
      </c>
      <c r="F1203">
        <f t="shared" si="87"/>
        <v>0</v>
      </c>
      <c r="G1203">
        <v>1</v>
      </c>
      <c r="H1203">
        <v>502.77972412109375</v>
      </c>
      <c r="I1203">
        <v>504.45806884765625</v>
      </c>
      <c r="J1203">
        <v>-1.6783390045166016</v>
      </c>
      <c r="K1203">
        <v>-3.3381199464201927E-3</v>
      </c>
      <c r="L1203">
        <v>-9.6183099746704102</v>
      </c>
      <c r="M1203">
        <v>-4.9273104667663574</v>
      </c>
      <c r="N1203">
        <v>-1.6783390045166016</v>
      </c>
      <c r="O1203">
        <v>1.5706325769424438</v>
      </c>
      <c r="P1203">
        <v>6.2616314888000488</v>
      </c>
      <c r="Q1203">
        <v>-11.869180679321289</v>
      </c>
      <c r="R1203">
        <v>8.5125026702880859</v>
      </c>
      <c r="S1203">
        <v>248</v>
      </c>
      <c r="T1203">
        <v>38.385360717773437</v>
      </c>
      <c r="U1203">
        <v>6.195591926574707</v>
      </c>
      <c r="V1203">
        <v>81.932914733886719</v>
      </c>
      <c r="W1203">
        <v>94.285713195800781</v>
      </c>
      <c r="X1203">
        <v>75.943954467773437</v>
      </c>
      <c r="Y1203">
        <f t="shared" si="84"/>
        <v>124.68937158203126</v>
      </c>
      <c r="Z1203">
        <f t="shared" si="85"/>
        <v>125.10560107421875</v>
      </c>
      <c r="AA1203">
        <f t="shared" si="86"/>
        <v>-0.41622807312011717</v>
      </c>
    </row>
    <row r="1204" spans="2:27" x14ac:dyDescent="0.25">
      <c r="B1204" t="s">
        <v>69</v>
      </c>
      <c r="C1204" t="s">
        <v>73</v>
      </c>
      <c r="D1204" t="s">
        <v>68</v>
      </c>
      <c r="E1204" s="86">
        <v>42244</v>
      </c>
      <c r="F1204">
        <f t="shared" si="87"/>
        <v>0</v>
      </c>
      <c r="G1204">
        <v>4</v>
      </c>
      <c r="H1204">
        <v>481.03005981445312</v>
      </c>
      <c r="I1204">
        <v>476.0631103515625</v>
      </c>
      <c r="J1204">
        <v>4.9669384956359863</v>
      </c>
      <c r="K1204">
        <v>1.0325630195438862E-2</v>
      </c>
      <c r="L1204">
        <v>-2.0555346012115479</v>
      </c>
      <c r="M1204">
        <v>2.0933995246887207</v>
      </c>
      <c r="N1204">
        <v>4.9669384956359863</v>
      </c>
      <c r="O1204">
        <v>7.840477466583252</v>
      </c>
      <c r="P1204">
        <v>11.989411354064941</v>
      </c>
      <c r="Q1204">
        <v>-4.0463080406188965</v>
      </c>
      <c r="R1204">
        <v>13.980184555053711</v>
      </c>
      <c r="S1204">
        <v>248</v>
      </c>
      <c r="T1204">
        <v>30.026725769042969</v>
      </c>
      <c r="U1204">
        <v>5.4796648025512695</v>
      </c>
      <c r="V1204">
        <v>81.932914733886719</v>
      </c>
      <c r="W1204">
        <v>94.285713195800781</v>
      </c>
      <c r="X1204">
        <v>74.6112060546875</v>
      </c>
      <c r="Y1204">
        <f t="shared" si="84"/>
        <v>119.29545483398438</v>
      </c>
      <c r="Z1204">
        <f t="shared" si="85"/>
        <v>118.0636513671875</v>
      </c>
      <c r="AA1204">
        <f t="shared" si="86"/>
        <v>1.2318007469177246</v>
      </c>
    </row>
    <row r="1205" spans="2:27" x14ac:dyDescent="0.25">
      <c r="B1205" t="s">
        <v>69</v>
      </c>
      <c r="C1205" t="s">
        <v>73</v>
      </c>
      <c r="D1205" t="s">
        <v>68</v>
      </c>
      <c r="E1205" s="86">
        <v>42244</v>
      </c>
      <c r="F1205">
        <f t="shared" si="87"/>
        <v>0</v>
      </c>
      <c r="G1205">
        <v>20</v>
      </c>
      <c r="H1205">
        <v>617.73065185546875</v>
      </c>
      <c r="I1205">
        <v>594.38922119140625</v>
      </c>
      <c r="J1205">
        <v>23.341384887695313</v>
      </c>
      <c r="K1205">
        <v>3.778570145368576E-2</v>
      </c>
      <c r="L1205">
        <v>14.094873428344727</v>
      </c>
      <c r="M1205">
        <v>19.55778694152832</v>
      </c>
      <c r="N1205">
        <v>23.341384887695313</v>
      </c>
      <c r="O1205">
        <v>27.124982833862305</v>
      </c>
      <c r="P1205">
        <v>32.587898254394531</v>
      </c>
      <c r="Q1205">
        <v>11.473615646362305</v>
      </c>
      <c r="R1205">
        <v>35.209152221679688</v>
      </c>
      <c r="S1205">
        <v>248</v>
      </c>
      <c r="T1205">
        <v>52.057544708251953</v>
      </c>
      <c r="U1205">
        <v>7.2150912284851074</v>
      </c>
      <c r="V1205">
        <v>81.932914733886719</v>
      </c>
      <c r="W1205">
        <v>94.285713195800781</v>
      </c>
      <c r="X1205">
        <v>85.772331237792969</v>
      </c>
      <c r="Y1205">
        <f t="shared" si="84"/>
        <v>153.19720166015625</v>
      </c>
      <c r="Z1205">
        <f t="shared" si="85"/>
        <v>147.40852685546875</v>
      </c>
      <c r="AA1205">
        <f t="shared" si="86"/>
        <v>5.7886634521484375</v>
      </c>
    </row>
    <row r="1206" spans="2:27" x14ac:dyDescent="0.25">
      <c r="B1206" t="s">
        <v>69</v>
      </c>
      <c r="C1206" t="s">
        <v>73</v>
      </c>
      <c r="D1206" t="s">
        <v>68</v>
      </c>
      <c r="E1206" s="86">
        <v>42244</v>
      </c>
      <c r="F1206">
        <f t="shared" si="87"/>
        <v>1</v>
      </c>
      <c r="G1206">
        <v>17</v>
      </c>
      <c r="H1206">
        <v>672.8818359375</v>
      </c>
      <c r="I1206">
        <v>585.11279296875</v>
      </c>
      <c r="J1206">
        <v>87.76904296875</v>
      </c>
      <c r="K1206">
        <v>0.13043752312660217</v>
      </c>
      <c r="L1206">
        <v>74.588851928710938</v>
      </c>
      <c r="M1206">
        <v>82.375816345214844</v>
      </c>
      <c r="N1206">
        <v>87.76904296875</v>
      </c>
      <c r="O1206">
        <v>93.162269592285156</v>
      </c>
      <c r="P1206">
        <v>100.94923400878906</v>
      </c>
      <c r="Q1206">
        <v>70.852455139160156</v>
      </c>
      <c r="R1206">
        <v>104.68563079833984</v>
      </c>
      <c r="S1206">
        <v>248</v>
      </c>
      <c r="T1206">
        <v>105.77208709716797</v>
      </c>
      <c r="U1206">
        <v>10.284555435180664</v>
      </c>
      <c r="V1206">
        <v>81.932914733886719</v>
      </c>
      <c r="W1206">
        <v>94.285713195800781</v>
      </c>
      <c r="X1206">
        <v>91.817863464355469</v>
      </c>
      <c r="Y1206">
        <f t="shared" si="84"/>
        <v>166.87469531249999</v>
      </c>
      <c r="Z1206">
        <f t="shared" si="85"/>
        <v>145.10797265625001</v>
      </c>
      <c r="AA1206">
        <f t="shared" si="86"/>
        <v>21.76672265625</v>
      </c>
    </row>
    <row r="1207" spans="2:27" x14ac:dyDescent="0.25">
      <c r="B1207" t="s">
        <v>69</v>
      </c>
      <c r="C1207" t="s">
        <v>71</v>
      </c>
      <c r="D1207" t="s">
        <v>41</v>
      </c>
      <c r="E1207" s="86">
        <v>42244</v>
      </c>
      <c r="F1207">
        <f t="shared" si="87"/>
        <v>1</v>
      </c>
      <c r="G1207">
        <v>15</v>
      </c>
      <c r="H1207">
        <v>264.28533935546875</v>
      </c>
      <c r="I1207">
        <v>178.37440490722656</v>
      </c>
      <c r="J1207">
        <v>85.910919189453125</v>
      </c>
      <c r="K1207">
        <v>0.32506880164146423</v>
      </c>
      <c r="L1207">
        <v>58.300380706787109</v>
      </c>
      <c r="M1207">
        <v>74.612907409667969</v>
      </c>
      <c r="N1207">
        <v>85.910919189453125</v>
      </c>
      <c r="O1207">
        <v>97.208930969238281</v>
      </c>
      <c r="P1207">
        <v>113.52145385742187</v>
      </c>
      <c r="Q1207">
        <v>50.473178863525391</v>
      </c>
      <c r="R1207">
        <v>121.34866333007812</v>
      </c>
      <c r="S1207">
        <v>15</v>
      </c>
      <c r="T1207">
        <v>464.1705322265625</v>
      </c>
      <c r="U1207">
        <v>21.54461669921875</v>
      </c>
      <c r="V1207">
        <v>81.928085327148438</v>
      </c>
      <c r="W1207">
        <v>94.285713195800781</v>
      </c>
      <c r="X1207">
        <v>92</v>
      </c>
      <c r="Y1207">
        <f t="shared" si="84"/>
        <v>3.9642800903320312</v>
      </c>
      <c r="Z1207">
        <f t="shared" si="85"/>
        <v>2.6756160736083983</v>
      </c>
      <c r="AA1207">
        <f t="shared" si="86"/>
        <v>1.2886637878417968</v>
      </c>
    </row>
    <row r="1208" spans="2:27" x14ac:dyDescent="0.25">
      <c r="B1208" t="s">
        <v>69</v>
      </c>
      <c r="C1208" t="s">
        <v>71</v>
      </c>
      <c r="D1208" t="s">
        <v>41</v>
      </c>
      <c r="E1208" s="86">
        <v>42244</v>
      </c>
      <c r="F1208">
        <f t="shared" si="87"/>
        <v>0</v>
      </c>
      <c r="G1208">
        <v>23</v>
      </c>
      <c r="H1208">
        <v>162.48458862304688</v>
      </c>
      <c r="I1208">
        <v>166.30616760253906</v>
      </c>
      <c r="J1208">
        <v>-3.821575403213501</v>
      </c>
      <c r="K1208">
        <v>-2.3519618436694145E-2</v>
      </c>
      <c r="L1208">
        <v>-10.025898933410645</v>
      </c>
      <c r="M1208">
        <v>-6.3603339195251465</v>
      </c>
      <c r="N1208">
        <v>-3.821575403213501</v>
      </c>
      <c r="O1208">
        <v>-1.2828166484832764</v>
      </c>
      <c r="P1208">
        <v>2.3827476501464844</v>
      </c>
      <c r="Q1208">
        <v>-11.784737586975098</v>
      </c>
      <c r="R1208">
        <v>4.1415872573852539</v>
      </c>
      <c r="S1208">
        <v>15</v>
      </c>
      <c r="T1208">
        <v>23.437788009643555</v>
      </c>
      <c r="U1208">
        <v>4.8412590026855469</v>
      </c>
      <c r="V1208">
        <v>81.928085327148438</v>
      </c>
      <c r="W1208">
        <v>94.285713195800781</v>
      </c>
      <c r="X1208">
        <v>76.441177368164063</v>
      </c>
      <c r="Y1208">
        <f t="shared" si="84"/>
        <v>2.4372688293457032</v>
      </c>
      <c r="Z1208">
        <f t="shared" si="85"/>
        <v>2.4945925140380858</v>
      </c>
      <c r="AA1208">
        <f t="shared" si="86"/>
        <v>-5.7323631048202511E-2</v>
      </c>
    </row>
    <row r="1209" spans="2:27" x14ac:dyDescent="0.25">
      <c r="B1209" t="s">
        <v>69</v>
      </c>
      <c r="C1209" t="s">
        <v>71</v>
      </c>
      <c r="D1209" t="s">
        <v>41</v>
      </c>
      <c r="E1209" s="86">
        <v>42244</v>
      </c>
      <c r="F1209">
        <f t="shared" si="87"/>
        <v>0</v>
      </c>
      <c r="G1209">
        <v>4</v>
      </c>
      <c r="H1209">
        <v>158.34858703613281</v>
      </c>
      <c r="I1209">
        <v>183.4776611328125</v>
      </c>
      <c r="J1209">
        <v>-25.129066467285156</v>
      </c>
      <c r="K1209">
        <v>-0.15869460999965668</v>
      </c>
      <c r="L1209">
        <v>-36.597080230712891</v>
      </c>
      <c r="M1209">
        <v>-29.821685791015625</v>
      </c>
      <c r="N1209">
        <v>-25.129066467285156</v>
      </c>
      <c r="O1209">
        <v>-20.436447143554688</v>
      </c>
      <c r="P1209">
        <v>-13.661051750183105</v>
      </c>
      <c r="Q1209">
        <v>-39.848106384277344</v>
      </c>
      <c r="R1209">
        <v>-10.410028457641602</v>
      </c>
      <c r="S1209">
        <v>15</v>
      </c>
      <c r="T1209">
        <v>80.076362609863281</v>
      </c>
      <c r="U1209">
        <v>8.9485397338867187</v>
      </c>
      <c r="V1209">
        <v>81.928085327148438</v>
      </c>
      <c r="W1209">
        <v>94.285713195800781</v>
      </c>
      <c r="X1209">
        <v>74.441177368164062</v>
      </c>
      <c r="Y1209">
        <f t="shared" si="84"/>
        <v>2.3752288055419921</v>
      </c>
      <c r="Z1209">
        <f t="shared" si="85"/>
        <v>2.7521649169921876</v>
      </c>
      <c r="AA1209">
        <f t="shared" si="86"/>
        <v>-0.37693599700927732</v>
      </c>
    </row>
    <row r="1210" spans="2:27" x14ac:dyDescent="0.25">
      <c r="B1210" t="s">
        <v>69</v>
      </c>
      <c r="C1210" t="s">
        <v>71</v>
      </c>
      <c r="D1210" t="s">
        <v>41</v>
      </c>
      <c r="E1210" s="86">
        <v>42244</v>
      </c>
      <c r="F1210">
        <f t="shared" si="87"/>
        <v>1</v>
      </c>
      <c r="G1210">
        <v>17</v>
      </c>
      <c r="H1210">
        <v>206.73211669921875</v>
      </c>
      <c r="I1210">
        <v>172.25735473632812</v>
      </c>
      <c r="J1210">
        <v>34.474769592285156</v>
      </c>
      <c r="K1210">
        <v>0.16676059365272522</v>
      </c>
      <c r="L1210">
        <v>20.241672515869141</v>
      </c>
      <c r="M1210">
        <v>28.650701522827148</v>
      </c>
      <c r="N1210">
        <v>34.474769592285156</v>
      </c>
      <c r="O1210">
        <v>40.298835754394531</v>
      </c>
      <c r="P1210">
        <v>48.707866668701172</v>
      </c>
      <c r="Q1210">
        <v>16.206789016723633</v>
      </c>
      <c r="R1210">
        <v>52.742752075195313</v>
      </c>
      <c r="S1210">
        <v>15</v>
      </c>
      <c r="T1210">
        <v>123.34642791748047</v>
      </c>
      <c r="U1210">
        <v>11.106143951416016</v>
      </c>
      <c r="V1210">
        <v>81.928085327148438</v>
      </c>
      <c r="W1210">
        <v>94.285713195800781</v>
      </c>
      <c r="X1210">
        <v>93.029411315917969</v>
      </c>
      <c r="Y1210">
        <f t="shared" si="84"/>
        <v>3.1009817504882813</v>
      </c>
      <c r="Z1210">
        <f t="shared" si="85"/>
        <v>2.5838603210449218</v>
      </c>
      <c r="AA1210">
        <f t="shared" si="86"/>
        <v>0.51712154388427733</v>
      </c>
    </row>
    <row r="1211" spans="2:27" x14ac:dyDescent="0.25">
      <c r="B1211" t="s">
        <v>69</v>
      </c>
      <c r="C1211" t="s">
        <v>71</v>
      </c>
      <c r="D1211" t="s">
        <v>41</v>
      </c>
      <c r="E1211" s="86">
        <v>42244</v>
      </c>
      <c r="F1211">
        <f t="shared" si="87"/>
        <v>0</v>
      </c>
      <c r="G1211">
        <v>6</v>
      </c>
      <c r="H1211">
        <v>260.94448852539062</v>
      </c>
      <c r="I1211">
        <v>274.21380615234375</v>
      </c>
      <c r="J1211">
        <v>-13.269344329833984</v>
      </c>
      <c r="K1211">
        <v>-5.0851214677095413E-2</v>
      </c>
      <c r="L1211">
        <v>-31.716012954711914</v>
      </c>
      <c r="M1211">
        <v>-20.817571640014648</v>
      </c>
      <c r="N1211">
        <v>-13.269344329833984</v>
      </c>
      <c r="O1211">
        <v>-5.7211170196533203</v>
      </c>
      <c r="P1211">
        <v>5.1773247718811035</v>
      </c>
      <c r="Q1211">
        <v>-36.945388793945313</v>
      </c>
      <c r="R1211">
        <v>10.406699180603027</v>
      </c>
      <c r="S1211">
        <v>15</v>
      </c>
      <c r="T1211">
        <v>207.18759155273437</v>
      </c>
      <c r="U1211">
        <v>14.394012451171875</v>
      </c>
      <c r="V1211">
        <v>81.928085327148438</v>
      </c>
      <c r="W1211">
        <v>94.285713195800781</v>
      </c>
      <c r="X1211">
        <v>73.382354736328125</v>
      </c>
      <c r="Y1211">
        <f t="shared" si="84"/>
        <v>3.9141673278808593</v>
      </c>
      <c r="Z1211">
        <f t="shared" si="85"/>
        <v>4.1132070922851565</v>
      </c>
      <c r="AA1211">
        <f t="shared" si="86"/>
        <v>-0.19904016494750976</v>
      </c>
    </row>
    <row r="1212" spans="2:27" x14ac:dyDescent="0.25">
      <c r="B1212" t="s">
        <v>69</v>
      </c>
      <c r="C1212" t="s">
        <v>71</v>
      </c>
      <c r="D1212" t="s">
        <v>41</v>
      </c>
      <c r="E1212" s="86">
        <v>42244</v>
      </c>
      <c r="F1212">
        <f t="shared" si="87"/>
        <v>0</v>
      </c>
      <c r="G1212">
        <v>8</v>
      </c>
      <c r="H1212">
        <v>330.489013671875</v>
      </c>
      <c r="I1212">
        <v>303.293212890625</v>
      </c>
      <c r="J1212">
        <v>27.195768356323242</v>
      </c>
      <c r="K1212">
        <v>8.2289479672908783E-2</v>
      </c>
      <c r="L1212">
        <v>3.5691120624542236</v>
      </c>
      <c r="M1212">
        <v>17.527931213378906</v>
      </c>
      <c r="N1212">
        <v>27.195768356323242</v>
      </c>
      <c r="O1212">
        <v>36.863605499267578</v>
      </c>
      <c r="P1212">
        <v>50.822425842285156</v>
      </c>
      <c r="Q1212">
        <v>-3.1287167072296143</v>
      </c>
      <c r="R1212">
        <v>57.520252227783203</v>
      </c>
      <c r="S1212">
        <v>15</v>
      </c>
      <c r="T1212">
        <v>339.88525390625</v>
      </c>
      <c r="U1212">
        <v>18.435977935791016</v>
      </c>
      <c r="V1212">
        <v>81.928085327148438</v>
      </c>
      <c r="W1212">
        <v>94.285713195800781</v>
      </c>
      <c r="X1212">
        <v>75.617645263671875</v>
      </c>
      <c r="Y1212">
        <f t="shared" si="84"/>
        <v>4.9573352050781248</v>
      </c>
      <c r="Z1212">
        <f t="shared" si="85"/>
        <v>4.5493981933593748</v>
      </c>
      <c r="AA1212">
        <f t="shared" si="86"/>
        <v>0.40793652534484864</v>
      </c>
    </row>
    <row r="1213" spans="2:27" x14ac:dyDescent="0.25">
      <c r="B1213" t="s">
        <v>69</v>
      </c>
      <c r="C1213" t="s">
        <v>71</v>
      </c>
      <c r="D1213" t="s">
        <v>41</v>
      </c>
      <c r="E1213" s="86">
        <v>42244</v>
      </c>
      <c r="F1213">
        <f t="shared" si="87"/>
        <v>0</v>
      </c>
      <c r="G1213">
        <v>21</v>
      </c>
      <c r="H1213">
        <v>163.8829345703125</v>
      </c>
      <c r="I1213">
        <v>165.75912475585937</v>
      </c>
      <c r="J1213">
        <v>-1.876176118850708</v>
      </c>
      <c r="K1213">
        <v>-1.14482706412673E-2</v>
      </c>
      <c r="L1213">
        <v>-9.6541357040405273</v>
      </c>
      <c r="M1213">
        <v>-5.0588541030883789</v>
      </c>
      <c r="N1213">
        <v>-1.876176118850708</v>
      </c>
      <c r="O1213">
        <v>1.3065019845962524</v>
      </c>
      <c r="P1213">
        <v>5.9017834663391113</v>
      </c>
      <c r="Q1213">
        <v>-11.859079360961914</v>
      </c>
      <c r="R1213">
        <v>8.1067276000976563</v>
      </c>
      <c r="S1213">
        <v>15</v>
      </c>
      <c r="T1213">
        <v>36.834877014160156</v>
      </c>
      <c r="U1213">
        <v>6.0691742897033691</v>
      </c>
      <c r="V1213">
        <v>81.928085327148438</v>
      </c>
      <c r="W1213">
        <v>94.285713195800781</v>
      </c>
      <c r="X1213">
        <v>81.147056579589844</v>
      </c>
      <c r="Y1213">
        <f t="shared" si="84"/>
        <v>2.4582440185546877</v>
      </c>
      <c r="Z1213">
        <f t="shared" si="85"/>
        <v>2.4863868713378907</v>
      </c>
      <c r="AA1213">
        <f t="shared" si="86"/>
        <v>-2.814264178276062E-2</v>
      </c>
    </row>
    <row r="1214" spans="2:27" x14ac:dyDescent="0.25">
      <c r="B1214" t="s">
        <v>69</v>
      </c>
      <c r="C1214" t="s">
        <v>71</v>
      </c>
      <c r="D1214" t="s">
        <v>41</v>
      </c>
      <c r="E1214" s="86">
        <v>42244</v>
      </c>
      <c r="F1214">
        <f t="shared" si="87"/>
        <v>0</v>
      </c>
      <c r="G1214">
        <v>20</v>
      </c>
      <c r="H1214">
        <v>176.33828735351562</v>
      </c>
      <c r="I1214">
        <v>175.33970642089844</v>
      </c>
      <c r="J1214">
        <v>0.9985884428024292</v>
      </c>
      <c r="K1214">
        <v>5.6629134342074394E-3</v>
      </c>
      <c r="L1214">
        <v>-7.2865705490112305</v>
      </c>
      <c r="M1214">
        <v>-2.3916313648223877</v>
      </c>
      <c r="N1214">
        <v>0.9985884428024292</v>
      </c>
      <c r="O1214">
        <v>4.3888082504272461</v>
      </c>
      <c r="P1214">
        <v>9.283747673034668</v>
      </c>
      <c r="Q1214">
        <v>-9.6352977752685547</v>
      </c>
      <c r="R1214">
        <v>11.632474899291992</v>
      </c>
      <c r="S1214">
        <v>15</v>
      </c>
      <c r="T1214">
        <v>41.795501708984375</v>
      </c>
      <c r="U1214">
        <v>6.4649438858032227</v>
      </c>
      <c r="V1214">
        <v>81.928085327148438</v>
      </c>
      <c r="W1214">
        <v>94.285713195800781</v>
      </c>
      <c r="X1214">
        <v>86.647056579589844</v>
      </c>
      <c r="Y1214">
        <f t="shared" si="84"/>
        <v>2.6450743103027343</v>
      </c>
      <c r="Z1214">
        <f t="shared" si="85"/>
        <v>2.6300955963134767</v>
      </c>
      <c r="AA1214">
        <f t="shared" si="86"/>
        <v>1.4978826642036439E-2</v>
      </c>
    </row>
    <row r="1215" spans="2:27" x14ac:dyDescent="0.25">
      <c r="B1215" t="s">
        <v>69</v>
      </c>
      <c r="C1215" t="s">
        <v>71</v>
      </c>
      <c r="D1215" t="s">
        <v>41</v>
      </c>
      <c r="E1215" s="86">
        <v>42244</v>
      </c>
      <c r="F1215">
        <f t="shared" si="87"/>
        <v>0</v>
      </c>
      <c r="G1215">
        <v>7</v>
      </c>
      <c r="H1215">
        <v>312.37783813476562</v>
      </c>
      <c r="I1215">
        <v>315.09384155273438</v>
      </c>
      <c r="J1215">
        <v>-2.7159838676452637</v>
      </c>
      <c r="K1215">
        <v>-8.6945472285151482E-3</v>
      </c>
      <c r="L1215">
        <v>-21.733875274658203</v>
      </c>
      <c r="M1215">
        <v>-10.497950553894043</v>
      </c>
      <c r="N1215">
        <v>-2.7159838676452637</v>
      </c>
      <c r="O1215">
        <v>5.0659828186035156</v>
      </c>
      <c r="P1215">
        <v>16.301906585693359</v>
      </c>
      <c r="Q1215">
        <v>-27.125181198120117</v>
      </c>
      <c r="R1215">
        <v>21.693214416503906</v>
      </c>
      <c r="S1215">
        <v>15</v>
      </c>
      <c r="T1215">
        <v>220.21784973144531</v>
      </c>
      <c r="U1215">
        <v>14.839738845825195</v>
      </c>
      <c r="V1215">
        <v>81.928085327148438</v>
      </c>
      <c r="W1215">
        <v>94.285713195800781</v>
      </c>
      <c r="X1215">
        <v>72.794120788574219</v>
      </c>
      <c r="Y1215">
        <f t="shared" si="84"/>
        <v>4.685667572021484</v>
      </c>
      <c r="Z1215">
        <f t="shared" si="85"/>
        <v>4.7264076232910153</v>
      </c>
      <c r="AA1215">
        <f t="shared" si="86"/>
        <v>-4.0739758014678953E-2</v>
      </c>
    </row>
    <row r="1216" spans="2:27" x14ac:dyDescent="0.25">
      <c r="B1216" t="s">
        <v>69</v>
      </c>
      <c r="C1216" t="s">
        <v>71</v>
      </c>
      <c r="D1216" t="s">
        <v>41</v>
      </c>
      <c r="E1216" s="86">
        <v>42244</v>
      </c>
      <c r="F1216">
        <f t="shared" si="87"/>
        <v>0</v>
      </c>
      <c r="G1216">
        <v>19</v>
      </c>
      <c r="H1216">
        <v>195.42266845703125</v>
      </c>
      <c r="I1216">
        <v>187.82060241699219</v>
      </c>
      <c r="J1216">
        <v>7.6020722389221191</v>
      </c>
      <c r="K1216">
        <v>3.8900665938854218E-2</v>
      </c>
      <c r="L1216">
        <v>-0.73572248220443726</v>
      </c>
      <c r="M1216">
        <v>4.1903142929077148</v>
      </c>
      <c r="N1216">
        <v>7.6020722389221191</v>
      </c>
      <c r="O1216">
        <v>11.013830184936523</v>
      </c>
      <c r="P1216">
        <v>15.93986701965332</v>
      </c>
      <c r="Q1216">
        <v>-3.0993714332580566</v>
      </c>
      <c r="R1216">
        <v>18.303516387939453</v>
      </c>
      <c r="S1216">
        <v>15</v>
      </c>
      <c r="T1216">
        <v>42.328239440917969</v>
      </c>
      <c r="U1216">
        <v>6.5060157775878906</v>
      </c>
      <c r="V1216">
        <v>81.928085327148438</v>
      </c>
      <c r="W1216">
        <v>94.285713195800781</v>
      </c>
      <c r="X1216">
        <v>88.823532104492187</v>
      </c>
      <c r="Y1216">
        <f t="shared" ref="Y1216:Y1279" si="88">H1216*S1216/1000</f>
        <v>2.9313400268554686</v>
      </c>
      <c r="Z1216">
        <f t="shared" ref="Z1216:Z1279" si="89">I1216*S1216/1000</f>
        <v>2.8173090362548829</v>
      </c>
      <c r="AA1216">
        <f t="shared" ref="AA1216:AA1279" si="90">J1216*S1216/1000</f>
        <v>0.11403108358383179</v>
      </c>
    </row>
    <row r="1217" spans="2:27" x14ac:dyDescent="0.25">
      <c r="B1217" t="s">
        <v>69</v>
      </c>
      <c r="C1217" t="s">
        <v>71</v>
      </c>
      <c r="D1217" t="s">
        <v>41</v>
      </c>
      <c r="E1217" s="86">
        <v>42244</v>
      </c>
      <c r="F1217">
        <f t="shared" si="87"/>
        <v>0</v>
      </c>
      <c r="G1217">
        <v>1</v>
      </c>
      <c r="H1217">
        <v>158.54667663574219</v>
      </c>
      <c r="I1217">
        <v>182.99441528320312</v>
      </c>
      <c r="J1217">
        <v>-24.447736740112305</v>
      </c>
      <c r="K1217">
        <v>-0.15419898927211761</v>
      </c>
      <c r="L1217">
        <v>-36.41998291015625</v>
      </c>
      <c r="M1217">
        <v>-29.346683502197266</v>
      </c>
      <c r="N1217">
        <v>-24.447736740112305</v>
      </c>
      <c r="O1217">
        <v>-19.548789978027344</v>
      </c>
      <c r="P1217">
        <v>-12.475489616394043</v>
      </c>
      <c r="Q1217">
        <v>-39.813949584960937</v>
      </c>
      <c r="R1217">
        <v>-9.0815238952636719</v>
      </c>
      <c r="S1217">
        <v>15</v>
      </c>
      <c r="T1217">
        <v>87.272865295410156</v>
      </c>
      <c r="U1217">
        <v>9.3419942855834961</v>
      </c>
      <c r="V1217">
        <v>81.928085327148438</v>
      </c>
      <c r="W1217">
        <v>94.285713195800781</v>
      </c>
      <c r="X1217">
        <v>75.941177368164063</v>
      </c>
      <c r="Y1217">
        <f t="shared" si="88"/>
        <v>2.3782001495361329</v>
      </c>
      <c r="Z1217">
        <f t="shared" si="89"/>
        <v>2.7449162292480467</v>
      </c>
      <c r="AA1217">
        <f t="shared" si="90"/>
        <v>-0.36671605110168459</v>
      </c>
    </row>
    <row r="1218" spans="2:27" x14ac:dyDescent="0.25">
      <c r="B1218" t="s">
        <v>69</v>
      </c>
      <c r="C1218" t="s">
        <v>71</v>
      </c>
      <c r="D1218" t="s">
        <v>41</v>
      </c>
      <c r="E1218" s="86">
        <v>42244</v>
      </c>
      <c r="F1218">
        <f t="shared" si="87"/>
        <v>1</v>
      </c>
      <c r="G1218">
        <v>14</v>
      </c>
      <c r="H1218">
        <v>281.20474243164063</v>
      </c>
      <c r="I1218">
        <v>179.81413269042969</v>
      </c>
      <c r="J1218">
        <v>101.39058685302734</v>
      </c>
      <c r="K1218">
        <v>0.36055788397789001</v>
      </c>
      <c r="L1218">
        <v>65.201225280761719</v>
      </c>
      <c r="M1218">
        <v>86.582191467285156</v>
      </c>
      <c r="N1218">
        <v>101.39058685302734</v>
      </c>
      <c r="O1218">
        <v>116.19898223876953</v>
      </c>
      <c r="P1218">
        <v>137.57994079589844</v>
      </c>
      <c r="Q1218">
        <v>54.942043304443359</v>
      </c>
      <c r="R1218">
        <v>147.83912658691406</v>
      </c>
      <c r="S1218">
        <v>15</v>
      </c>
      <c r="T1218">
        <v>797.4246826171875</v>
      </c>
      <c r="U1218">
        <v>28.23870849609375</v>
      </c>
      <c r="V1218">
        <v>81.928085327148438</v>
      </c>
      <c r="W1218">
        <v>94.285713195800781</v>
      </c>
      <c r="X1218">
        <v>92.441177368164063</v>
      </c>
      <c r="Y1218">
        <f t="shared" si="88"/>
        <v>4.2180711364746095</v>
      </c>
      <c r="Z1218">
        <f t="shared" si="89"/>
        <v>2.6972119903564451</v>
      </c>
      <c r="AA1218">
        <f t="shared" si="90"/>
        <v>1.5208588027954102</v>
      </c>
    </row>
    <row r="1219" spans="2:27" x14ac:dyDescent="0.25">
      <c r="B1219" t="s">
        <v>69</v>
      </c>
      <c r="C1219" t="s">
        <v>71</v>
      </c>
      <c r="D1219" t="s">
        <v>41</v>
      </c>
      <c r="E1219" s="86">
        <v>42244</v>
      </c>
      <c r="F1219">
        <f t="shared" ref="F1219:F1282" si="91">IF(AND(G1219&gt;=12, G1219&lt;=18), 1, 0)</f>
        <v>0</v>
      </c>
      <c r="G1219">
        <v>2</v>
      </c>
      <c r="H1219">
        <v>159.296630859375</v>
      </c>
      <c r="I1219">
        <v>182.163818359375</v>
      </c>
      <c r="J1219">
        <v>-22.867191314697266</v>
      </c>
      <c r="K1219">
        <v>-0.14355100691318512</v>
      </c>
      <c r="L1219">
        <v>-34.663990020751953</v>
      </c>
      <c r="M1219">
        <v>-27.694345474243164</v>
      </c>
      <c r="N1219">
        <v>-22.867191314697266</v>
      </c>
      <c r="O1219">
        <v>-18.040037155151367</v>
      </c>
      <c r="P1219">
        <v>-11.070394515991211</v>
      </c>
      <c r="Q1219">
        <v>-38.008216857910156</v>
      </c>
      <c r="R1219">
        <v>-7.7261662483215332</v>
      </c>
      <c r="S1219">
        <v>15</v>
      </c>
      <c r="T1219">
        <v>84.733665466308594</v>
      </c>
      <c r="U1219">
        <v>9.2050895690917969</v>
      </c>
      <c r="V1219">
        <v>81.928085327148438</v>
      </c>
      <c r="W1219">
        <v>94.285713195800781</v>
      </c>
      <c r="X1219">
        <v>75.294120788574219</v>
      </c>
      <c r="Y1219">
        <f t="shared" si="88"/>
        <v>2.3894494628906249</v>
      </c>
      <c r="Z1219">
        <f t="shared" si="89"/>
        <v>2.7324572753906251</v>
      </c>
      <c r="AA1219">
        <f t="shared" si="90"/>
        <v>-0.34300786972045899</v>
      </c>
    </row>
    <row r="1220" spans="2:27" x14ac:dyDescent="0.25">
      <c r="B1220" t="s">
        <v>69</v>
      </c>
      <c r="C1220" t="s">
        <v>71</v>
      </c>
      <c r="D1220" t="s">
        <v>41</v>
      </c>
      <c r="E1220" s="86">
        <v>42244</v>
      </c>
      <c r="F1220">
        <f t="shared" si="91"/>
        <v>1</v>
      </c>
      <c r="G1220">
        <v>16</v>
      </c>
      <c r="H1220">
        <v>224.2283935546875</v>
      </c>
      <c r="I1220">
        <v>177.63323974609375</v>
      </c>
      <c r="J1220">
        <v>46.595165252685547</v>
      </c>
      <c r="K1220">
        <v>0.20780225098133087</v>
      </c>
      <c r="L1220">
        <v>25.960683822631836</v>
      </c>
      <c r="M1220">
        <v>38.151702880859375</v>
      </c>
      <c r="N1220">
        <v>46.595165252685547</v>
      </c>
      <c r="O1220">
        <v>55.038627624511719</v>
      </c>
      <c r="P1220">
        <v>67.229644775390625</v>
      </c>
      <c r="Q1220">
        <v>20.111095428466797</v>
      </c>
      <c r="R1220">
        <v>73.079238891601562</v>
      </c>
      <c r="S1220">
        <v>15</v>
      </c>
      <c r="T1220">
        <v>259.24771118164062</v>
      </c>
      <c r="U1220">
        <v>16.101171493530273</v>
      </c>
      <c r="V1220">
        <v>81.928085327148438</v>
      </c>
      <c r="W1220">
        <v>94.285713195800781</v>
      </c>
      <c r="X1220">
        <v>92.26470947265625</v>
      </c>
      <c r="Y1220">
        <f t="shared" si="88"/>
        <v>3.3634259033203127</v>
      </c>
      <c r="Z1220">
        <f t="shared" si="89"/>
        <v>2.6644985961914061</v>
      </c>
      <c r="AA1220">
        <f t="shared" si="90"/>
        <v>0.69892747879028316</v>
      </c>
    </row>
    <row r="1221" spans="2:27" x14ac:dyDescent="0.25">
      <c r="B1221" t="s">
        <v>69</v>
      </c>
      <c r="C1221" t="s">
        <v>71</v>
      </c>
      <c r="D1221" t="s">
        <v>41</v>
      </c>
      <c r="E1221" s="86">
        <v>42244</v>
      </c>
      <c r="F1221">
        <f t="shared" si="91"/>
        <v>0</v>
      </c>
      <c r="G1221">
        <v>24</v>
      </c>
      <c r="H1221">
        <v>163.38447570800781</v>
      </c>
      <c r="I1221">
        <v>166.7176513671875</v>
      </c>
      <c r="J1221">
        <v>-3.3331665992736816</v>
      </c>
      <c r="K1221">
        <v>-2.0400755107402802E-2</v>
      </c>
      <c r="L1221">
        <v>-9.3726787567138672</v>
      </c>
      <c r="M1221">
        <v>-5.8044857978820801</v>
      </c>
      <c r="N1221">
        <v>-3.3331665992736816</v>
      </c>
      <c r="O1221">
        <v>-0.86184734106063843</v>
      </c>
      <c r="P1221">
        <v>2.7063450813293457</v>
      </c>
      <c r="Q1221">
        <v>-11.084795951843262</v>
      </c>
      <c r="R1221">
        <v>4.4184627532958984</v>
      </c>
      <c r="S1221">
        <v>15</v>
      </c>
      <c r="T1221">
        <v>22.209125518798828</v>
      </c>
      <c r="U1221">
        <v>4.7126560211181641</v>
      </c>
      <c r="V1221">
        <v>81.928085327148438</v>
      </c>
      <c r="W1221">
        <v>94.285713195800781</v>
      </c>
      <c r="X1221">
        <v>75.852943420410156</v>
      </c>
      <c r="Y1221">
        <f t="shared" si="88"/>
        <v>2.4507671356201173</v>
      </c>
      <c r="Z1221">
        <f t="shared" si="89"/>
        <v>2.5007647705078124</v>
      </c>
      <c r="AA1221">
        <f t="shared" si="90"/>
        <v>-4.9997498989105223E-2</v>
      </c>
    </row>
    <row r="1222" spans="2:27" x14ac:dyDescent="0.25">
      <c r="B1222" t="s">
        <v>69</v>
      </c>
      <c r="C1222" t="s">
        <v>71</v>
      </c>
      <c r="D1222" t="s">
        <v>41</v>
      </c>
      <c r="E1222" s="86">
        <v>42244</v>
      </c>
      <c r="F1222">
        <f t="shared" si="91"/>
        <v>0</v>
      </c>
      <c r="G1222">
        <v>10</v>
      </c>
      <c r="H1222">
        <v>300.82861328125</v>
      </c>
      <c r="I1222">
        <v>272.66030883789062</v>
      </c>
      <c r="J1222">
        <v>28.168315887451172</v>
      </c>
      <c r="K1222">
        <v>9.3635760247707367E-2</v>
      </c>
      <c r="L1222">
        <v>7.6290817260742187</v>
      </c>
      <c r="M1222">
        <v>19.763828277587891</v>
      </c>
      <c r="N1222">
        <v>28.168315887451172</v>
      </c>
      <c r="O1222">
        <v>36.572803497314453</v>
      </c>
      <c r="P1222">
        <v>48.707550048828125</v>
      </c>
      <c r="Q1222">
        <v>1.8064939975738525</v>
      </c>
      <c r="R1222">
        <v>54.530136108398438</v>
      </c>
      <c r="S1222">
        <v>15</v>
      </c>
      <c r="T1222">
        <v>256.85992431640625</v>
      </c>
      <c r="U1222">
        <v>16.026849746704102</v>
      </c>
      <c r="V1222">
        <v>81.928085327148438</v>
      </c>
      <c r="W1222">
        <v>94.285713195800781</v>
      </c>
      <c r="X1222">
        <v>84</v>
      </c>
      <c r="Y1222">
        <f t="shared" si="88"/>
        <v>4.51242919921875</v>
      </c>
      <c r="Z1222">
        <f t="shared" si="89"/>
        <v>4.0899046325683592</v>
      </c>
      <c r="AA1222">
        <f t="shared" si="90"/>
        <v>0.42252473831176757</v>
      </c>
    </row>
    <row r="1223" spans="2:27" x14ac:dyDescent="0.25">
      <c r="B1223" t="s">
        <v>69</v>
      </c>
      <c r="C1223" t="s">
        <v>71</v>
      </c>
      <c r="D1223" t="s">
        <v>41</v>
      </c>
      <c r="E1223" s="86">
        <v>42244</v>
      </c>
      <c r="F1223">
        <f t="shared" si="91"/>
        <v>0</v>
      </c>
      <c r="G1223">
        <v>3</v>
      </c>
      <c r="H1223">
        <v>157.34201049804687</v>
      </c>
      <c r="I1223">
        <v>182.53411865234375</v>
      </c>
      <c r="J1223">
        <v>-25.192108154296875</v>
      </c>
      <c r="K1223">
        <v>-0.16011050343513489</v>
      </c>
      <c r="L1223">
        <v>-37.451625823974609</v>
      </c>
      <c r="M1223">
        <v>-30.208602905273438</v>
      </c>
      <c r="N1223">
        <v>-25.192108154296875</v>
      </c>
      <c r="O1223">
        <v>-20.175613403320313</v>
      </c>
      <c r="P1223">
        <v>-12.932591438293457</v>
      </c>
      <c r="Q1223">
        <v>-40.927028656005859</v>
      </c>
      <c r="R1223">
        <v>-9.457188606262207</v>
      </c>
      <c r="S1223">
        <v>15</v>
      </c>
      <c r="T1223">
        <v>91.511260986328125</v>
      </c>
      <c r="U1223">
        <v>9.5661516189575195</v>
      </c>
      <c r="V1223">
        <v>81.928085327148438</v>
      </c>
      <c r="W1223">
        <v>94.285713195800781</v>
      </c>
      <c r="X1223">
        <v>74.058822631835937</v>
      </c>
      <c r="Y1223">
        <f t="shared" si="88"/>
        <v>2.360130157470703</v>
      </c>
      <c r="Z1223">
        <f t="shared" si="89"/>
        <v>2.7380117797851562</v>
      </c>
      <c r="AA1223">
        <f t="shared" si="90"/>
        <v>-0.3778816223144531</v>
      </c>
    </row>
    <row r="1224" spans="2:27" x14ac:dyDescent="0.25">
      <c r="B1224" t="s">
        <v>69</v>
      </c>
      <c r="C1224" t="s">
        <v>71</v>
      </c>
      <c r="D1224" t="s">
        <v>41</v>
      </c>
      <c r="E1224" s="86">
        <v>42244</v>
      </c>
      <c r="F1224">
        <f t="shared" si="91"/>
        <v>0</v>
      </c>
      <c r="G1224">
        <v>5</v>
      </c>
      <c r="H1224">
        <v>186.99525451660156</v>
      </c>
      <c r="I1224">
        <v>199.80145263671875</v>
      </c>
      <c r="J1224">
        <v>-12.806201934814453</v>
      </c>
      <c r="K1224">
        <v>-6.8484097719192505E-2</v>
      </c>
      <c r="L1224">
        <v>-25.064399719238281</v>
      </c>
      <c r="M1224">
        <v>-17.82215690612793</v>
      </c>
      <c r="N1224">
        <v>-12.806201934814453</v>
      </c>
      <c r="O1224">
        <v>-7.7902469635009766</v>
      </c>
      <c r="P1224">
        <v>-0.54800409078598022</v>
      </c>
      <c r="Q1224">
        <v>-28.5394287109375</v>
      </c>
      <c r="R1224">
        <v>2.9270246028900146</v>
      </c>
      <c r="S1224">
        <v>15</v>
      </c>
      <c r="T1224">
        <v>91.491569519042969</v>
      </c>
      <c r="U1224">
        <v>9.5651226043701172</v>
      </c>
      <c r="V1224">
        <v>81.928085327148438</v>
      </c>
      <c r="W1224">
        <v>94.285713195800781</v>
      </c>
      <c r="X1224">
        <v>73.911766052246094</v>
      </c>
      <c r="Y1224">
        <f t="shared" si="88"/>
        <v>2.8049288177490235</v>
      </c>
      <c r="Z1224">
        <f t="shared" si="89"/>
        <v>2.9970217895507814</v>
      </c>
      <c r="AA1224">
        <f t="shared" si="90"/>
        <v>-0.19209302902221681</v>
      </c>
    </row>
    <row r="1225" spans="2:27" x14ac:dyDescent="0.25">
      <c r="B1225" t="s">
        <v>69</v>
      </c>
      <c r="C1225" t="s">
        <v>71</v>
      </c>
      <c r="D1225" t="s">
        <v>41</v>
      </c>
      <c r="E1225" s="86">
        <v>42244</v>
      </c>
      <c r="F1225">
        <f t="shared" si="91"/>
        <v>1</v>
      </c>
      <c r="G1225">
        <v>12</v>
      </c>
      <c r="H1225">
        <v>298.47238159179687</v>
      </c>
      <c r="I1225">
        <v>210.68586730957031</v>
      </c>
      <c r="J1225">
        <v>87.7864990234375</v>
      </c>
      <c r="K1225">
        <v>0.29411932826042175</v>
      </c>
      <c r="L1225">
        <v>52.864795684814453</v>
      </c>
      <c r="M1225">
        <v>73.496818542480469</v>
      </c>
      <c r="N1225">
        <v>87.7864990234375</v>
      </c>
      <c r="O1225">
        <v>102.07617950439453</v>
      </c>
      <c r="P1225">
        <v>122.70819854736328</v>
      </c>
      <c r="Q1225">
        <v>42.964977264404297</v>
      </c>
      <c r="R1225">
        <v>132.60801696777344</v>
      </c>
      <c r="S1225">
        <v>15</v>
      </c>
      <c r="T1225">
        <v>742.5379638671875</v>
      </c>
      <c r="U1225">
        <v>27.249549865722656</v>
      </c>
      <c r="V1225">
        <v>81.928085327148438</v>
      </c>
      <c r="W1225">
        <v>94.285713195800781</v>
      </c>
      <c r="X1225">
        <v>92.647056579589844</v>
      </c>
      <c r="Y1225">
        <f t="shared" si="88"/>
        <v>4.4770857238769528</v>
      </c>
      <c r="Z1225">
        <f t="shared" si="89"/>
        <v>3.1602880096435548</v>
      </c>
      <c r="AA1225">
        <f t="shared" si="90"/>
        <v>1.3167974853515625</v>
      </c>
    </row>
    <row r="1226" spans="2:27" x14ac:dyDescent="0.25">
      <c r="B1226" t="s">
        <v>69</v>
      </c>
      <c r="C1226" t="s">
        <v>71</v>
      </c>
      <c r="D1226" t="s">
        <v>41</v>
      </c>
      <c r="E1226" s="86">
        <v>42244</v>
      </c>
      <c r="F1226">
        <f t="shared" si="91"/>
        <v>1</v>
      </c>
      <c r="G1226">
        <v>18</v>
      </c>
      <c r="H1226">
        <v>203.20796203613281</v>
      </c>
      <c r="I1226">
        <v>177.12234497070313</v>
      </c>
      <c r="J1226">
        <v>26.08561897277832</v>
      </c>
      <c r="K1226">
        <v>0.12836907804012299</v>
      </c>
      <c r="L1226">
        <v>14.937175750732422</v>
      </c>
      <c r="M1226">
        <v>21.523765563964844</v>
      </c>
      <c r="N1226">
        <v>26.08561897277832</v>
      </c>
      <c r="O1226">
        <v>30.647472381591797</v>
      </c>
      <c r="P1226">
        <v>37.234062194824219</v>
      </c>
      <c r="Q1226">
        <v>11.77674674987793</v>
      </c>
      <c r="R1226">
        <v>40.394493103027344</v>
      </c>
      <c r="S1226">
        <v>15</v>
      </c>
      <c r="T1226">
        <v>75.675674438476563</v>
      </c>
      <c r="U1226">
        <v>8.6991767883300781</v>
      </c>
      <c r="V1226">
        <v>81.928085327148438</v>
      </c>
      <c r="W1226">
        <v>94.285713195800781</v>
      </c>
      <c r="X1226">
        <v>90.294120788574219</v>
      </c>
      <c r="Y1226">
        <f t="shared" si="88"/>
        <v>3.0481194305419921</v>
      </c>
      <c r="Z1226">
        <f t="shared" si="89"/>
        <v>2.656835174560547</v>
      </c>
      <c r="AA1226">
        <f t="shared" si="90"/>
        <v>0.3912842845916748</v>
      </c>
    </row>
    <row r="1227" spans="2:27" x14ac:dyDescent="0.25">
      <c r="B1227" t="s">
        <v>69</v>
      </c>
      <c r="C1227" t="s">
        <v>71</v>
      </c>
      <c r="D1227" t="s">
        <v>41</v>
      </c>
      <c r="E1227" s="86">
        <v>42244</v>
      </c>
      <c r="F1227">
        <f t="shared" si="91"/>
        <v>1</v>
      </c>
      <c r="G1227">
        <v>13</v>
      </c>
      <c r="H1227">
        <v>288.37045288085937</v>
      </c>
      <c r="I1227">
        <v>182.12763977050781</v>
      </c>
      <c r="J1227">
        <v>106.24281311035156</v>
      </c>
      <c r="K1227">
        <v>0.36842474341392517</v>
      </c>
      <c r="L1227">
        <v>70.583061218261719</v>
      </c>
      <c r="M1227">
        <v>91.651130676269531</v>
      </c>
      <c r="N1227">
        <v>106.24281311035156</v>
      </c>
      <c r="O1227">
        <v>120.83449554443359</v>
      </c>
      <c r="P1227">
        <v>141.90257263183594</v>
      </c>
      <c r="Q1227">
        <v>60.474014282226563</v>
      </c>
      <c r="R1227">
        <v>152.01161193847656</v>
      </c>
      <c r="S1227">
        <v>15</v>
      </c>
      <c r="T1227">
        <v>774.255859375</v>
      </c>
      <c r="U1227">
        <v>27.82545280456543</v>
      </c>
      <c r="V1227">
        <v>81.928085327148438</v>
      </c>
      <c r="W1227">
        <v>94.285713195800781</v>
      </c>
      <c r="X1227">
        <v>93.352943420410156</v>
      </c>
      <c r="Y1227">
        <f t="shared" si="88"/>
        <v>4.3255567932128907</v>
      </c>
      <c r="Z1227">
        <f t="shared" si="89"/>
        <v>2.7319145965576173</v>
      </c>
      <c r="AA1227">
        <f t="shared" si="90"/>
        <v>1.5936421966552734</v>
      </c>
    </row>
    <row r="1228" spans="2:27" x14ac:dyDescent="0.25">
      <c r="B1228" t="s">
        <v>69</v>
      </c>
      <c r="C1228" t="s">
        <v>71</v>
      </c>
      <c r="D1228" t="s">
        <v>41</v>
      </c>
      <c r="E1228" s="86">
        <v>42244</v>
      </c>
      <c r="F1228">
        <f t="shared" si="91"/>
        <v>0</v>
      </c>
      <c r="G1228">
        <v>9</v>
      </c>
      <c r="H1228">
        <v>316.6201171875</v>
      </c>
      <c r="I1228">
        <v>288.60293579101562</v>
      </c>
      <c r="J1228">
        <v>28.017177581787109</v>
      </c>
      <c r="K1228">
        <v>8.8488303124904633E-2</v>
      </c>
      <c r="L1228">
        <v>3.9839131832122803</v>
      </c>
      <c r="M1228">
        <v>18.182960510253906</v>
      </c>
      <c r="N1228">
        <v>28.017177581787109</v>
      </c>
      <c r="O1228">
        <v>37.851394653320312</v>
      </c>
      <c r="P1228">
        <v>52.050441741943359</v>
      </c>
      <c r="Q1228">
        <v>-2.8291833400726318</v>
      </c>
      <c r="R1228">
        <v>58.863536834716797</v>
      </c>
      <c r="S1228">
        <v>15</v>
      </c>
      <c r="T1228">
        <v>351.68463134765625</v>
      </c>
      <c r="U1228">
        <v>18.753255844116211</v>
      </c>
      <c r="V1228">
        <v>81.928085327148438</v>
      </c>
      <c r="W1228">
        <v>94.285713195800781</v>
      </c>
      <c r="X1228">
        <v>80</v>
      </c>
      <c r="Y1228">
        <f t="shared" si="88"/>
        <v>4.7493017578124999</v>
      </c>
      <c r="Z1228">
        <f t="shared" si="89"/>
        <v>4.3290440368652341</v>
      </c>
      <c r="AA1228">
        <f t="shared" si="90"/>
        <v>0.42025766372680662</v>
      </c>
    </row>
    <row r="1229" spans="2:27" x14ac:dyDescent="0.25">
      <c r="B1229" t="s">
        <v>69</v>
      </c>
      <c r="C1229" t="s">
        <v>71</v>
      </c>
      <c r="D1229" t="s">
        <v>41</v>
      </c>
      <c r="E1229" s="86">
        <v>42244</v>
      </c>
      <c r="F1229">
        <f t="shared" si="91"/>
        <v>0</v>
      </c>
      <c r="G1229">
        <v>22</v>
      </c>
      <c r="H1229">
        <v>160.41221618652344</v>
      </c>
      <c r="I1229">
        <v>163.53823852539062</v>
      </c>
      <c r="J1229">
        <v>-3.1260318756103516</v>
      </c>
      <c r="K1229">
        <v>-1.9487492740154266E-2</v>
      </c>
      <c r="L1229">
        <v>-10.337826728820801</v>
      </c>
      <c r="M1229">
        <v>-6.0770401954650879</v>
      </c>
      <c r="N1229">
        <v>-3.1260318756103516</v>
      </c>
      <c r="O1229">
        <v>-0.17502371966838837</v>
      </c>
      <c r="P1229">
        <v>4.0857634544372559</v>
      </c>
      <c r="Q1229">
        <v>-12.382270812988281</v>
      </c>
      <c r="R1229">
        <v>6.1302070617675781</v>
      </c>
      <c r="S1229">
        <v>15</v>
      </c>
      <c r="T1229">
        <v>31.667560577392578</v>
      </c>
      <c r="U1229">
        <v>5.6273937225341797</v>
      </c>
      <c r="V1229">
        <v>81.928085327148438</v>
      </c>
      <c r="W1229">
        <v>94.285713195800781</v>
      </c>
      <c r="X1229">
        <v>78.676467895507813</v>
      </c>
      <c r="Y1229">
        <f t="shared" si="88"/>
        <v>2.4061832427978516</v>
      </c>
      <c r="Z1229">
        <f t="shared" si="89"/>
        <v>2.4530735778808594</v>
      </c>
      <c r="AA1229">
        <f t="shared" si="90"/>
        <v>-4.6890478134155276E-2</v>
      </c>
    </row>
    <row r="1230" spans="2:27" x14ac:dyDescent="0.25">
      <c r="B1230" t="s">
        <v>69</v>
      </c>
      <c r="C1230" t="s">
        <v>71</v>
      </c>
      <c r="D1230" t="s">
        <v>41</v>
      </c>
      <c r="E1230" s="86">
        <v>42244</v>
      </c>
      <c r="F1230">
        <f t="shared" si="91"/>
        <v>0</v>
      </c>
      <c r="G1230">
        <v>11</v>
      </c>
      <c r="H1230">
        <v>289.90606689453125</v>
      </c>
      <c r="I1230">
        <v>263.24676513671875</v>
      </c>
      <c r="J1230">
        <v>26.659317016601563</v>
      </c>
      <c r="K1230">
        <v>9.1958463191986084E-2</v>
      </c>
      <c r="L1230">
        <v>6.8130431175231934</v>
      </c>
      <c r="M1230">
        <v>18.538383483886719</v>
      </c>
      <c r="N1230">
        <v>26.659317016601563</v>
      </c>
      <c r="O1230">
        <v>34.780250549316406</v>
      </c>
      <c r="P1230">
        <v>46.505592346191406</v>
      </c>
      <c r="Q1230">
        <v>1.18690025806427</v>
      </c>
      <c r="R1230">
        <v>52.131732940673828</v>
      </c>
      <c r="S1230">
        <v>15</v>
      </c>
      <c r="T1230">
        <v>239.82020568847656</v>
      </c>
      <c r="U1230">
        <v>15.486129760742188</v>
      </c>
      <c r="V1230">
        <v>81.928085327148438</v>
      </c>
      <c r="W1230">
        <v>94.285713195800781</v>
      </c>
      <c r="X1230">
        <v>87.823532104492188</v>
      </c>
      <c r="Y1230">
        <f t="shared" si="88"/>
        <v>4.3485910034179689</v>
      </c>
      <c r="Z1230">
        <f t="shared" si="89"/>
        <v>3.9487014770507813</v>
      </c>
      <c r="AA1230">
        <f t="shared" si="90"/>
        <v>0.39988975524902343</v>
      </c>
    </row>
    <row r="1231" spans="2:27" x14ac:dyDescent="0.25">
      <c r="B1231" t="s">
        <v>69</v>
      </c>
      <c r="C1231" t="s">
        <v>37</v>
      </c>
      <c r="D1231" t="s">
        <v>37</v>
      </c>
      <c r="E1231" s="86">
        <v>42244</v>
      </c>
      <c r="F1231">
        <f t="shared" si="91"/>
        <v>0</v>
      </c>
      <c r="G1231">
        <v>24</v>
      </c>
      <c r="H1231">
        <v>166.98939514160156</v>
      </c>
      <c r="I1231">
        <v>165.01988220214844</v>
      </c>
      <c r="J1231">
        <v>1.9695228338241577</v>
      </c>
      <c r="K1231">
        <v>1.1794298887252808E-2</v>
      </c>
      <c r="L1231">
        <v>-8.3227917551994324E-2</v>
      </c>
      <c r="M1231">
        <v>1.1295539140701294</v>
      </c>
      <c r="N1231">
        <v>1.9695228338241577</v>
      </c>
      <c r="O1231">
        <v>2.8094918727874756</v>
      </c>
      <c r="P1231">
        <v>4.0222735404968262</v>
      </c>
      <c r="Q1231">
        <v>-0.66515421867370605</v>
      </c>
      <c r="R1231">
        <v>4.6041998863220215</v>
      </c>
      <c r="S1231">
        <v>1206</v>
      </c>
      <c r="T1231">
        <v>2.5656669139862061</v>
      </c>
      <c r="U1231">
        <v>1.6017699241638184</v>
      </c>
      <c r="V1231">
        <v>81.931877136230469</v>
      </c>
      <c r="W1231">
        <v>94.285713195800781</v>
      </c>
      <c r="X1231">
        <v>76.057159423828125</v>
      </c>
      <c r="Y1231">
        <f t="shared" si="88"/>
        <v>201.38921054077147</v>
      </c>
      <c r="Z1231">
        <f t="shared" si="89"/>
        <v>199.01397793579102</v>
      </c>
      <c r="AA1231">
        <f t="shared" si="90"/>
        <v>2.375244537591934</v>
      </c>
    </row>
    <row r="1232" spans="2:27" x14ac:dyDescent="0.25">
      <c r="B1232" t="s">
        <v>69</v>
      </c>
      <c r="C1232" t="s">
        <v>37</v>
      </c>
      <c r="D1232" t="s">
        <v>37</v>
      </c>
      <c r="E1232" s="86">
        <v>42244</v>
      </c>
      <c r="F1232">
        <f t="shared" si="91"/>
        <v>1</v>
      </c>
      <c r="G1232">
        <v>16</v>
      </c>
      <c r="H1232">
        <v>237.64897155761719</v>
      </c>
      <c r="I1232">
        <v>216.55714416503906</v>
      </c>
      <c r="J1232">
        <v>21.091836929321289</v>
      </c>
      <c r="K1232">
        <v>8.8752061128616333E-2</v>
      </c>
      <c r="L1232">
        <v>18.108198165893555</v>
      </c>
      <c r="M1232">
        <v>19.870956420898437</v>
      </c>
      <c r="N1232">
        <v>21.091836929321289</v>
      </c>
      <c r="O1232">
        <v>22.312717437744141</v>
      </c>
      <c r="P1232">
        <v>24.075475692749023</v>
      </c>
      <c r="Q1232">
        <v>17.262378692626953</v>
      </c>
      <c r="R1232">
        <v>24.921295166015625</v>
      </c>
      <c r="S1232">
        <v>1206</v>
      </c>
      <c r="T1232">
        <v>5.4202589988708496</v>
      </c>
      <c r="U1232">
        <v>2.3281450271606445</v>
      </c>
      <c r="V1232">
        <v>81.931877136230469</v>
      </c>
      <c r="W1232">
        <v>94.285713195800781</v>
      </c>
      <c r="X1232">
        <v>91.205459594726563</v>
      </c>
      <c r="Y1232">
        <f t="shared" si="88"/>
        <v>286.60465969848633</v>
      </c>
      <c r="Z1232">
        <f t="shared" si="89"/>
        <v>261.16791586303714</v>
      </c>
      <c r="AA1232">
        <f t="shared" si="90"/>
        <v>25.436755336761475</v>
      </c>
    </row>
    <row r="1233" spans="2:27" x14ac:dyDescent="0.25">
      <c r="B1233" t="s">
        <v>69</v>
      </c>
      <c r="C1233" t="s">
        <v>37</v>
      </c>
      <c r="D1233" t="s">
        <v>37</v>
      </c>
      <c r="E1233" s="86">
        <v>42244</v>
      </c>
      <c r="F1233">
        <f t="shared" si="91"/>
        <v>0</v>
      </c>
      <c r="G1233">
        <v>5</v>
      </c>
      <c r="H1233">
        <v>153.51690673828125</v>
      </c>
      <c r="I1233">
        <v>153.1490478515625</v>
      </c>
      <c r="J1233">
        <v>0.36786097288131714</v>
      </c>
      <c r="K1233">
        <v>2.396224532276392E-3</v>
      </c>
      <c r="L1233">
        <v>-1.382767915725708</v>
      </c>
      <c r="M1233">
        <v>-0.3484821617603302</v>
      </c>
      <c r="N1233">
        <v>0.36786097288131714</v>
      </c>
      <c r="O1233">
        <v>1.0842040777206421</v>
      </c>
      <c r="P1233">
        <v>2.1184897422790527</v>
      </c>
      <c r="Q1233">
        <v>-1.8790467977523804</v>
      </c>
      <c r="R1233">
        <v>2.6147687435150146</v>
      </c>
      <c r="S1233">
        <v>1206</v>
      </c>
      <c r="T1233">
        <v>1.866018533706665</v>
      </c>
      <c r="U1233">
        <v>1.3660229444503784</v>
      </c>
      <c r="V1233">
        <v>81.931877136230469</v>
      </c>
      <c r="W1233">
        <v>94.285713195800781</v>
      </c>
      <c r="X1233">
        <v>74.117584228515625</v>
      </c>
      <c r="Y1233">
        <f t="shared" si="88"/>
        <v>185.14138952636719</v>
      </c>
      <c r="Z1233">
        <f t="shared" si="89"/>
        <v>184.69775170898438</v>
      </c>
      <c r="AA1233">
        <f t="shared" si="90"/>
        <v>0.44364033329486846</v>
      </c>
    </row>
    <row r="1234" spans="2:27" x14ac:dyDescent="0.25">
      <c r="B1234" t="s">
        <v>69</v>
      </c>
      <c r="C1234" t="s">
        <v>37</v>
      </c>
      <c r="D1234" t="s">
        <v>37</v>
      </c>
      <c r="E1234" s="86">
        <v>42244</v>
      </c>
      <c r="F1234">
        <f t="shared" si="91"/>
        <v>1</v>
      </c>
      <c r="G1234">
        <v>12</v>
      </c>
      <c r="H1234">
        <v>253.31234741210937</v>
      </c>
      <c r="I1234">
        <v>232.2384033203125</v>
      </c>
      <c r="J1234">
        <v>21.073949813842773</v>
      </c>
      <c r="K1234">
        <v>8.319353312253952E-2</v>
      </c>
      <c r="L1234">
        <v>16.985843658447266</v>
      </c>
      <c r="M1234">
        <v>19.401128768920898</v>
      </c>
      <c r="N1234">
        <v>21.073949813842773</v>
      </c>
      <c r="O1234">
        <v>22.746770858764648</v>
      </c>
      <c r="P1234">
        <v>25.162055969238281</v>
      </c>
      <c r="Q1234">
        <v>15.826921463012695</v>
      </c>
      <c r="R1234">
        <v>26.320978164672852</v>
      </c>
      <c r="S1234">
        <v>1206</v>
      </c>
      <c r="T1234">
        <v>10.175889015197754</v>
      </c>
      <c r="U1234">
        <v>3.1899669170379639</v>
      </c>
      <c r="V1234">
        <v>81.931877136230469</v>
      </c>
      <c r="W1234">
        <v>94.285713195800781</v>
      </c>
      <c r="X1234">
        <v>91.448776245117188</v>
      </c>
      <c r="Y1234">
        <f t="shared" si="88"/>
        <v>305.49469097900391</v>
      </c>
      <c r="Z1234">
        <f t="shared" si="89"/>
        <v>280.0795144042969</v>
      </c>
      <c r="AA1234">
        <f t="shared" si="90"/>
        <v>25.415183475494384</v>
      </c>
    </row>
    <row r="1235" spans="2:27" x14ac:dyDescent="0.25">
      <c r="B1235" t="s">
        <v>69</v>
      </c>
      <c r="C1235" t="s">
        <v>37</v>
      </c>
      <c r="D1235" t="s">
        <v>37</v>
      </c>
      <c r="E1235" s="86">
        <v>42244</v>
      </c>
      <c r="F1235">
        <f t="shared" si="91"/>
        <v>1</v>
      </c>
      <c r="G1235">
        <v>14</v>
      </c>
      <c r="H1235">
        <v>248.53045654296875</v>
      </c>
      <c r="I1235">
        <v>228.73382568359375</v>
      </c>
      <c r="J1235">
        <v>19.796630859375</v>
      </c>
      <c r="K1235">
        <v>7.9654745757579803E-2</v>
      </c>
      <c r="L1235">
        <v>16.514514923095703</v>
      </c>
      <c r="M1235">
        <v>18.453615188598633</v>
      </c>
      <c r="N1235">
        <v>19.796630859375</v>
      </c>
      <c r="O1235">
        <v>21.139646530151367</v>
      </c>
      <c r="P1235">
        <v>23.078746795654297</v>
      </c>
      <c r="Q1235">
        <v>15.584079742431641</v>
      </c>
      <c r="R1235">
        <v>24.009181976318359</v>
      </c>
      <c r="S1235">
        <v>1206</v>
      </c>
      <c r="T1235">
        <v>6.5589723587036133</v>
      </c>
      <c r="U1235">
        <v>2.5610489845275879</v>
      </c>
      <c r="V1235">
        <v>81.931877136230469</v>
      </c>
      <c r="W1235">
        <v>94.285713195800781</v>
      </c>
      <c r="X1235">
        <v>91.224609375</v>
      </c>
      <c r="Y1235">
        <f t="shared" si="88"/>
        <v>299.72773059082033</v>
      </c>
      <c r="Z1235">
        <f t="shared" si="89"/>
        <v>275.85299377441407</v>
      </c>
      <c r="AA1235">
        <f t="shared" si="90"/>
        <v>23.874736816406251</v>
      </c>
    </row>
    <row r="1236" spans="2:27" x14ac:dyDescent="0.25">
      <c r="B1236" t="s">
        <v>69</v>
      </c>
      <c r="C1236" t="s">
        <v>37</v>
      </c>
      <c r="D1236" t="s">
        <v>37</v>
      </c>
      <c r="E1236" s="86">
        <v>42244</v>
      </c>
      <c r="F1236">
        <f t="shared" si="91"/>
        <v>0</v>
      </c>
      <c r="G1236">
        <v>19</v>
      </c>
      <c r="H1236">
        <v>208.11007690429687</v>
      </c>
      <c r="I1236">
        <v>197.01942443847656</v>
      </c>
      <c r="J1236">
        <v>11.090655326843262</v>
      </c>
      <c r="K1236">
        <v>5.3292255848646164E-2</v>
      </c>
      <c r="L1236">
        <v>8.8418636322021484</v>
      </c>
      <c r="M1236">
        <v>10.170468330383301</v>
      </c>
      <c r="N1236">
        <v>11.090655326843262</v>
      </c>
      <c r="O1236">
        <v>12.010842323303223</v>
      </c>
      <c r="P1236">
        <v>13.339447021484375</v>
      </c>
      <c r="Q1236">
        <v>8.2043628692626953</v>
      </c>
      <c r="R1236">
        <v>13.976947784423828</v>
      </c>
      <c r="S1236">
        <v>1206</v>
      </c>
      <c r="T1236">
        <v>3.0791170597076416</v>
      </c>
      <c r="U1236">
        <v>1.7547413110733032</v>
      </c>
      <c r="V1236">
        <v>81.931877136230469</v>
      </c>
      <c r="W1236">
        <v>94.285713195800781</v>
      </c>
      <c r="X1236">
        <v>87.93511962890625</v>
      </c>
      <c r="Y1236">
        <f t="shared" si="88"/>
        <v>250.98075274658203</v>
      </c>
      <c r="Z1236">
        <f t="shared" si="89"/>
        <v>237.60542587280273</v>
      </c>
      <c r="AA1236">
        <f t="shared" si="90"/>
        <v>13.375330324172973</v>
      </c>
    </row>
    <row r="1237" spans="2:27" x14ac:dyDescent="0.25">
      <c r="B1237" t="s">
        <v>69</v>
      </c>
      <c r="C1237" t="s">
        <v>37</v>
      </c>
      <c r="D1237" t="s">
        <v>37</v>
      </c>
      <c r="E1237" s="86">
        <v>42244</v>
      </c>
      <c r="F1237">
        <f t="shared" si="91"/>
        <v>0</v>
      </c>
      <c r="G1237">
        <v>2</v>
      </c>
      <c r="H1237">
        <v>152.17658996582031</v>
      </c>
      <c r="I1237">
        <v>154.90777587890625</v>
      </c>
      <c r="J1237">
        <v>-2.7311842441558838</v>
      </c>
      <c r="K1237">
        <v>-1.7947467043995857E-2</v>
      </c>
      <c r="L1237">
        <v>-4.4909138679504395</v>
      </c>
      <c r="M1237">
        <v>-3.4512512683868408</v>
      </c>
      <c r="N1237">
        <v>-2.7311842441558838</v>
      </c>
      <c r="O1237">
        <v>-2.0111172199249268</v>
      </c>
      <c r="P1237">
        <v>-0.97145456075668335</v>
      </c>
      <c r="Q1237">
        <v>-4.9897727966308594</v>
      </c>
      <c r="R1237">
        <v>-0.47259566187858582</v>
      </c>
      <c r="S1237">
        <v>1206</v>
      </c>
      <c r="T1237">
        <v>1.8854706287384033</v>
      </c>
      <c r="U1237">
        <v>1.373124361038208</v>
      </c>
      <c r="V1237">
        <v>81.931877136230469</v>
      </c>
      <c r="W1237">
        <v>94.285713195800781</v>
      </c>
      <c r="X1237">
        <v>75.386283874511719</v>
      </c>
      <c r="Y1237">
        <f t="shared" si="88"/>
        <v>183.52496749877929</v>
      </c>
      <c r="Z1237">
        <f t="shared" si="89"/>
        <v>186.81877770996093</v>
      </c>
      <c r="AA1237">
        <f t="shared" si="90"/>
        <v>-3.293808198451996</v>
      </c>
    </row>
    <row r="1238" spans="2:27" x14ac:dyDescent="0.25">
      <c r="B1238" t="s">
        <v>69</v>
      </c>
      <c r="C1238" t="s">
        <v>37</v>
      </c>
      <c r="D1238" t="s">
        <v>37</v>
      </c>
      <c r="E1238" s="86">
        <v>42244</v>
      </c>
      <c r="F1238">
        <f t="shared" si="91"/>
        <v>0</v>
      </c>
      <c r="G1238">
        <v>7</v>
      </c>
      <c r="H1238">
        <v>184.45330810546875</v>
      </c>
      <c r="I1238">
        <v>186.74317932128906</v>
      </c>
      <c r="J1238">
        <v>-2.2898736000061035</v>
      </c>
      <c r="K1238">
        <v>-1.241438090801239E-2</v>
      </c>
      <c r="L1238">
        <v>-4.8177051544189453</v>
      </c>
      <c r="M1238">
        <v>-3.3242418766021729</v>
      </c>
      <c r="N1238">
        <v>-2.2898736000061035</v>
      </c>
      <c r="O1238">
        <v>-1.2555053234100342</v>
      </c>
      <c r="P1238">
        <v>0.23795810341835022</v>
      </c>
      <c r="Q1238">
        <v>-5.5343103408813477</v>
      </c>
      <c r="R1238">
        <v>0.95456326007843018</v>
      </c>
      <c r="S1238">
        <v>1206</v>
      </c>
      <c r="T1238">
        <v>3.8906676769256592</v>
      </c>
      <c r="U1238">
        <v>1.9724775552749634</v>
      </c>
      <c r="V1238">
        <v>81.931877136230469</v>
      </c>
      <c r="W1238">
        <v>94.285713195800781</v>
      </c>
      <c r="X1238">
        <v>73.133460998535156</v>
      </c>
      <c r="Y1238">
        <f t="shared" si="88"/>
        <v>222.45068957519533</v>
      </c>
      <c r="Z1238">
        <f t="shared" si="89"/>
        <v>225.21227426147462</v>
      </c>
      <c r="AA1238">
        <f t="shared" si="90"/>
        <v>-2.7615875616073606</v>
      </c>
    </row>
    <row r="1239" spans="2:27" x14ac:dyDescent="0.25">
      <c r="B1239" t="s">
        <v>69</v>
      </c>
      <c r="C1239" t="s">
        <v>37</v>
      </c>
      <c r="D1239" t="s">
        <v>37</v>
      </c>
      <c r="E1239" s="86">
        <v>42244</v>
      </c>
      <c r="F1239">
        <f t="shared" si="91"/>
        <v>0</v>
      </c>
      <c r="G1239">
        <v>20</v>
      </c>
      <c r="H1239">
        <v>202.4664306640625</v>
      </c>
      <c r="I1239">
        <v>197.0010986328125</v>
      </c>
      <c r="J1239">
        <v>5.4653439521789551</v>
      </c>
      <c r="K1239">
        <v>2.6993827894330025E-2</v>
      </c>
      <c r="L1239">
        <v>3.342432975769043</v>
      </c>
      <c r="M1239">
        <v>4.5966658592224121</v>
      </c>
      <c r="N1239">
        <v>5.4653439521789551</v>
      </c>
      <c r="O1239">
        <v>6.334022045135498</v>
      </c>
      <c r="P1239">
        <v>7.5882549285888672</v>
      </c>
      <c r="Q1239">
        <v>2.7406172752380371</v>
      </c>
      <c r="R1239">
        <v>8.1900701522827148</v>
      </c>
      <c r="S1239">
        <v>1206</v>
      </c>
      <c r="T1239">
        <v>2.7440459728240967</v>
      </c>
      <c r="U1239">
        <v>1.6565161943435669</v>
      </c>
      <c r="V1239">
        <v>81.931877136230469</v>
      </c>
      <c r="W1239">
        <v>94.285713195800781</v>
      </c>
      <c r="X1239">
        <v>86.008163452148438</v>
      </c>
      <c r="Y1239">
        <f t="shared" si="88"/>
        <v>244.17451538085936</v>
      </c>
      <c r="Z1239">
        <f t="shared" si="89"/>
        <v>237.58332495117187</v>
      </c>
      <c r="AA1239">
        <f t="shared" si="90"/>
        <v>6.5912048063278199</v>
      </c>
    </row>
    <row r="1240" spans="2:27" x14ac:dyDescent="0.25">
      <c r="B1240" t="s">
        <v>69</v>
      </c>
      <c r="C1240" t="s">
        <v>37</v>
      </c>
      <c r="D1240" t="s">
        <v>37</v>
      </c>
      <c r="E1240" s="86">
        <v>42244</v>
      </c>
      <c r="F1240">
        <f t="shared" si="91"/>
        <v>0</v>
      </c>
      <c r="G1240">
        <v>6</v>
      </c>
      <c r="H1240">
        <v>168.104736328125</v>
      </c>
      <c r="I1240">
        <v>167.36024475097656</v>
      </c>
      <c r="J1240">
        <v>0.74448847770690918</v>
      </c>
      <c r="K1240">
        <v>4.428718239068985E-3</v>
      </c>
      <c r="L1240">
        <v>-1.2109754085540771</v>
      </c>
      <c r="M1240">
        <v>-5.5671513080596924E-2</v>
      </c>
      <c r="N1240">
        <v>0.74448847770690918</v>
      </c>
      <c r="O1240">
        <v>1.5446484088897705</v>
      </c>
      <c r="P1240">
        <v>2.6999523639678955</v>
      </c>
      <c r="Q1240">
        <v>-1.7653223276138306</v>
      </c>
      <c r="R1240">
        <v>3.2542991638183594</v>
      </c>
      <c r="S1240">
        <v>1206</v>
      </c>
      <c r="T1240">
        <v>2.3282384872436523</v>
      </c>
      <c r="U1240">
        <v>1.525856614112854</v>
      </c>
      <c r="V1240">
        <v>81.931877136230469</v>
      </c>
      <c r="W1240">
        <v>94.285713195800781</v>
      </c>
      <c r="X1240">
        <v>73.489608764648437</v>
      </c>
      <c r="Y1240">
        <f t="shared" si="88"/>
        <v>202.73431201171874</v>
      </c>
      <c r="Z1240">
        <f t="shared" si="89"/>
        <v>201.83645516967775</v>
      </c>
      <c r="AA1240">
        <f t="shared" si="90"/>
        <v>0.89785310411453245</v>
      </c>
    </row>
    <row r="1241" spans="2:27" x14ac:dyDescent="0.25">
      <c r="B1241" t="s">
        <v>69</v>
      </c>
      <c r="C1241" t="s">
        <v>37</v>
      </c>
      <c r="D1241" t="s">
        <v>37</v>
      </c>
      <c r="E1241" s="86">
        <v>42244</v>
      </c>
      <c r="F1241">
        <f t="shared" si="91"/>
        <v>1</v>
      </c>
      <c r="G1241">
        <v>18</v>
      </c>
      <c r="H1241">
        <v>220.01725769042969</v>
      </c>
      <c r="I1241">
        <v>198.20703125</v>
      </c>
      <c r="J1241">
        <v>21.810213088989258</v>
      </c>
      <c r="K1241">
        <v>9.9129557609558105E-2</v>
      </c>
      <c r="L1241">
        <v>18.966379165649414</v>
      </c>
      <c r="M1241">
        <v>20.646539688110352</v>
      </c>
      <c r="N1241">
        <v>21.810213088989258</v>
      </c>
      <c r="O1241">
        <v>22.973886489868164</v>
      </c>
      <c r="P1241">
        <v>24.654047012329102</v>
      </c>
      <c r="Q1241">
        <v>18.160192489624023</v>
      </c>
      <c r="R1241">
        <v>25.460233688354492</v>
      </c>
      <c r="S1241">
        <v>1206</v>
      </c>
      <c r="T1241">
        <v>4.9242072105407715</v>
      </c>
      <c r="U1241">
        <v>2.2190554141998291</v>
      </c>
      <c r="V1241">
        <v>81.931877136230469</v>
      </c>
      <c r="W1241">
        <v>94.285713195800781</v>
      </c>
      <c r="X1241">
        <v>89.281768798828125</v>
      </c>
      <c r="Y1241">
        <f t="shared" si="88"/>
        <v>265.34081277465822</v>
      </c>
      <c r="Z1241">
        <f t="shared" si="89"/>
        <v>239.0376796875</v>
      </c>
      <c r="AA1241">
        <f t="shared" si="90"/>
        <v>26.303116985321044</v>
      </c>
    </row>
    <row r="1242" spans="2:27" x14ac:dyDescent="0.25">
      <c r="B1242" t="s">
        <v>69</v>
      </c>
      <c r="C1242" t="s">
        <v>37</v>
      </c>
      <c r="D1242" t="s">
        <v>37</v>
      </c>
      <c r="E1242" s="86">
        <v>42244</v>
      </c>
      <c r="F1242">
        <f t="shared" si="91"/>
        <v>0</v>
      </c>
      <c r="G1242">
        <v>10</v>
      </c>
      <c r="H1242">
        <v>233.52919006347656</v>
      </c>
      <c r="I1242">
        <v>234.81356811523437</v>
      </c>
      <c r="J1242">
        <v>-1.2843954563140869</v>
      </c>
      <c r="K1242">
        <v>-5.4999352432787418E-3</v>
      </c>
      <c r="L1242">
        <v>-4.3257060050964355</v>
      </c>
      <c r="M1242">
        <v>-2.5288751125335693</v>
      </c>
      <c r="N1242">
        <v>-1.2843954563140869</v>
      </c>
      <c r="O1242">
        <v>-3.9915822446346283E-2</v>
      </c>
      <c r="P1242">
        <v>1.7569150924682617</v>
      </c>
      <c r="Q1242">
        <v>-5.1878752708435059</v>
      </c>
      <c r="R1242">
        <v>2.619084358215332</v>
      </c>
      <c r="S1242">
        <v>1206</v>
      </c>
      <c r="T1242">
        <v>5.6318278312683105</v>
      </c>
      <c r="U1242">
        <v>2.3731472492218018</v>
      </c>
      <c r="V1242">
        <v>81.931877136230469</v>
      </c>
      <c r="W1242">
        <v>94.285713195800781</v>
      </c>
      <c r="X1242">
        <v>82.836692810058594</v>
      </c>
      <c r="Y1242">
        <f t="shared" si="88"/>
        <v>281.63620321655276</v>
      </c>
      <c r="Z1242">
        <f t="shared" si="89"/>
        <v>283.18516314697268</v>
      </c>
      <c r="AA1242">
        <f t="shared" si="90"/>
        <v>-1.5489809203147888</v>
      </c>
    </row>
    <row r="1243" spans="2:27" x14ac:dyDescent="0.25">
      <c r="B1243" t="s">
        <v>69</v>
      </c>
      <c r="C1243" t="s">
        <v>37</v>
      </c>
      <c r="D1243" t="s">
        <v>37</v>
      </c>
      <c r="E1243" s="86">
        <v>42244</v>
      </c>
      <c r="F1243">
        <f t="shared" si="91"/>
        <v>0</v>
      </c>
      <c r="G1243">
        <v>1</v>
      </c>
      <c r="H1243">
        <v>157.02084350585937</v>
      </c>
      <c r="I1243">
        <v>160.16801452636719</v>
      </c>
      <c r="J1243">
        <v>-3.1471660137176514</v>
      </c>
      <c r="K1243">
        <v>-2.0042981952428818E-2</v>
      </c>
      <c r="L1243">
        <v>-5.021242618560791</v>
      </c>
      <c r="M1243">
        <v>-3.9140229225158691</v>
      </c>
      <c r="N1243">
        <v>-3.1471660137176514</v>
      </c>
      <c r="O1243">
        <v>-2.3803091049194336</v>
      </c>
      <c r="P1243">
        <v>-1.2730895280838013</v>
      </c>
      <c r="Q1243">
        <v>-5.5525169372558594</v>
      </c>
      <c r="R1243">
        <v>-0.74181491136550903</v>
      </c>
      <c r="S1243">
        <v>1206</v>
      </c>
      <c r="T1243">
        <v>2.1384665966033936</v>
      </c>
      <c r="U1243">
        <v>1.4623496532440186</v>
      </c>
      <c r="V1243">
        <v>81.931877136230469</v>
      </c>
      <c r="W1243">
        <v>94.285713195800781</v>
      </c>
      <c r="X1243">
        <v>75.9395751953125</v>
      </c>
      <c r="Y1243">
        <f t="shared" si="88"/>
        <v>189.36713726806641</v>
      </c>
      <c r="Z1243">
        <f t="shared" si="89"/>
        <v>193.16262551879882</v>
      </c>
      <c r="AA1243">
        <f t="shared" si="90"/>
        <v>-3.7954822125434875</v>
      </c>
    </row>
    <row r="1244" spans="2:27" x14ac:dyDescent="0.25">
      <c r="B1244" t="s">
        <v>69</v>
      </c>
      <c r="C1244" t="s">
        <v>37</v>
      </c>
      <c r="D1244" t="s">
        <v>37</v>
      </c>
      <c r="E1244" s="86">
        <v>42244</v>
      </c>
      <c r="F1244">
        <f t="shared" si="91"/>
        <v>0</v>
      </c>
      <c r="G1244">
        <v>11</v>
      </c>
      <c r="H1244">
        <v>245.9288330078125</v>
      </c>
      <c r="I1244">
        <v>241.18446350097656</v>
      </c>
      <c r="J1244">
        <v>4.7443714141845703</v>
      </c>
      <c r="K1244">
        <v>1.9291643053293228E-2</v>
      </c>
      <c r="L1244">
        <v>1.2129957675933838</v>
      </c>
      <c r="M1244">
        <v>3.2993612289428711</v>
      </c>
      <c r="N1244">
        <v>4.7443714141845703</v>
      </c>
      <c r="O1244">
        <v>6.1893815994262695</v>
      </c>
      <c r="P1244">
        <v>8.2757472991943359</v>
      </c>
      <c r="Q1244">
        <v>0.21189986169338226</v>
      </c>
      <c r="R1244">
        <v>9.2768430709838867</v>
      </c>
      <c r="S1244">
        <v>1206</v>
      </c>
      <c r="T1244">
        <v>7.5930395126342773</v>
      </c>
      <c r="U1244">
        <v>2.755547046661377</v>
      </c>
      <c r="V1244">
        <v>81.931877136230469</v>
      </c>
      <c r="W1244">
        <v>94.285713195800781</v>
      </c>
      <c r="X1244">
        <v>86.596641540527344</v>
      </c>
      <c r="Y1244">
        <f t="shared" si="88"/>
        <v>296.59017260742189</v>
      </c>
      <c r="Z1244">
        <f t="shared" si="89"/>
        <v>290.86846298217773</v>
      </c>
      <c r="AA1244">
        <f t="shared" si="90"/>
        <v>5.7217119255065914</v>
      </c>
    </row>
    <row r="1245" spans="2:27" x14ac:dyDescent="0.25">
      <c r="B1245" t="s">
        <v>69</v>
      </c>
      <c r="C1245" t="s">
        <v>37</v>
      </c>
      <c r="D1245" t="s">
        <v>37</v>
      </c>
      <c r="E1245" s="86">
        <v>42244</v>
      </c>
      <c r="F1245">
        <f t="shared" si="91"/>
        <v>0</v>
      </c>
      <c r="G1245">
        <v>9</v>
      </c>
      <c r="H1245">
        <v>220.2222900390625</v>
      </c>
      <c r="I1245">
        <v>222.50782775878906</v>
      </c>
      <c r="J1245">
        <v>-2.2855291366577148</v>
      </c>
      <c r="K1245">
        <v>-1.0378282517194748E-2</v>
      </c>
      <c r="L1245">
        <v>-5.159339427947998</v>
      </c>
      <c r="M1245">
        <v>-3.4614689350128174</v>
      </c>
      <c r="N1245">
        <v>-2.2855291366577148</v>
      </c>
      <c r="O1245">
        <v>-1.1095893383026123</v>
      </c>
      <c r="P1245">
        <v>0.58828097581863403</v>
      </c>
      <c r="Q1245">
        <v>-5.9740242958068848</v>
      </c>
      <c r="R1245">
        <v>1.4029662609100342</v>
      </c>
      <c r="S1245">
        <v>1206</v>
      </c>
      <c r="T1245">
        <v>5.0285639762878418</v>
      </c>
      <c r="U1245">
        <v>2.2424459457397461</v>
      </c>
      <c r="V1245">
        <v>81.931877136230469</v>
      </c>
      <c r="W1245">
        <v>94.285713195800781</v>
      </c>
      <c r="X1245">
        <v>79.474021911621094</v>
      </c>
      <c r="Y1245">
        <f t="shared" si="88"/>
        <v>265.58808178710939</v>
      </c>
      <c r="Z1245">
        <f t="shared" si="89"/>
        <v>268.34444027709964</v>
      </c>
      <c r="AA1245">
        <f t="shared" si="90"/>
        <v>-2.7563481388092042</v>
      </c>
    </row>
    <row r="1246" spans="2:27" x14ac:dyDescent="0.25">
      <c r="B1246" t="s">
        <v>69</v>
      </c>
      <c r="C1246" t="s">
        <v>37</v>
      </c>
      <c r="D1246" t="s">
        <v>37</v>
      </c>
      <c r="E1246" s="86">
        <v>42244</v>
      </c>
      <c r="F1246">
        <f t="shared" si="91"/>
        <v>0</v>
      </c>
      <c r="G1246">
        <v>21</v>
      </c>
      <c r="H1246">
        <v>195.53193664550781</v>
      </c>
      <c r="I1246">
        <v>193.29374694824219</v>
      </c>
      <c r="J1246">
        <v>2.2381737232208252</v>
      </c>
      <c r="K1246">
        <v>1.1446588672697544E-2</v>
      </c>
      <c r="L1246">
        <v>0.21246956288814545</v>
      </c>
      <c r="M1246">
        <v>1.4092719554901123</v>
      </c>
      <c r="N1246">
        <v>2.2381737232208252</v>
      </c>
      <c r="O1246">
        <v>3.0670754909515381</v>
      </c>
      <c r="P1246">
        <v>4.2638778686523437</v>
      </c>
      <c r="Q1246">
        <v>-0.36178940534591675</v>
      </c>
      <c r="R1246">
        <v>4.8381366729736328</v>
      </c>
      <c r="S1246">
        <v>1206</v>
      </c>
      <c r="T1246">
        <v>2.4985029697418213</v>
      </c>
      <c r="U1246">
        <v>1.5806653499603271</v>
      </c>
      <c r="V1246">
        <v>81.931877136230469</v>
      </c>
      <c r="W1246">
        <v>94.285713195800781</v>
      </c>
      <c r="X1246">
        <v>80.780731201171875</v>
      </c>
      <c r="Y1246">
        <f t="shared" si="88"/>
        <v>235.81151559448242</v>
      </c>
      <c r="Z1246">
        <f t="shared" si="89"/>
        <v>233.11225881958009</v>
      </c>
      <c r="AA1246">
        <f t="shared" si="90"/>
        <v>2.6992375102043153</v>
      </c>
    </row>
    <row r="1247" spans="2:27" x14ac:dyDescent="0.25">
      <c r="B1247" t="s">
        <v>69</v>
      </c>
      <c r="C1247" t="s">
        <v>37</v>
      </c>
      <c r="D1247" t="s">
        <v>37</v>
      </c>
      <c r="E1247" s="86">
        <v>42244</v>
      </c>
      <c r="F1247">
        <f t="shared" si="91"/>
        <v>1</v>
      </c>
      <c r="G1247">
        <v>13</v>
      </c>
      <c r="H1247">
        <v>250.43740844726562</v>
      </c>
      <c r="I1247">
        <v>228.87176513671875</v>
      </c>
      <c r="J1247">
        <v>21.565658569335938</v>
      </c>
      <c r="K1247">
        <v>8.6111970245838165E-2</v>
      </c>
      <c r="L1247">
        <v>18.241676330566406</v>
      </c>
      <c r="M1247">
        <v>20.205511093139648</v>
      </c>
      <c r="N1247">
        <v>21.565658569335938</v>
      </c>
      <c r="O1247">
        <v>22.925806045532227</v>
      </c>
      <c r="P1247">
        <v>24.889640808105469</v>
      </c>
      <c r="Q1247">
        <v>17.299373626708984</v>
      </c>
      <c r="R1247">
        <v>25.831943511962891</v>
      </c>
      <c r="S1247">
        <v>1206</v>
      </c>
      <c r="T1247">
        <v>6.7273683547973633</v>
      </c>
      <c r="U1247">
        <v>2.593717098236084</v>
      </c>
      <c r="V1247">
        <v>81.931877136230469</v>
      </c>
      <c r="W1247">
        <v>94.285713195800781</v>
      </c>
      <c r="X1247">
        <v>92.121284484863281</v>
      </c>
      <c r="Y1247">
        <f t="shared" si="88"/>
        <v>302.02751458740232</v>
      </c>
      <c r="Z1247">
        <f t="shared" si="89"/>
        <v>276.0193487548828</v>
      </c>
      <c r="AA1247">
        <f t="shared" si="90"/>
        <v>26.00818423461914</v>
      </c>
    </row>
    <row r="1248" spans="2:27" x14ac:dyDescent="0.25">
      <c r="B1248" t="s">
        <v>69</v>
      </c>
      <c r="C1248" t="s">
        <v>37</v>
      </c>
      <c r="D1248" t="s">
        <v>37</v>
      </c>
      <c r="E1248" s="86">
        <v>42244</v>
      </c>
      <c r="F1248">
        <f t="shared" si="91"/>
        <v>1</v>
      </c>
      <c r="G1248">
        <v>17</v>
      </c>
      <c r="H1248">
        <v>230.74043273925781</v>
      </c>
      <c r="I1248">
        <v>207.3463134765625</v>
      </c>
      <c r="J1248">
        <v>23.394126892089844</v>
      </c>
      <c r="K1248">
        <v>0.10138720273971558</v>
      </c>
      <c r="L1248">
        <v>20.488834381103516</v>
      </c>
      <c r="M1248">
        <v>22.205305099487305</v>
      </c>
      <c r="N1248">
        <v>23.394126892089844</v>
      </c>
      <c r="O1248">
        <v>24.582948684692383</v>
      </c>
      <c r="P1248">
        <v>26.299419403076172</v>
      </c>
      <c r="Q1248">
        <v>19.665224075317383</v>
      </c>
      <c r="R1248">
        <v>27.123029708862305</v>
      </c>
      <c r="S1248">
        <v>1206</v>
      </c>
      <c r="T1248">
        <v>5.1393413543701172</v>
      </c>
      <c r="U1248">
        <v>2.2670116424560547</v>
      </c>
      <c r="V1248">
        <v>81.931877136230469</v>
      </c>
      <c r="W1248">
        <v>94.285713195800781</v>
      </c>
      <c r="X1248">
        <v>92.192695617675781</v>
      </c>
      <c r="Y1248">
        <f t="shared" si="88"/>
        <v>278.27296188354489</v>
      </c>
      <c r="Z1248">
        <f t="shared" si="89"/>
        <v>250.05965405273437</v>
      </c>
      <c r="AA1248">
        <f t="shared" si="90"/>
        <v>28.213317031860353</v>
      </c>
    </row>
    <row r="1249" spans="2:27" x14ac:dyDescent="0.25">
      <c r="B1249" t="s">
        <v>69</v>
      </c>
      <c r="C1249" t="s">
        <v>37</v>
      </c>
      <c r="D1249" t="s">
        <v>37</v>
      </c>
      <c r="E1249" s="86">
        <v>42244</v>
      </c>
      <c r="F1249">
        <f t="shared" si="91"/>
        <v>0</v>
      </c>
      <c r="G1249">
        <v>22</v>
      </c>
      <c r="H1249">
        <v>185.97099304199219</v>
      </c>
      <c r="I1249">
        <v>184.19682312011719</v>
      </c>
      <c r="J1249">
        <v>1.7741625308990479</v>
      </c>
      <c r="K1249">
        <v>9.5399962738156319E-3</v>
      </c>
      <c r="L1249">
        <v>-0.23809272050857544</v>
      </c>
      <c r="M1249">
        <v>0.950764000415802</v>
      </c>
      <c r="N1249">
        <v>1.7741625308990479</v>
      </c>
      <c r="O1249">
        <v>2.5975611209869385</v>
      </c>
      <c r="P1249">
        <v>3.7864177227020264</v>
      </c>
      <c r="Q1249">
        <v>-0.80853915214538574</v>
      </c>
      <c r="R1249">
        <v>4.3568639755249023</v>
      </c>
      <c r="S1249">
        <v>1206</v>
      </c>
      <c r="T1249">
        <v>2.4654374122619629</v>
      </c>
      <c r="U1249">
        <v>1.5701711177825928</v>
      </c>
      <c r="V1249">
        <v>81.931877136230469</v>
      </c>
      <c r="W1249">
        <v>94.285713195800781</v>
      </c>
      <c r="X1249">
        <v>78.43408203125</v>
      </c>
      <c r="Y1249">
        <f t="shared" si="88"/>
        <v>224.28101760864257</v>
      </c>
      <c r="Z1249">
        <f t="shared" si="89"/>
        <v>222.14136868286133</v>
      </c>
      <c r="AA1249">
        <f t="shared" si="90"/>
        <v>2.1396400122642518</v>
      </c>
    </row>
    <row r="1250" spans="2:27" x14ac:dyDescent="0.25">
      <c r="B1250" t="s">
        <v>69</v>
      </c>
      <c r="C1250" t="s">
        <v>37</v>
      </c>
      <c r="D1250" t="s">
        <v>37</v>
      </c>
      <c r="E1250" s="86">
        <v>42244</v>
      </c>
      <c r="F1250">
        <f t="shared" si="91"/>
        <v>0</v>
      </c>
      <c r="G1250">
        <v>4</v>
      </c>
      <c r="H1250">
        <v>148.41081237792969</v>
      </c>
      <c r="I1250">
        <v>147.96092224121094</v>
      </c>
      <c r="J1250">
        <v>0.44988089799880981</v>
      </c>
      <c r="K1250">
        <v>3.0313215684145689E-3</v>
      </c>
      <c r="L1250">
        <v>-1.2418804168701172</v>
      </c>
      <c r="M1250">
        <v>-0.24237412214279175</v>
      </c>
      <c r="N1250">
        <v>0.44988089799880981</v>
      </c>
      <c r="O1250">
        <v>1.1421359777450562</v>
      </c>
      <c r="P1250">
        <v>2.1416423320770264</v>
      </c>
      <c r="Q1250">
        <v>-1.7214713096618652</v>
      </c>
      <c r="R1250">
        <v>2.6212329864501953</v>
      </c>
      <c r="S1250">
        <v>1206</v>
      </c>
      <c r="T1250">
        <v>1.7426332235336304</v>
      </c>
      <c r="U1250">
        <v>1.3200883865356445</v>
      </c>
      <c r="V1250">
        <v>81.931877136230469</v>
      </c>
      <c r="W1250">
        <v>94.285713195800781</v>
      </c>
      <c r="X1250">
        <v>74.550033569335938</v>
      </c>
      <c r="Y1250">
        <f t="shared" si="88"/>
        <v>178.98343972778321</v>
      </c>
      <c r="Z1250">
        <f t="shared" si="89"/>
        <v>178.4408722229004</v>
      </c>
      <c r="AA1250">
        <f t="shared" si="90"/>
        <v>0.54255636298656462</v>
      </c>
    </row>
    <row r="1251" spans="2:27" x14ac:dyDescent="0.25">
      <c r="B1251" t="s">
        <v>69</v>
      </c>
      <c r="C1251" t="s">
        <v>37</v>
      </c>
      <c r="D1251" t="s">
        <v>37</v>
      </c>
      <c r="E1251" s="86">
        <v>42244</v>
      </c>
      <c r="F1251">
        <f t="shared" si="91"/>
        <v>0</v>
      </c>
      <c r="G1251">
        <v>23</v>
      </c>
      <c r="H1251">
        <v>175.85121154785156</v>
      </c>
      <c r="I1251">
        <v>174.35177612304687</v>
      </c>
      <c r="J1251">
        <v>1.4994274377822876</v>
      </c>
      <c r="K1251">
        <v>8.5266828536987305E-3</v>
      </c>
      <c r="L1251">
        <v>-0.48698049783706665</v>
      </c>
      <c r="M1251">
        <v>0.68660539388656616</v>
      </c>
      <c r="N1251">
        <v>1.4994274377822876</v>
      </c>
      <c r="O1251">
        <v>2.3122494220733643</v>
      </c>
      <c r="P1251">
        <v>3.4858353137969971</v>
      </c>
      <c r="Q1251">
        <v>-1.0500994920730591</v>
      </c>
      <c r="R1251">
        <v>4.0489544868469238</v>
      </c>
      <c r="S1251">
        <v>1206</v>
      </c>
      <c r="T1251">
        <v>2.4025073051452637</v>
      </c>
      <c r="U1251">
        <v>1.5500023365020752</v>
      </c>
      <c r="V1251">
        <v>81.931877136230469</v>
      </c>
      <c r="W1251">
        <v>94.285713195800781</v>
      </c>
      <c r="X1251">
        <v>76.550033569335937</v>
      </c>
      <c r="Y1251">
        <f t="shared" si="88"/>
        <v>212.07656112670898</v>
      </c>
      <c r="Z1251">
        <f t="shared" si="89"/>
        <v>210.26824200439452</v>
      </c>
      <c r="AA1251">
        <f t="shared" si="90"/>
        <v>1.8083094899654388</v>
      </c>
    </row>
    <row r="1252" spans="2:27" x14ac:dyDescent="0.25">
      <c r="B1252" t="s">
        <v>69</v>
      </c>
      <c r="C1252" t="s">
        <v>37</v>
      </c>
      <c r="D1252" t="s">
        <v>37</v>
      </c>
      <c r="E1252" s="86">
        <v>42244</v>
      </c>
      <c r="F1252">
        <f t="shared" si="91"/>
        <v>0</v>
      </c>
      <c r="G1252">
        <v>8</v>
      </c>
      <c r="H1252">
        <v>202.605224609375</v>
      </c>
      <c r="I1252">
        <v>204.73104858398438</v>
      </c>
      <c r="J1252">
        <v>-2.1258256435394287</v>
      </c>
      <c r="K1252">
        <v>-1.0492452420294285E-2</v>
      </c>
      <c r="L1252">
        <v>-4.5507512092590332</v>
      </c>
      <c r="M1252">
        <v>-3.1180856227874756</v>
      </c>
      <c r="N1252">
        <v>-2.1258256435394287</v>
      </c>
      <c r="O1252">
        <v>-1.1335657835006714</v>
      </c>
      <c r="P1252">
        <v>0.29909995198249817</v>
      </c>
      <c r="Q1252">
        <v>-5.2381839752197266</v>
      </c>
      <c r="R1252">
        <v>0.98653262853622437</v>
      </c>
      <c r="S1252">
        <v>1206</v>
      </c>
      <c r="T1252">
        <v>3.5803430080413818</v>
      </c>
      <c r="U1252">
        <v>1.8921794891357422</v>
      </c>
      <c r="V1252">
        <v>81.931877136230469</v>
      </c>
      <c r="W1252">
        <v>94.285713195800781</v>
      </c>
      <c r="X1252">
        <v>75.45159912109375</v>
      </c>
      <c r="Y1252">
        <f t="shared" si="88"/>
        <v>244.34190087890624</v>
      </c>
      <c r="Z1252">
        <f t="shared" si="89"/>
        <v>246.90564459228514</v>
      </c>
      <c r="AA1252">
        <f t="shared" si="90"/>
        <v>-2.563745726108551</v>
      </c>
    </row>
    <row r="1253" spans="2:27" x14ac:dyDescent="0.25">
      <c r="B1253" t="s">
        <v>69</v>
      </c>
      <c r="C1253" t="s">
        <v>37</v>
      </c>
      <c r="D1253" t="s">
        <v>37</v>
      </c>
      <c r="E1253" s="86">
        <v>42244</v>
      </c>
      <c r="F1253">
        <f t="shared" si="91"/>
        <v>0</v>
      </c>
      <c r="G1253">
        <v>3</v>
      </c>
      <c r="H1253">
        <v>148.50234985351562</v>
      </c>
      <c r="I1253">
        <v>149.31111145019531</v>
      </c>
      <c r="J1253">
        <v>-0.80875164270401001</v>
      </c>
      <c r="K1253">
        <v>-5.4460526444017887E-3</v>
      </c>
      <c r="L1253">
        <v>-2.6252138614654541</v>
      </c>
      <c r="M1253">
        <v>-1.5520331859588623</v>
      </c>
      <c r="N1253">
        <v>-0.80875164270401001</v>
      </c>
      <c r="O1253">
        <v>-6.5470039844512939E-2</v>
      </c>
      <c r="P1253">
        <v>1.0077105760574341</v>
      </c>
      <c r="Q1253">
        <v>-3.140155553817749</v>
      </c>
      <c r="R1253">
        <v>1.522652268409729</v>
      </c>
      <c r="S1253">
        <v>1206</v>
      </c>
      <c r="T1253">
        <v>2.009002685546875</v>
      </c>
      <c r="U1253">
        <v>1.4173929691314697</v>
      </c>
      <c r="V1253">
        <v>81.931877136230469</v>
      </c>
      <c r="W1253">
        <v>94.285713195800781</v>
      </c>
      <c r="X1253">
        <v>74.281326293945313</v>
      </c>
      <c r="Y1253">
        <f t="shared" si="88"/>
        <v>179.09383392333984</v>
      </c>
      <c r="Z1253">
        <f t="shared" si="89"/>
        <v>180.06920040893556</v>
      </c>
      <c r="AA1253">
        <f t="shared" si="90"/>
        <v>-0.97535448110103606</v>
      </c>
    </row>
    <row r="1254" spans="2:27" x14ac:dyDescent="0.25">
      <c r="B1254" t="s">
        <v>69</v>
      </c>
      <c r="C1254" t="s">
        <v>37</v>
      </c>
      <c r="D1254" t="s">
        <v>37</v>
      </c>
      <c r="E1254" s="86">
        <v>42244</v>
      </c>
      <c r="F1254">
        <f t="shared" si="91"/>
        <v>1</v>
      </c>
      <c r="G1254">
        <v>15</v>
      </c>
      <c r="H1254">
        <v>245.00198364257812</v>
      </c>
      <c r="I1254">
        <v>224.56597900390625</v>
      </c>
      <c r="J1254">
        <v>20.436006546020508</v>
      </c>
      <c r="K1254">
        <v>8.3411596715450287E-2</v>
      </c>
      <c r="L1254">
        <v>17.262100219726563</v>
      </c>
      <c r="M1254">
        <v>19.137269973754883</v>
      </c>
      <c r="N1254">
        <v>20.436006546020508</v>
      </c>
      <c r="O1254">
        <v>21.734743118286133</v>
      </c>
      <c r="P1254">
        <v>23.609912872314453</v>
      </c>
      <c r="Q1254">
        <v>16.362340927124023</v>
      </c>
      <c r="R1254">
        <v>24.509672164916992</v>
      </c>
      <c r="S1254">
        <v>1206</v>
      </c>
      <c r="T1254">
        <v>6.133610725402832</v>
      </c>
      <c r="U1254">
        <v>2.4766128063201904</v>
      </c>
      <c r="V1254">
        <v>81.931877136230469</v>
      </c>
      <c r="W1254">
        <v>94.285713195800781</v>
      </c>
      <c r="X1254">
        <v>90.895484924316406</v>
      </c>
      <c r="Y1254">
        <f t="shared" si="88"/>
        <v>295.47239227294921</v>
      </c>
      <c r="Z1254">
        <f t="shared" si="89"/>
        <v>270.82657067871094</v>
      </c>
      <c r="AA1254">
        <f t="shared" si="90"/>
        <v>24.645823894500733</v>
      </c>
    </row>
    <row r="1255" spans="2:27" x14ac:dyDescent="0.25">
      <c r="B1255" t="s">
        <v>69</v>
      </c>
      <c r="C1255" t="s">
        <v>87</v>
      </c>
      <c r="D1255" t="s">
        <v>74</v>
      </c>
      <c r="E1255" s="86">
        <v>42244</v>
      </c>
      <c r="F1255">
        <f t="shared" si="91"/>
        <v>0</v>
      </c>
      <c r="G1255">
        <v>7</v>
      </c>
      <c r="H1255">
        <v>185.07244873046875</v>
      </c>
      <c r="I1255">
        <v>174.32888793945312</v>
      </c>
      <c r="J1255">
        <v>10.743560791015625</v>
      </c>
      <c r="K1255">
        <v>5.8050569146871567E-2</v>
      </c>
      <c r="L1255">
        <v>-15.873801231384277</v>
      </c>
      <c r="M1255">
        <v>-0.14804805815219879</v>
      </c>
      <c r="N1255">
        <v>10.743560791015625</v>
      </c>
      <c r="O1255">
        <v>21.635169982910156</v>
      </c>
      <c r="P1255">
        <v>37.360923767089844</v>
      </c>
      <c r="Q1255">
        <v>-23.419454574584961</v>
      </c>
      <c r="R1255">
        <v>44.906574249267578</v>
      </c>
      <c r="S1255">
        <v>27</v>
      </c>
      <c r="T1255">
        <v>431.37783813476562</v>
      </c>
      <c r="U1255">
        <v>20.769638061523438</v>
      </c>
      <c r="V1255">
        <v>82.037727355957031</v>
      </c>
      <c r="W1255">
        <v>94.285713195800781</v>
      </c>
      <c r="X1255">
        <v>73.555549621582031</v>
      </c>
      <c r="Y1255">
        <f t="shared" si="88"/>
        <v>4.9969561157226563</v>
      </c>
      <c r="Z1255">
        <f t="shared" si="89"/>
        <v>4.7068799743652345</v>
      </c>
      <c r="AA1255">
        <f t="shared" si="90"/>
        <v>0.29007614135742188</v>
      </c>
    </row>
    <row r="1256" spans="2:27" x14ac:dyDescent="0.25">
      <c r="B1256" t="s">
        <v>69</v>
      </c>
      <c r="C1256" t="s">
        <v>87</v>
      </c>
      <c r="D1256" t="s">
        <v>74</v>
      </c>
      <c r="E1256" s="86">
        <v>42244</v>
      </c>
      <c r="F1256">
        <f t="shared" si="91"/>
        <v>1</v>
      </c>
      <c r="G1256">
        <v>12</v>
      </c>
      <c r="H1256">
        <v>365.4403076171875</v>
      </c>
      <c r="I1256">
        <v>354.607421875</v>
      </c>
      <c r="J1256">
        <v>10.83290958404541</v>
      </c>
      <c r="K1256">
        <v>2.964344434440136E-2</v>
      </c>
      <c r="L1256">
        <v>-20.236001968383789</v>
      </c>
      <c r="M1256">
        <v>-1.8802371025085449</v>
      </c>
      <c r="N1256">
        <v>10.83290958404541</v>
      </c>
      <c r="O1256">
        <v>23.546056747436523</v>
      </c>
      <c r="P1256">
        <v>41.901821136474609</v>
      </c>
      <c r="Q1256">
        <v>-29.043605804443359</v>
      </c>
      <c r="R1256">
        <v>50.709426879882813</v>
      </c>
      <c r="S1256">
        <v>27</v>
      </c>
      <c r="T1256">
        <v>587.7327880859375</v>
      </c>
      <c r="U1256">
        <v>24.243200302124023</v>
      </c>
      <c r="V1256">
        <v>82.037727355957031</v>
      </c>
      <c r="W1256">
        <v>94.285713195800781</v>
      </c>
      <c r="X1256">
        <v>88.629631042480469</v>
      </c>
      <c r="Y1256">
        <f t="shared" si="88"/>
        <v>9.8668883056640624</v>
      </c>
      <c r="Z1256">
        <f t="shared" si="89"/>
        <v>9.5744003906249997</v>
      </c>
      <c r="AA1256">
        <f t="shared" si="90"/>
        <v>0.29248855876922608</v>
      </c>
    </row>
    <row r="1257" spans="2:27" x14ac:dyDescent="0.25">
      <c r="B1257" t="s">
        <v>69</v>
      </c>
      <c r="C1257" t="s">
        <v>87</v>
      </c>
      <c r="D1257" t="s">
        <v>74</v>
      </c>
      <c r="E1257" s="86">
        <v>42244</v>
      </c>
      <c r="F1257">
        <f t="shared" si="91"/>
        <v>0</v>
      </c>
      <c r="G1257">
        <v>23</v>
      </c>
      <c r="H1257">
        <v>126.19792938232422</v>
      </c>
      <c r="I1257">
        <v>127.14739990234375</v>
      </c>
      <c r="J1257">
        <v>-0.94947201013565063</v>
      </c>
      <c r="K1257">
        <v>-7.5236735865473747E-3</v>
      </c>
      <c r="L1257">
        <v>-18.143224716186523</v>
      </c>
      <c r="M1257">
        <v>-7.9850163459777832</v>
      </c>
      <c r="N1257">
        <v>-0.94947201013565063</v>
      </c>
      <c r="O1257">
        <v>6.0860724449157715</v>
      </c>
      <c r="P1257">
        <v>16.244281768798828</v>
      </c>
      <c r="Q1257">
        <v>-23.017416000366211</v>
      </c>
      <c r="R1257">
        <v>21.118471145629883</v>
      </c>
      <c r="S1257">
        <v>27</v>
      </c>
      <c r="T1257">
        <v>179.99862670898437</v>
      </c>
      <c r="U1257">
        <v>13.416357040405273</v>
      </c>
      <c r="V1257">
        <v>82.037727355957031</v>
      </c>
      <c r="W1257">
        <v>94.285713195800781</v>
      </c>
      <c r="X1257">
        <v>76.851852416992187</v>
      </c>
      <c r="Y1257">
        <f t="shared" si="88"/>
        <v>3.4073440933227541</v>
      </c>
      <c r="Z1257">
        <f t="shared" si="89"/>
        <v>3.4329797973632812</v>
      </c>
      <c r="AA1257">
        <f t="shared" si="90"/>
        <v>-2.5635744273662567E-2</v>
      </c>
    </row>
    <row r="1258" spans="2:27" x14ac:dyDescent="0.25">
      <c r="B1258" t="s">
        <v>69</v>
      </c>
      <c r="C1258" t="s">
        <v>87</v>
      </c>
      <c r="D1258" t="s">
        <v>74</v>
      </c>
      <c r="E1258" s="86">
        <v>42244</v>
      </c>
      <c r="F1258">
        <f t="shared" si="91"/>
        <v>1</v>
      </c>
      <c r="G1258">
        <v>16</v>
      </c>
      <c r="H1258">
        <v>354.17498779296875</v>
      </c>
      <c r="I1258">
        <v>352.7266845703125</v>
      </c>
      <c r="J1258">
        <v>1.4482998847961426</v>
      </c>
      <c r="K1258">
        <v>4.0892213582992554E-3</v>
      </c>
      <c r="L1258">
        <v>-27.304721832275391</v>
      </c>
      <c r="M1258">
        <v>-10.317203521728516</v>
      </c>
      <c r="N1258">
        <v>1.4482998847961426</v>
      </c>
      <c r="O1258">
        <v>13.213803291320801</v>
      </c>
      <c r="P1258">
        <v>30.201320648193359</v>
      </c>
      <c r="Q1258">
        <v>-35.455802917480469</v>
      </c>
      <c r="R1258">
        <v>38.352401733398437</v>
      </c>
      <c r="S1258">
        <v>27</v>
      </c>
      <c r="T1258">
        <v>503.37869262695312</v>
      </c>
      <c r="U1258">
        <v>22.436101913452148</v>
      </c>
      <c r="V1258">
        <v>82.037727355957031</v>
      </c>
      <c r="W1258">
        <v>94.285713195800781</v>
      </c>
      <c r="X1258">
        <v>88.481483459472656</v>
      </c>
      <c r="Y1258">
        <f t="shared" si="88"/>
        <v>9.5627246704101569</v>
      </c>
      <c r="Z1258">
        <f t="shared" si="89"/>
        <v>9.523620483398437</v>
      </c>
      <c r="AA1258">
        <f t="shared" si="90"/>
        <v>3.910409688949585E-2</v>
      </c>
    </row>
    <row r="1259" spans="2:27" x14ac:dyDescent="0.25">
      <c r="B1259" t="s">
        <v>69</v>
      </c>
      <c r="C1259" t="s">
        <v>87</v>
      </c>
      <c r="D1259" t="s">
        <v>74</v>
      </c>
      <c r="E1259" s="86">
        <v>42244</v>
      </c>
      <c r="F1259">
        <f t="shared" si="91"/>
        <v>0</v>
      </c>
      <c r="G1259">
        <v>19</v>
      </c>
      <c r="H1259">
        <v>272.8194580078125</v>
      </c>
      <c r="I1259">
        <v>291.75112915039063</v>
      </c>
      <c r="J1259">
        <v>-18.931692123413086</v>
      </c>
      <c r="K1259">
        <v>-6.9392748177051544E-2</v>
      </c>
      <c r="L1259">
        <v>-46.021934509277344</v>
      </c>
      <c r="M1259">
        <v>-30.016799926757813</v>
      </c>
      <c r="N1259">
        <v>-18.931692123413086</v>
      </c>
      <c r="O1259">
        <v>-7.8465838432312012</v>
      </c>
      <c r="P1259">
        <v>8.1585521697998047</v>
      </c>
      <c r="Q1259">
        <v>-53.701644897460938</v>
      </c>
      <c r="R1259">
        <v>15.838259696960449</v>
      </c>
      <c r="S1259">
        <v>27</v>
      </c>
      <c r="T1259">
        <v>446.84164428710937</v>
      </c>
      <c r="U1259">
        <v>21.138629913330078</v>
      </c>
      <c r="V1259">
        <v>82.037727355957031</v>
      </c>
      <c r="W1259">
        <v>94.285713195800781</v>
      </c>
      <c r="X1259">
        <v>86.185188293457031</v>
      </c>
      <c r="Y1259">
        <f t="shared" si="88"/>
        <v>7.3661253662109374</v>
      </c>
      <c r="Z1259">
        <f t="shared" si="89"/>
        <v>7.8772804870605473</v>
      </c>
      <c r="AA1259">
        <f t="shared" si="90"/>
        <v>-0.51115568733215333</v>
      </c>
    </row>
    <row r="1260" spans="2:27" x14ac:dyDescent="0.25">
      <c r="B1260" t="s">
        <v>69</v>
      </c>
      <c r="C1260" t="s">
        <v>87</v>
      </c>
      <c r="D1260" t="s">
        <v>74</v>
      </c>
      <c r="E1260" s="86">
        <v>42244</v>
      </c>
      <c r="F1260">
        <f t="shared" si="91"/>
        <v>1</v>
      </c>
      <c r="G1260">
        <v>13</v>
      </c>
      <c r="H1260">
        <v>371.7025146484375</v>
      </c>
      <c r="I1260">
        <v>356.08224487304687</v>
      </c>
      <c r="J1260">
        <v>15.620261192321777</v>
      </c>
      <c r="K1260">
        <v>4.2023554444313049E-2</v>
      </c>
      <c r="L1260">
        <v>-14.04170036315918</v>
      </c>
      <c r="M1260">
        <v>3.4828269481658936</v>
      </c>
      <c r="N1260">
        <v>15.620261192321777</v>
      </c>
      <c r="O1260">
        <v>27.757696151733398</v>
      </c>
      <c r="P1260">
        <v>45.282222747802734</v>
      </c>
      <c r="Q1260">
        <v>-22.450454711914063</v>
      </c>
      <c r="R1260">
        <v>53.690975189208984</v>
      </c>
      <c r="S1260">
        <v>27</v>
      </c>
      <c r="T1260">
        <v>535.707275390625</v>
      </c>
      <c r="U1260">
        <v>23.145351409912109</v>
      </c>
      <c r="V1260">
        <v>82.037727355957031</v>
      </c>
      <c r="W1260">
        <v>94.285713195800781</v>
      </c>
      <c r="X1260">
        <v>89.629631042480469</v>
      </c>
      <c r="Y1260">
        <f t="shared" si="88"/>
        <v>10.035967895507813</v>
      </c>
      <c r="Z1260">
        <f t="shared" si="89"/>
        <v>9.6142206115722662</v>
      </c>
      <c r="AA1260">
        <f t="shared" si="90"/>
        <v>0.42174705219268799</v>
      </c>
    </row>
    <row r="1261" spans="2:27" x14ac:dyDescent="0.25">
      <c r="B1261" t="s">
        <v>69</v>
      </c>
      <c r="C1261" t="s">
        <v>87</v>
      </c>
      <c r="D1261" t="s">
        <v>74</v>
      </c>
      <c r="E1261" s="86">
        <v>42244</v>
      </c>
      <c r="F1261">
        <f t="shared" si="91"/>
        <v>0</v>
      </c>
      <c r="G1261">
        <v>6</v>
      </c>
      <c r="H1261">
        <v>152.05084228515625</v>
      </c>
      <c r="I1261">
        <v>138.65850830078125</v>
      </c>
      <c r="J1261">
        <v>13.392337799072266</v>
      </c>
      <c r="K1261">
        <v>8.8078022003173828E-2</v>
      </c>
      <c r="L1261">
        <v>-7.5110974311828613</v>
      </c>
      <c r="M1261">
        <v>4.8388214111328125</v>
      </c>
      <c r="N1261">
        <v>13.392337799072266</v>
      </c>
      <c r="O1261">
        <v>21.945854187011719</v>
      </c>
      <c r="P1261">
        <v>34.295772552490234</v>
      </c>
      <c r="Q1261">
        <v>-13.436930656433105</v>
      </c>
      <c r="R1261">
        <v>40.221607208251953</v>
      </c>
      <c r="S1261">
        <v>27</v>
      </c>
      <c r="T1261">
        <v>266.0499267578125</v>
      </c>
      <c r="U1261">
        <v>16.311037063598633</v>
      </c>
      <c r="V1261">
        <v>82.037727355957031</v>
      </c>
      <c r="W1261">
        <v>94.285713195800781</v>
      </c>
      <c r="X1261">
        <v>73.851844787597656</v>
      </c>
      <c r="Y1261">
        <f t="shared" si="88"/>
        <v>4.1053727416992185</v>
      </c>
      <c r="Z1261">
        <f t="shared" si="89"/>
        <v>3.7437797241210937</v>
      </c>
      <c r="AA1261">
        <f t="shared" si="90"/>
        <v>0.36159312057495119</v>
      </c>
    </row>
    <row r="1262" spans="2:27" x14ac:dyDescent="0.25">
      <c r="B1262" t="s">
        <v>69</v>
      </c>
      <c r="C1262" t="s">
        <v>87</v>
      </c>
      <c r="D1262" t="s">
        <v>74</v>
      </c>
      <c r="E1262" s="86">
        <v>42244</v>
      </c>
      <c r="F1262">
        <f t="shared" si="91"/>
        <v>0</v>
      </c>
      <c r="G1262">
        <v>20</v>
      </c>
      <c r="H1262">
        <v>256.56256103515625</v>
      </c>
      <c r="I1262">
        <v>276.62222290039062</v>
      </c>
      <c r="J1262">
        <v>-20.059635162353516</v>
      </c>
      <c r="K1262">
        <v>-7.818613201379776E-2</v>
      </c>
      <c r="L1262">
        <v>-40.010612487792969</v>
      </c>
      <c r="M1262">
        <v>-28.223413467407227</v>
      </c>
      <c r="N1262">
        <v>-20.059635162353516</v>
      </c>
      <c r="O1262">
        <v>-11.895856857299805</v>
      </c>
      <c r="P1262">
        <v>-0.10865692049264908</v>
      </c>
      <c r="Q1262">
        <v>-45.666439056396484</v>
      </c>
      <c r="R1262">
        <v>5.5471682548522949</v>
      </c>
      <c r="S1262">
        <v>27</v>
      </c>
      <c r="T1262">
        <v>242.35737609863281</v>
      </c>
      <c r="U1262">
        <v>15.567831039428711</v>
      </c>
      <c r="V1262">
        <v>82.037727355957031</v>
      </c>
      <c r="W1262">
        <v>94.285713195800781</v>
      </c>
      <c r="X1262">
        <v>85.740737915039063</v>
      </c>
      <c r="Y1262">
        <f t="shared" si="88"/>
        <v>6.9271891479492185</v>
      </c>
      <c r="Z1262">
        <f t="shared" si="89"/>
        <v>7.4688000183105467</v>
      </c>
      <c r="AA1262">
        <f t="shared" si="90"/>
        <v>-0.5416101493835449</v>
      </c>
    </row>
    <row r="1263" spans="2:27" x14ac:dyDescent="0.25">
      <c r="B1263" t="s">
        <v>69</v>
      </c>
      <c r="C1263" t="s">
        <v>87</v>
      </c>
      <c r="D1263" t="s">
        <v>74</v>
      </c>
      <c r="E1263" s="86">
        <v>42244</v>
      </c>
      <c r="F1263">
        <f t="shared" si="91"/>
        <v>1</v>
      </c>
      <c r="G1263">
        <v>17</v>
      </c>
      <c r="H1263">
        <v>344.15728759765625</v>
      </c>
      <c r="I1263">
        <v>345.57852172851562</v>
      </c>
      <c r="J1263">
        <v>-1.4212139844894409</v>
      </c>
      <c r="K1263">
        <v>-4.1295476257801056E-3</v>
      </c>
      <c r="L1263">
        <v>-35.061191558837891</v>
      </c>
      <c r="M1263">
        <v>-15.186419486999512</v>
      </c>
      <c r="N1263">
        <v>-1.4212139844894409</v>
      </c>
      <c r="O1263">
        <v>12.343991279602051</v>
      </c>
      <c r="P1263">
        <v>32.218761444091797</v>
      </c>
      <c r="Q1263">
        <v>-44.59765625</v>
      </c>
      <c r="R1263">
        <v>41.755226135253906</v>
      </c>
      <c r="S1263">
        <v>27</v>
      </c>
      <c r="T1263">
        <v>689.0316162109375</v>
      </c>
      <c r="U1263">
        <v>26.249412536621094</v>
      </c>
      <c r="V1263">
        <v>82.037727355957031</v>
      </c>
      <c r="W1263">
        <v>94.285713195800781</v>
      </c>
      <c r="X1263">
        <v>91.037040710449219</v>
      </c>
      <c r="Y1263">
        <f t="shared" si="88"/>
        <v>9.2922467651367189</v>
      </c>
      <c r="Z1263">
        <f t="shared" si="89"/>
        <v>9.3306200866699225</v>
      </c>
      <c r="AA1263">
        <f t="shared" si="90"/>
        <v>-3.8372777581214906E-2</v>
      </c>
    </row>
    <row r="1264" spans="2:27" x14ac:dyDescent="0.25">
      <c r="B1264" t="s">
        <v>69</v>
      </c>
      <c r="C1264" t="s">
        <v>87</v>
      </c>
      <c r="D1264" t="s">
        <v>74</v>
      </c>
      <c r="E1264" s="86">
        <v>42244</v>
      </c>
      <c r="F1264">
        <f t="shared" si="91"/>
        <v>1</v>
      </c>
      <c r="G1264">
        <v>14</v>
      </c>
      <c r="H1264">
        <v>371.37109375</v>
      </c>
      <c r="I1264">
        <v>359.25408935546875</v>
      </c>
      <c r="J1264">
        <v>12.117011070251465</v>
      </c>
      <c r="K1264">
        <v>3.262777253985405E-2</v>
      </c>
      <c r="L1264">
        <v>-17.595958709716797</v>
      </c>
      <c r="M1264">
        <v>-4.1295554488897324E-2</v>
      </c>
      <c r="N1264">
        <v>12.117011070251465</v>
      </c>
      <c r="O1264">
        <v>24.275318145751953</v>
      </c>
      <c r="P1264">
        <v>41.829982757568359</v>
      </c>
      <c r="Q1264">
        <v>-26.019172668457031</v>
      </c>
      <c r="R1264">
        <v>50.253196716308594</v>
      </c>
      <c r="S1264">
        <v>27</v>
      </c>
      <c r="T1264">
        <v>537.55133056640625</v>
      </c>
      <c r="U1264">
        <v>23.185153961181641</v>
      </c>
      <c r="V1264">
        <v>82.037727355957031</v>
      </c>
      <c r="W1264">
        <v>94.285713195800781</v>
      </c>
      <c r="X1264">
        <v>88.629631042480469</v>
      </c>
      <c r="Y1264">
        <f t="shared" si="88"/>
        <v>10.02701953125</v>
      </c>
      <c r="Z1264">
        <f t="shared" si="89"/>
        <v>9.6998604125976566</v>
      </c>
      <c r="AA1264">
        <f t="shared" si="90"/>
        <v>0.32715929889678957</v>
      </c>
    </row>
    <row r="1265" spans="2:27" x14ac:dyDescent="0.25">
      <c r="B1265" t="s">
        <v>69</v>
      </c>
      <c r="C1265" t="s">
        <v>87</v>
      </c>
      <c r="D1265" t="s">
        <v>74</v>
      </c>
      <c r="E1265" s="86">
        <v>42244</v>
      </c>
      <c r="F1265">
        <f t="shared" si="91"/>
        <v>0</v>
      </c>
      <c r="G1265">
        <v>2</v>
      </c>
      <c r="H1265">
        <v>117.17267608642578</v>
      </c>
      <c r="I1265">
        <v>99.577781677246094</v>
      </c>
      <c r="J1265">
        <v>17.594902038574219</v>
      </c>
      <c r="K1265">
        <v>0.15016216039657593</v>
      </c>
      <c r="L1265">
        <v>2.3639020919799805</v>
      </c>
      <c r="M1265">
        <v>11.362500190734863</v>
      </c>
      <c r="N1265">
        <v>17.594902038574219</v>
      </c>
      <c r="O1265">
        <v>23.827302932739258</v>
      </c>
      <c r="P1265">
        <v>32.825901031494141</v>
      </c>
      <c r="Q1265">
        <v>-1.9538747072219849</v>
      </c>
      <c r="R1265">
        <v>37.143680572509766</v>
      </c>
      <c r="S1265">
        <v>27</v>
      </c>
      <c r="T1265">
        <v>141.24876403808594</v>
      </c>
      <c r="U1265">
        <v>11.884812355041504</v>
      </c>
      <c r="V1265">
        <v>82.037727355957031</v>
      </c>
      <c r="W1265">
        <v>94.285713195800781</v>
      </c>
      <c r="X1265">
        <v>75.851844787597656</v>
      </c>
      <c r="Y1265">
        <f t="shared" si="88"/>
        <v>3.163662254333496</v>
      </c>
      <c r="Z1265">
        <f t="shared" si="89"/>
        <v>2.6886001052856447</v>
      </c>
      <c r="AA1265">
        <f t="shared" si="90"/>
        <v>0.4750623550415039</v>
      </c>
    </row>
    <row r="1266" spans="2:27" x14ac:dyDescent="0.25">
      <c r="B1266" t="s">
        <v>69</v>
      </c>
      <c r="C1266" t="s">
        <v>87</v>
      </c>
      <c r="D1266" t="s">
        <v>74</v>
      </c>
      <c r="E1266" s="86">
        <v>42244</v>
      </c>
      <c r="F1266">
        <f t="shared" si="91"/>
        <v>0</v>
      </c>
      <c r="G1266">
        <v>22</v>
      </c>
      <c r="H1266">
        <v>162.25772094726562</v>
      </c>
      <c r="I1266">
        <v>163.23629760742187</v>
      </c>
      <c r="J1266">
        <v>-0.97857445478439331</v>
      </c>
      <c r="K1266">
        <v>-6.0309884138405323E-3</v>
      </c>
      <c r="L1266">
        <v>-18.48748779296875</v>
      </c>
      <c r="M1266">
        <v>-8.1430797576904297</v>
      </c>
      <c r="N1266">
        <v>-0.97857445478439331</v>
      </c>
      <c r="O1266">
        <v>6.1859307289123535</v>
      </c>
      <c r="P1266">
        <v>16.530338287353516</v>
      </c>
      <c r="Q1266">
        <v>-23.451021194458008</v>
      </c>
      <c r="R1266">
        <v>21.493871688842773</v>
      </c>
      <c r="S1266">
        <v>27</v>
      </c>
      <c r="T1266">
        <v>186.65782165527344</v>
      </c>
      <c r="U1266">
        <v>13.662277221679688</v>
      </c>
      <c r="V1266">
        <v>82.037727355957031</v>
      </c>
      <c r="W1266">
        <v>94.285713195800781</v>
      </c>
      <c r="X1266">
        <v>78.296295166015625</v>
      </c>
      <c r="Y1266">
        <f t="shared" si="88"/>
        <v>4.380958465576172</v>
      </c>
      <c r="Z1266">
        <f t="shared" si="89"/>
        <v>4.4073800354003909</v>
      </c>
      <c r="AA1266">
        <f t="shared" si="90"/>
        <v>-2.642151027917862E-2</v>
      </c>
    </row>
    <row r="1267" spans="2:27" x14ac:dyDescent="0.25">
      <c r="B1267" t="s">
        <v>69</v>
      </c>
      <c r="C1267" t="s">
        <v>87</v>
      </c>
      <c r="D1267" t="s">
        <v>74</v>
      </c>
      <c r="E1267" s="86">
        <v>42244</v>
      </c>
      <c r="F1267">
        <f t="shared" si="91"/>
        <v>0</v>
      </c>
      <c r="G1267">
        <v>21</v>
      </c>
      <c r="H1267">
        <v>237.73103332519531</v>
      </c>
      <c r="I1267">
        <v>255.94964599609375</v>
      </c>
      <c r="J1267">
        <v>-18.218622207641602</v>
      </c>
      <c r="K1267">
        <v>-7.6635442674160004E-2</v>
      </c>
      <c r="L1267">
        <v>-36.745403289794922</v>
      </c>
      <c r="M1267">
        <v>-25.799631118774414</v>
      </c>
      <c r="N1267">
        <v>-18.218622207641602</v>
      </c>
      <c r="O1267">
        <v>-10.637614250183105</v>
      </c>
      <c r="P1267">
        <v>0.30815741419792175</v>
      </c>
      <c r="Q1267">
        <v>-41.997486114501953</v>
      </c>
      <c r="R1267">
        <v>5.5602421760559082</v>
      </c>
      <c r="S1267">
        <v>27</v>
      </c>
      <c r="T1267">
        <v>208.99105834960937</v>
      </c>
      <c r="U1267">
        <v>14.456522941589355</v>
      </c>
      <c r="V1267">
        <v>82.037727355957031</v>
      </c>
      <c r="W1267">
        <v>94.285713195800781</v>
      </c>
      <c r="X1267">
        <v>80.444442749023437</v>
      </c>
      <c r="Y1267">
        <f t="shared" si="88"/>
        <v>6.4187378997802735</v>
      </c>
      <c r="Z1267">
        <f t="shared" si="89"/>
        <v>6.9106404418945315</v>
      </c>
      <c r="AA1267">
        <f t="shared" si="90"/>
        <v>-0.49190279960632322</v>
      </c>
    </row>
    <row r="1268" spans="2:27" x14ac:dyDescent="0.25">
      <c r="B1268" t="s">
        <v>69</v>
      </c>
      <c r="C1268" t="s">
        <v>87</v>
      </c>
      <c r="D1268" t="s">
        <v>74</v>
      </c>
      <c r="E1268" s="86">
        <v>42244</v>
      </c>
      <c r="F1268">
        <f t="shared" si="91"/>
        <v>0</v>
      </c>
      <c r="G1268">
        <v>5</v>
      </c>
      <c r="H1268">
        <v>122.44412994384766</v>
      </c>
      <c r="I1268">
        <v>108.59555816650391</v>
      </c>
      <c r="J1268">
        <v>13.848566055297852</v>
      </c>
      <c r="K1268">
        <v>0.11310110241174698</v>
      </c>
      <c r="L1268">
        <v>4.3281440734863281</v>
      </c>
      <c r="M1268">
        <v>9.9528865814208984</v>
      </c>
      <c r="N1268">
        <v>13.848566055297852</v>
      </c>
      <c r="O1268">
        <v>17.744245529174805</v>
      </c>
      <c r="P1268">
        <v>23.368988037109375</v>
      </c>
      <c r="Q1268">
        <v>1.6292364597320557</v>
      </c>
      <c r="R1268">
        <v>26.067895889282227</v>
      </c>
      <c r="S1268">
        <v>27</v>
      </c>
      <c r="T1268">
        <v>55.187442779541016</v>
      </c>
      <c r="U1268">
        <v>7.4288249015808105</v>
      </c>
      <c r="V1268">
        <v>82.037727355957031</v>
      </c>
      <c r="W1268">
        <v>94.285713195800781</v>
      </c>
      <c r="X1268">
        <v>74.703704833984375</v>
      </c>
      <c r="Y1268">
        <f t="shared" si="88"/>
        <v>3.3059915084838867</v>
      </c>
      <c r="Z1268">
        <f t="shared" si="89"/>
        <v>2.9320800704956054</v>
      </c>
      <c r="AA1268">
        <f t="shared" si="90"/>
        <v>0.37391128349304198</v>
      </c>
    </row>
    <row r="1269" spans="2:27" x14ac:dyDescent="0.25">
      <c r="B1269" t="s">
        <v>69</v>
      </c>
      <c r="C1269" t="s">
        <v>87</v>
      </c>
      <c r="D1269" t="s">
        <v>74</v>
      </c>
      <c r="E1269" s="86">
        <v>42244</v>
      </c>
      <c r="F1269">
        <f t="shared" si="91"/>
        <v>0</v>
      </c>
      <c r="G1269">
        <v>11</v>
      </c>
      <c r="H1269">
        <v>356.54251098632812</v>
      </c>
      <c r="I1269">
        <v>344.89334106445312</v>
      </c>
      <c r="J1269">
        <v>11.649155616760254</v>
      </c>
      <c r="K1269">
        <v>3.2672557979822159E-2</v>
      </c>
      <c r="L1269">
        <v>-15.399243354797363</v>
      </c>
      <c r="M1269">
        <v>0.58116990327835083</v>
      </c>
      <c r="N1269">
        <v>11.649155616760254</v>
      </c>
      <c r="O1269">
        <v>22.717142105102539</v>
      </c>
      <c r="P1269">
        <v>38.697555541992188</v>
      </c>
      <c r="Q1269">
        <v>-23.067089080810547</v>
      </c>
      <c r="R1269">
        <v>46.365398406982422</v>
      </c>
      <c r="S1269">
        <v>27</v>
      </c>
      <c r="T1269">
        <v>445.46231079101562</v>
      </c>
      <c r="U1269">
        <v>21.105978012084961</v>
      </c>
      <c r="V1269">
        <v>82.037727355957031</v>
      </c>
      <c r="W1269">
        <v>94.285713195800781</v>
      </c>
      <c r="X1269">
        <v>82.777778625488281</v>
      </c>
      <c r="Y1269">
        <f t="shared" si="88"/>
        <v>9.6266477966308592</v>
      </c>
      <c r="Z1269">
        <f t="shared" si="89"/>
        <v>9.3121202087402342</v>
      </c>
      <c r="AA1269">
        <f t="shared" si="90"/>
        <v>0.31452720165252684</v>
      </c>
    </row>
    <row r="1270" spans="2:27" x14ac:dyDescent="0.25">
      <c r="B1270" t="s">
        <v>69</v>
      </c>
      <c r="C1270" t="s">
        <v>87</v>
      </c>
      <c r="D1270" t="s">
        <v>74</v>
      </c>
      <c r="E1270" s="86">
        <v>42244</v>
      </c>
      <c r="F1270">
        <f t="shared" si="91"/>
        <v>0</v>
      </c>
      <c r="G1270">
        <v>4</v>
      </c>
      <c r="H1270">
        <v>119.15746307373047</v>
      </c>
      <c r="I1270">
        <v>103.46370697021484</v>
      </c>
      <c r="J1270">
        <v>15.693758010864258</v>
      </c>
      <c r="K1270">
        <v>0.13170604407787323</v>
      </c>
      <c r="L1270">
        <v>3.8559274673461914</v>
      </c>
      <c r="M1270">
        <v>10.849813461303711</v>
      </c>
      <c r="N1270">
        <v>15.693758010864258</v>
      </c>
      <c r="O1270">
        <v>20.537702560424805</v>
      </c>
      <c r="P1270">
        <v>27.531587600708008</v>
      </c>
      <c r="Q1270">
        <v>0.50006705522537231</v>
      </c>
      <c r="R1270">
        <v>30.887449264526367</v>
      </c>
      <c r="S1270">
        <v>27</v>
      </c>
      <c r="T1270">
        <v>85.324172973632813</v>
      </c>
      <c r="U1270">
        <v>9.2371082305908203</v>
      </c>
      <c r="V1270">
        <v>82.037727355957031</v>
      </c>
      <c r="W1270">
        <v>94.285713195800781</v>
      </c>
      <c r="X1270">
        <v>74.851844787597656</v>
      </c>
      <c r="Y1270">
        <f t="shared" si="88"/>
        <v>3.2172515029907225</v>
      </c>
      <c r="Z1270">
        <f t="shared" si="89"/>
        <v>2.7935200881958009</v>
      </c>
      <c r="AA1270">
        <f t="shared" si="90"/>
        <v>0.42373146629333497</v>
      </c>
    </row>
    <row r="1271" spans="2:27" x14ac:dyDescent="0.25">
      <c r="B1271" t="s">
        <v>69</v>
      </c>
      <c r="C1271" t="s">
        <v>87</v>
      </c>
      <c r="D1271" t="s">
        <v>74</v>
      </c>
      <c r="E1271" s="86">
        <v>42244</v>
      </c>
      <c r="F1271">
        <f t="shared" si="91"/>
        <v>0</v>
      </c>
      <c r="G1271">
        <v>8</v>
      </c>
      <c r="H1271">
        <v>212.4759521484375</v>
      </c>
      <c r="I1271">
        <v>187.73554992675781</v>
      </c>
      <c r="J1271">
        <v>24.740390777587891</v>
      </c>
      <c r="K1271">
        <v>0.11643854528665543</v>
      </c>
      <c r="L1271">
        <v>1.6775126457214355</v>
      </c>
      <c r="M1271">
        <v>15.303248405456543</v>
      </c>
      <c r="N1271">
        <v>24.740390777587891</v>
      </c>
      <c r="O1271">
        <v>34.177532196044922</v>
      </c>
      <c r="P1271">
        <v>47.803268432617187</v>
      </c>
      <c r="Q1271">
        <v>-4.8604927062988281</v>
      </c>
      <c r="R1271">
        <v>54.341274261474609</v>
      </c>
      <c r="S1271">
        <v>27</v>
      </c>
      <c r="T1271">
        <v>323.858154296875</v>
      </c>
      <c r="U1271">
        <v>17.996059417724609</v>
      </c>
      <c r="V1271">
        <v>82.037727355957031</v>
      </c>
      <c r="W1271">
        <v>94.285713195800781</v>
      </c>
      <c r="X1271">
        <v>74.296295166015625</v>
      </c>
      <c r="Y1271">
        <f t="shared" si="88"/>
        <v>5.7368507080078128</v>
      </c>
      <c r="Z1271">
        <f t="shared" si="89"/>
        <v>5.0688598480224609</v>
      </c>
      <c r="AA1271">
        <f t="shared" si="90"/>
        <v>0.66799055099487303</v>
      </c>
    </row>
    <row r="1272" spans="2:27" x14ac:dyDescent="0.25">
      <c r="B1272" t="s">
        <v>69</v>
      </c>
      <c r="C1272" t="s">
        <v>87</v>
      </c>
      <c r="D1272" t="s">
        <v>74</v>
      </c>
      <c r="E1272" s="86">
        <v>42244</v>
      </c>
      <c r="F1272">
        <f t="shared" si="91"/>
        <v>1</v>
      </c>
      <c r="G1272">
        <v>18</v>
      </c>
      <c r="H1272">
        <v>314.64791870117187</v>
      </c>
      <c r="I1272">
        <v>331.57113647460937</v>
      </c>
      <c r="J1272">
        <v>-16.923215866088867</v>
      </c>
      <c r="K1272">
        <v>-5.3784612566232681E-2</v>
      </c>
      <c r="L1272">
        <v>-52.210575103759766</v>
      </c>
      <c r="M1272">
        <v>-31.362516403198242</v>
      </c>
      <c r="N1272">
        <v>-16.923215866088867</v>
      </c>
      <c r="O1272">
        <v>-2.483914852142334</v>
      </c>
      <c r="P1272">
        <v>18.364143371582031</v>
      </c>
      <c r="Q1272">
        <v>-62.21405029296875</v>
      </c>
      <c r="R1272">
        <v>28.367618560791016</v>
      </c>
      <c r="S1272">
        <v>27</v>
      </c>
      <c r="T1272">
        <v>758.16912841796875</v>
      </c>
      <c r="U1272">
        <v>27.534872055053711</v>
      </c>
      <c r="V1272">
        <v>82.037727355957031</v>
      </c>
      <c r="W1272">
        <v>94.285713195800781</v>
      </c>
      <c r="X1272">
        <v>87.333335876464844</v>
      </c>
      <c r="Y1272">
        <f t="shared" si="88"/>
        <v>8.4954938049316411</v>
      </c>
      <c r="Z1272">
        <f t="shared" si="89"/>
        <v>8.9524206848144523</v>
      </c>
      <c r="AA1272">
        <f t="shared" si="90"/>
        <v>-0.45692682838439941</v>
      </c>
    </row>
    <row r="1273" spans="2:27" x14ac:dyDescent="0.25">
      <c r="B1273" t="s">
        <v>69</v>
      </c>
      <c r="C1273" t="s">
        <v>87</v>
      </c>
      <c r="D1273" t="s">
        <v>74</v>
      </c>
      <c r="E1273" s="86">
        <v>42244</v>
      </c>
      <c r="F1273">
        <f t="shared" si="91"/>
        <v>0</v>
      </c>
      <c r="G1273">
        <v>3</v>
      </c>
      <c r="H1273">
        <v>119.52598571777344</v>
      </c>
      <c r="I1273">
        <v>104.37851715087891</v>
      </c>
      <c r="J1273">
        <v>15.14747142791748</v>
      </c>
      <c r="K1273">
        <v>0.12672951817512512</v>
      </c>
      <c r="L1273">
        <v>2.1644690036773682</v>
      </c>
      <c r="M1273">
        <v>9.8349323272705078</v>
      </c>
      <c r="N1273">
        <v>15.14747142791748</v>
      </c>
      <c r="O1273">
        <v>20.460010528564453</v>
      </c>
      <c r="P1273">
        <v>28.130474090576172</v>
      </c>
      <c r="Q1273">
        <v>-1.5160317420959473</v>
      </c>
      <c r="R1273">
        <v>31.81097412109375</v>
      </c>
      <c r="S1273">
        <v>27</v>
      </c>
      <c r="T1273">
        <v>102.63089752197266</v>
      </c>
      <c r="U1273">
        <v>10.130690574645996</v>
      </c>
      <c r="V1273">
        <v>82.037727355957031</v>
      </c>
      <c r="W1273">
        <v>94.285713195800781</v>
      </c>
      <c r="X1273">
        <v>74.703704833984375</v>
      </c>
      <c r="Y1273">
        <f t="shared" si="88"/>
        <v>3.227201614379883</v>
      </c>
      <c r="Z1273">
        <f t="shared" si="89"/>
        <v>2.8182199630737306</v>
      </c>
      <c r="AA1273">
        <f t="shared" si="90"/>
        <v>0.40898172855377196</v>
      </c>
    </row>
    <row r="1274" spans="2:27" x14ac:dyDescent="0.25">
      <c r="B1274" t="s">
        <v>69</v>
      </c>
      <c r="C1274" t="s">
        <v>87</v>
      </c>
      <c r="D1274" t="s">
        <v>74</v>
      </c>
      <c r="E1274" s="86">
        <v>42244</v>
      </c>
      <c r="F1274">
        <f t="shared" si="91"/>
        <v>0</v>
      </c>
      <c r="G1274">
        <v>9</v>
      </c>
      <c r="H1274">
        <v>238.00074768066406</v>
      </c>
      <c r="I1274">
        <v>224.15184020996094</v>
      </c>
      <c r="J1274">
        <v>13.848903656005859</v>
      </c>
      <c r="K1274">
        <v>5.8188486844301224E-2</v>
      </c>
      <c r="L1274">
        <v>-12.701642036437988</v>
      </c>
      <c r="M1274">
        <v>2.984635591506958</v>
      </c>
      <c r="N1274">
        <v>13.848903656005859</v>
      </c>
      <c r="O1274">
        <v>24.713171005249023</v>
      </c>
      <c r="P1274">
        <v>40.399448394775391</v>
      </c>
      <c r="Q1274">
        <v>-20.228351593017578</v>
      </c>
      <c r="R1274">
        <v>47.926158905029297</v>
      </c>
      <c r="S1274">
        <v>27</v>
      </c>
      <c r="T1274">
        <v>429.21481323242187</v>
      </c>
      <c r="U1274">
        <v>20.717500686645508</v>
      </c>
      <c r="V1274">
        <v>82.037727355957031</v>
      </c>
      <c r="W1274">
        <v>94.285713195800781</v>
      </c>
      <c r="X1274">
        <v>77.740737915039063</v>
      </c>
      <c r="Y1274">
        <f t="shared" si="88"/>
        <v>6.4260201873779295</v>
      </c>
      <c r="Z1274">
        <f t="shared" si="89"/>
        <v>6.0520996856689457</v>
      </c>
      <c r="AA1274">
        <f t="shared" si="90"/>
        <v>0.37392039871215821</v>
      </c>
    </row>
    <row r="1275" spans="2:27" x14ac:dyDescent="0.25">
      <c r="B1275" t="s">
        <v>69</v>
      </c>
      <c r="C1275" t="s">
        <v>87</v>
      </c>
      <c r="D1275" t="s">
        <v>74</v>
      </c>
      <c r="E1275" s="86">
        <v>42244</v>
      </c>
      <c r="F1275">
        <f t="shared" si="91"/>
        <v>1</v>
      </c>
      <c r="G1275">
        <v>15</v>
      </c>
      <c r="H1275">
        <v>362.2779541015625</v>
      </c>
      <c r="I1275">
        <v>356.45626831054687</v>
      </c>
      <c r="J1275">
        <v>5.8216800689697266</v>
      </c>
      <c r="K1275">
        <v>1.6069650650024414E-2</v>
      </c>
      <c r="L1275">
        <v>-24.20036506652832</v>
      </c>
      <c r="M1275">
        <v>-6.4630975723266602</v>
      </c>
      <c r="N1275">
        <v>5.8216800689697266</v>
      </c>
      <c r="O1275">
        <v>18.10645866394043</v>
      </c>
      <c r="P1275">
        <v>35.843727111816406</v>
      </c>
      <c r="Q1275">
        <v>-32.711196899414063</v>
      </c>
      <c r="R1275">
        <v>44.354557037353516</v>
      </c>
      <c r="S1275">
        <v>27</v>
      </c>
      <c r="T1275">
        <v>548.79278564453125</v>
      </c>
      <c r="U1275">
        <v>23.426326751708984</v>
      </c>
      <c r="V1275">
        <v>82.037727355957031</v>
      </c>
      <c r="W1275">
        <v>94.285713195800781</v>
      </c>
      <c r="X1275">
        <v>88.481483459472656</v>
      </c>
      <c r="Y1275">
        <f t="shared" si="88"/>
        <v>9.7815047607421874</v>
      </c>
      <c r="Z1275">
        <f t="shared" si="89"/>
        <v>9.6243192443847665</v>
      </c>
      <c r="AA1275">
        <f t="shared" si="90"/>
        <v>0.15718536186218263</v>
      </c>
    </row>
    <row r="1276" spans="2:27" x14ac:dyDescent="0.25">
      <c r="B1276" t="s">
        <v>69</v>
      </c>
      <c r="C1276" t="s">
        <v>87</v>
      </c>
      <c r="D1276" t="s">
        <v>74</v>
      </c>
      <c r="E1276" s="86">
        <v>42244</v>
      </c>
      <c r="F1276">
        <f t="shared" si="91"/>
        <v>0</v>
      </c>
      <c r="G1276">
        <v>1</v>
      </c>
      <c r="H1276">
        <v>117.82686614990234</v>
      </c>
      <c r="I1276">
        <v>99.910369873046875</v>
      </c>
      <c r="J1276">
        <v>17.916500091552734</v>
      </c>
      <c r="K1276">
        <v>0.15205785632133484</v>
      </c>
      <c r="L1276">
        <v>1.4895102940499783E-2</v>
      </c>
      <c r="M1276">
        <v>10.59130859375</v>
      </c>
      <c r="N1276">
        <v>17.916500091552734</v>
      </c>
      <c r="O1276">
        <v>25.241691589355469</v>
      </c>
      <c r="P1276">
        <v>35.818103790283203</v>
      </c>
      <c r="Q1276">
        <v>-5.0599613189697266</v>
      </c>
      <c r="R1276">
        <v>40.892959594726563</v>
      </c>
      <c r="S1276">
        <v>27</v>
      </c>
      <c r="T1276">
        <v>195.12448120117187</v>
      </c>
      <c r="U1276">
        <v>13.968696594238281</v>
      </c>
      <c r="V1276">
        <v>82.037727355957031</v>
      </c>
      <c r="W1276">
        <v>94.285713195800781</v>
      </c>
      <c r="X1276">
        <v>76</v>
      </c>
      <c r="Y1276">
        <f t="shared" si="88"/>
        <v>3.1813253860473631</v>
      </c>
      <c r="Z1276">
        <f t="shared" si="89"/>
        <v>2.6975799865722658</v>
      </c>
      <c r="AA1276">
        <f t="shared" si="90"/>
        <v>0.48374550247192383</v>
      </c>
    </row>
    <row r="1277" spans="2:27" x14ac:dyDescent="0.25">
      <c r="B1277" t="s">
        <v>69</v>
      </c>
      <c r="C1277" t="s">
        <v>87</v>
      </c>
      <c r="D1277" t="s">
        <v>74</v>
      </c>
      <c r="E1277" s="86">
        <v>42244</v>
      </c>
      <c r="F1277">
        <f t="shared" si="91"/>
        <v>0</v>
      </c>
      <c r="G1277">
        <v>24</v>
      </c>
      <c r="H1277">
        <v>114.37914276123047</v>
      </c>
      <c r="I1277">
        <v>113.195556640625</v>
      </c>
      <c r="J1277">
        <v>1.1835874319076538</v>
      </c>
      <c r="K1277">
        <v>1.0347930714488029E-2</v>
      </c>
      <c r="L1277">
        <v>-15.561246871948242</v>
      </c>
      <c r="M1277">
        <v>-5.6682629585266113</v>
      </c>
      <c r="N1277">
        <v>1.1835874319076538</v>
      </c>
      <c r="O1277">
        <v>8.0354375839233398</v>
      </c>
      <c r="P1277">
        <v>17.928422927856445</v>
      </c>
      <c r="Q1277">
        <v>-20.308176040649414</v>
      </c>
      <c r="R1277">
        <v>22.675350189208984</v>
      </c>
      <c r="S1277">
        <v>27</v>
      </c>
      <c r="T1277">
        <v>170.72201538085937</v>
      </c>
      <c r="U1277">
        <v>13.06606388092041</v>
      </c>
      <c r="V1277">
        <v>82.037727355957031</v>
      </c>
      <c r="W1277">
        <v>94.285713195800781</v>
      </c>
      <c r="X1277">
        <v>76.703704833984375</v>
      </c>
      <c r="Y1277">
        <f t="shared" si="88"/>
        <v>3.0882368545532226</v>
      </c>
      <c r="Z1277">
        <f t="shared" si="89"/>
        <v>3.0562800292968748</v>
      </c>
      <c r="AA1277">
        <f t="shared" si="90"/>
        <v>3.1956860661506652E-2</v>
      </c>
    </row>
    <row r="1278" spans="2:27" x14ac:dyDescent="0.25">
      <c r="B1278" t="s">
        <v>69</v>
      </c>
      <c r="C1278" t="s">
        <v>87</v>
      </c>
      <c r="D1278" t="s">
        <v>74</v>
      </c>
      <c r="E1278" s="86">
        <v>42244</v>
      </c>
      <c r="F1278">
        <f t="shared" si="91"/>
        <v>0</v>
      </c>
      <c r="G1278">
        <v>10</v>
      </c>
      <c r="H1278">
        <v>299.98345947265625</v>
      </c>
      <c r="I1278">
        <v>281.82443237304687</v>
      </c>
      <c r="J1278">
        <v>18.159038543701172</v>
      </c>
      <c r="K1278">
        <v>6.0533467680215836E-2</v>
      </c>
      <c r="L1278">
        <v>-8.3974199295043945</v>
      </c>
      <c r="M1278">
        <v>7.292351245880127</v>
      </c>
      <c r="N1278">
        <v>18.159038543701172</v>
      </c>
      <c r="O1278">
        <v>29.025726318359375</v>
      </c>
      <c r="P1278">
        <v>44.715496063232422</v>
      </c>
      <c r="Q1278">
        <v>-15.925806999206543</v>
      </c>
      <c r="R1278">
        <v>52.243885040283203</v>
      </c>
      <c r="S1278">
        <v>27</v>
      </c>
      <c r="T1278">
        <v>429.406005859375</v>
      </c>
      <c r="U1278">
        <v>20.722114562988281</v>
      </c>
      <c r="V1278">
        <v>82.037727355957031</v>
      </c>
      <c r="W1278">
        <v>94.285713195800781</v>
      </c>
      <c r="X1278">
        <v>79.629631042480469</v>
      </c>
      <c r="Y1278">
        <f t="shared" si="88"/>
        <v>8.0995534057617196</v>
      </c>
      <c r="Z1278">
        <f t="shared" si="89"/>
        <v>7.6092596740722653</v>
      </c>
      <c r="AA1278">
        <f t="shared" si="90"/>
        <v>0.49029404067993165</v>
      </c>
    </row>
    <row r="1279" spans="2:27" x14ac:dyDescent="0.25">
      <c r="B1279" t="s">
        <v>69</v>
      </c>
      <c r="C1279" t="s">
        <v>71</v>
      </c>
      <c r="D1279" t="s">
        <v>27</v>
      </c>
      <c r="E1279" s="86">
        <v>42244</v>
      </c>
      <c r="F1279">
        <f t="shared" si="91"/>
        <v>1</v>
      </c>
      <c r="G1279">
        <v>16</v>
      </c>
      <c r="H1279">
        <v>198.77499389648437</v>
      </c>
      <c r="I1279">
        <v>154.19593811035156</v>
      </c>
      <c r="J1279">
        <v>44.579051971435547</v>
      </c>
      <c r="K1279">
        <v>0.22426891326904297</v>
      </c>
      <c r="L1279">
        <v>33.663688659667969</v>
      </c>
      <c r="M1279">
        <v>40.112571716308594</v>
      </c>
      <c r="N1279">
        <v>44.579051971435547</v>
      </c>
      <c r="O1279">
        <v>49.0455322265625</v>
      </c>
      <c r="P1279">
        <v>55.494415283203125</v>
      </c>
      <c r="Q1279">
        <v>30.569332122802734</v>
      </c>
      <c r="R1279">
        <v>58.588771820068359</v>
      </c>
      <c r="S1279">
        <v>158</v>
      </c>
      <c r="T1279">
        <v>72.544479370117188</v>
      </c>
      <c r="U1279">
        <v>8.5173044204711914</v>
      </c>
      <c r="V1279">
        <v>81.931755065917969</v>
      </c>
      <c r="W1279">
        <v>94.285713195800781</v>
      </c>
      <c r="X1279">
        <v>91.331565856933594</v>
      </c>
      <c r="Y1279">
        <f t="shared" si="88"/>
        <v>31.406449035644531</v>
      </c>
      <c r="Z1279">
        <f t="shared" si="89"/>
        <v>24.362958221435548</v>
      </c>
      <c r="AA1279">
        <f t="shared" si="90"/>
        <v>7.0434902114868168</v>
      </c>
    </row>
    <row r="1280" spans="2:27" x14ac:dyDescent="0.25">
      <c r="B1280" t="s">
        <v>69</v>
      </c>
      <c r="C1280" t="s">
        <v>71</v>
      </c>
      <c r="D1280" t="s">
        <v>27</v>
      </c>
      <c r="E1280" s="86">
        <v>42244</v>
      </c>
      <c r="F1280">
        <f t="shared" si="91"/>
        <v>0</v>
      </c>
      <c r="G1280">
        <v>10</v>
      </c>
      <c r="H1280">
        <v>180.49484252929687</v>
      </c>
      <c r="I1280">
        <v>181.91763305664062</v>
      </c>
      <c r="J1280">
        <v>-1.4227808713912964</v>
      </c>
      <c r="K1280">
        <v>-7.8826677054166794E-3</v>
      </c>
      <c r="L1280">
        <v>-4.8970613479614258</v>
      </c>
      <c r="M1280">
        <v>-2.8444283008575439</v>
      </c>
      <c r="N1280">
        <v>-1.4227808713912964</v>
      </c>
      <c r="O1280">
        <v>-1.133474987000227E-3</v>
      </c>
      <c r="P1280">
        <v>2.051499605178833</v>
      </c>
      <c r="Q1280">
        <v>-5.8819713592529297</v>
      </c>
      <c r="R1280">
        <v>3.036409854888916</v>
      </c>
      <c r="S1280">
        <v>158</v>
      </c>
      <c r="T1280">
        <v>7.3494963645935059</v>
      </c>
      <c r="U1280">
        <v>2.7109954357147217</v>
      </c>
      <c r="V1280">
        <v>81.931755065917969</v>
      </c>
      <c r="W1280">
        <v>94.285713195800781</v>
      </c>
      <c r="X1280">
        <v>83.007957458496094</v>
      </c>
      <c r="Y1280">
        <f t="shared" ref="Y1280:Y1343" si="92">H1280*S1280/1000</f>
        <v>28.518185119628907</v>
      </c>
      <c r="Z1280">
        <f t="shared" ref="Z1280:Z1343" si="93">I1280*S1280/1000</f>
        <v>28.742986022949218</v>
      </c>
      <c r="AA1280">
        <f t="shared" ref="AA1280:AA1343" si="94">J1280*S1280/1000</f>
        <v>-0.22479937767982483</v>
      </c>
    </row>
    <row r="1281" spans="2:27" x14ac:dyDescent="0.25">
      <c r="B1281" t="s">
        <v>69</v>
      </c>
      <c r="C1281" t="s">
        <v>71</v>
      </c>
      <c r="D1281" t="s">
        <v>27</v>
      </c>
      <c r="E1281" s="86">
        <v>42244</v>
      </c>
      <c r="F1281">
        <f t="shared" si="91"/>
        <v>0</v>
      </c>
      <c r="G1281">
        <v>6</v>
      </c>
      <c r="H1281">
        <v>136.56684875488281</v>
      </c>
      <c r="I1281">
        <v>133.04159545898437</v>
      </c>
      <c r="J1281">
        <v>3.525266170501709</v>
      </c>
      <c r="K1281">
        <v>2.5813484564423561E-2</v>
      </c>
      <c r="L1281">
        <v>1.3583898544311523</v>
      </c>
      <c r="M1281">
        <v>2.6385979652404785</v>
      </c>
      <c r="N1281">
        <v>3.525266170501709</v>
      </c>
      <c r="O1281">
        <v>4.4119343757629395</v>
      </c>
      <c r="P1281">
        <v>5.6921424865722656</v>
      </c>
      <c r="Q1281">
        <v>0.74411046504974365</v>
      </c>
      <c r="R1281">
        <v>6.3064217567443848</v>
      </c>
      <c r="S1281">
        <v>158</v>
      </c>
      <c r="T1281">
        <v>2.8588809967041016</v>
      </c>
      <c r="U1281">
        <v>1.6908226013183594</v>
      </c>
      <c r="V1281">
        <v>81.931755065917969</v>
      </c>
      <c r="W1281">
        <v>94.285713195800781</v>
      </c>
      <c r="X1281">
        <v>73.461540222167969</v>
      </c>
      <c r="Y1281">
        <f t="shared" si="92"/>
        <v>21.577562103271486</v>
      </c>
      <c r="Z1281">
        <f t="shared" si="93"/>
        <v>21.020572082519532</v>
      </c>
      <c r="AA1281">
        <f t="shared" si="94"/>
        <v>0.55699205493927006</v>
      </c>
    </row>
    <row r="1282" spans="2:27" x14ac:dyDescent="0.25">
      <c r="B1282" t="s">
        <v>69</v>
      </c>
      <c r="C1282" t="s">
        <v>71</v>
      </c>
      <c r="D1282" t="s">
        <v>27</v>
      </c>
      <c r="E1282" s="86">
        <v>42244</v>
      </c>
      <c r="F1282">
        <f t="shared" si="91"/>
        <v>0</v>
      </c>
      <c r="G1282">
        <v>19</v>
      </c>
      <c r="H1282">
        <v>178.24589538574219</v>
      </c>
      <c r="I1282">
        <v>161.45245361328125</v>
      </c>
      <c r="J1282">
        <v>16.79344367980957</v>
      </c>
      <c r="K1282">
        <v>9.4215035438537598E-2</v>
      </c>
      <c r="L1282">
        <v>12.481011390686035</v>
      </c>
      <c r="M1282">
        <v>15.028831481933594</v>
      </c>
      <c r="N1282">
        <v>16.79344367980957</v>
      </c>
      <c r="O1282">
        <v>18.558055877685547</v>
      </c>
      <c r="P1282">
        <v>21.105876922607422</v>
      </c>
      <c r="Q1282">
        <v>11.258496284484863</v>
      </c>
      <c r="R1282">
        <v>22.328390121459961</v>
      </c>
      <c r="S1282">
        <v>158</v>
      </c>
      <c r="T1282">
        <v>11.323284149169922</v>
      </c>
      <c r="U1282">
        <v>3.3650088310241699</v>
      </c>
      <c r="V1282">
        <v>81.931755065917969</v>
      </c>
      <c r="W1282">
        <v>94.285713195800781</v>
      </c>
      <c r="X1282">
        <v>87.997344970703125</v>
      </c>
      <c r="Y1282">
        <f t="shared" si="92"/>
        <v>28.162851470947267</v>
      </c>
      <c r="Z1282">
        <f t="shared" si="93"/>
        <v>25.509487670898437</v>
      </c>
      <c r="AA1282">
        <f t="shared" si="94"/>
        <v>2.6533641014099123</v>
      </c>
    </row>
    <row r="1283" spans="2:27" x14ac:dyDescent="0.25">
      <c r="B1283" t="s">
        <v>69</v>
      </c>
      <c r="C1283" t="s">
        <v>71</v>
      </c>
      <c r="D1283" t="s">
        <v>27</v>
      </c>
      <c r="E1283" s="86">
        <v>42244</v>
      </c>
      <c r="F1283">
        <f t="shared" ref="F1283:F1346" si="95">IF(AND(G1283&gt;=12, G1283&lt;=18), 1, 0)</f>
        <v>0</v>
      </c>
      <c r="G1283">
        <v>23</v>
      </c>
      <c r="H1283">
        <v>157.68412780761719</v>
      </c>
      <c r="I1283">
        <v>159.29364013671875</v>
      </c>
      <c r="J1283">
        <v>-1.6095080375671387</v>
      </c>
      <c r="K1283">
        <v>-1.0207165963947773E-2</v>
      </c>
      <c r="L1283">
        <v>-4.847557544708252</v>
      </c>
      <c r="M1283">
        <v>-2.9344916343688965</v>
      </c>
      <c r="N1283">
        <v>-1.6095080375671387</v>
      </c>
      <c r="O1283">
        <v>-0.28452438116073608</v>
      </c>
      <c r="P1283">
        <v>1.6285415887832642</v>
      </c>
      <c r="Q1283">
        <v>-5.7654995918273926</v>
      </c>
      <c r="R1283">
        <v>2.5464837551116943</v>
      </c>
      <c r="S1283">
        <v>158</v>
      </c>
      <c r="T1283">
        <v>6.3840289115905762</v>
      </c>
      <c r="U1283">
        <v>2.5266635417938232</v>
      </c>
      <c r="V1283">
        <v>81.931755065917969</v>
      </c>
      <c r="W1283">
        <v>94.285713195800781</v>
      </c>
      <c r="X1283">
        <v>76.530502319335938</v>
      </c>
      <c r="Y1283">
        <f t="shared" si="92"/>
        <v>24.914092193603516</v>
      </c>
      <c r="Z1283">
        <f t="shared" si="93"/>
        <v>25.168395141601561</v>
      </c>
      <c r="AA1283">
        <f t="shared" si="94"/>
        <v>-0.25430226993560789</v>
      </c>
    </row>
    <row r="1284" spans="2:27" x14ac:dyDescent="0.25">
      <c r="B1284" t="s">
        <v>69</v>
      </c>
      <c r="C1284" t="s">
        <v>71</v>
      </c>
      <c r="D1284" t="s">
        <v>27</v>
      </c>
      <c r="E1284" s="86">
        <v>42244</v>
      </c>
      <c r="F1284">
        <f t="shared" si="95"/>
        <v>0</v>
      </c>
      <c r="G1284">
        <v>8</v>
      </c>
      <c r="H1284">
        <v>151.69303894042969</v>
      </c>
      <c r="I1284">
        <v>153.42286682128906</v>
      </c>
      <c r="J1284">
        <v>-1.7298245429992676</v>
      </c>
      <c r="K1284">
        <v>-1.1403453536331654E-2</v>
      </c>
      <c r="L1284">
        <v>-4.312039852142334</v>
      </c>
      <c r="M1284">
        <v>-2.7864460945129395</v>
      </c>
      <c r="N1284">
        <v>-1.7298245429992676</v>
      </c>
      <c r="O1284">
        <v>-0.6732029914855957</v>
      </c>
      <c r="P1284">
        <v>0.85239076614379883</v>
      </c>
      <c r="Q1284">
        <v>-5.0440621376037598</v>
      </c>
      <c r="R1284">
        <v>1.5844129323959351</v>
      </c>
      <c r="S1284">
        <v>158</v>
      </c>
      <c r="T1284">
        <v>4.0598759651184082</v>
      </c>
      <c r="U1284">
        <v>2.0149133205413818</v>
      </c>
      <c r="V1284">
        <v>81.931755065917969</v>
      </c>
      <c r="W1284">
        <v>94.285713195800781</v>
      </c>
      <c r="X1284">
        <v>75.541114807128906</v>
      </c>
      <c r="Y1284">
        <f t="shared" si="92"/>
        <v>23.967500152587892</v>
      </c>
      <c r="Z1284">
        <f t="shared" si="93"/>
        <v>24.240812957763673</v>
      </c>
      <c r="AA1284">
        <f t="shared" si="94"/>
        <v>-0.27331227779388428</v>
      </c>
    </row>
    <row r="1285" spans="2:27" x14ac:dyDescent="0.25">
      <c r="B1285" t="s">
        <v>69</v>
      </c>
      <c r="C1285" t="s">
        <v>71</v>
      </c>
      <c r="D1285" t="s">
        <v>27</v>
      </c>
      <c r="E1285" s="86">
        <v>42244</v>
      </c>
      <c r="F1285">
        <f t="shared" si="95"/>
        <v>0</v>
      </c>
      <c r="G1285">
        <v>7</v>
      </c>
      <c r="H1285">
        <v>141.96124267578125</v>
      </c>
      <c r="I1285">
        <v>140.37242126464844</v>
      </c>
      <c r="J1285">
        <v>1.5888221263885498</v>
      </c>
      <c r="K1285">
        <v>1.1191942729055882E-2</v>
      </c>
      <c r="L1285">
        <v>-0.80301791429519653</v>
      </c>
      <c r="M1285">
        <v>0.61010056734085083</v>
      </c>
      <c r="N1285">
        <v>1.5888221263885498</v>
      </c>
      <c r="O1285">
        <v>2.5675437450408936</v>
      </c>
      <c r="P1285">
        <v>3.9806621074676514</v>
      </c>
      <c r="Q1285">
        <v>-1.4810713529586792</v>
      </c>
      <c r="R1285">
        <v>4.6587157249450684</v>
      </c>
      <c r="S1285">
        <v>158</v>
      </c>
      <c r="T1285">
        <v>3.4833095073699951</v>
      </c>
      <c r="U1285">
        <v>1.8663626909255981</v>
      </c>
      <c r="V1285">
        <v>81.931755065917969</v>
      </c>
      <c r="W1285">
        <v>94.285713195800781</v>
      </c>
      <c r="X1285">
        <v>73.143234252929688</v>
      </c>
      <c r="Y1285">
        <f t="shared" si="92"/>
        <v>22.429876342773436</v>
      </c>
      <c r="Z1285">
        <f t="shared" si="93"/>
        <v>22.178842559814452</v>
      </c>
      <c r="AA1285">
        <f t="shared" si="94"/>
        <v>0.25103389596939085</v>
      </c>
    </row>
    <row r="1286" spans="2:27" x14ac:dyDescent="0.25">
      <c r="B1286" t="s">
        <v>69</v>
      </c>
      <c r="C1286" t="s">
        <v>71</v>
      </c>
      <c r="D1286" t="s">
        <v>27</v>
      </c>
      <c r="E1286" s="86">
        <v>42244</v>
      </c>
      <c r="F1286">
        <f t="shared" si="95"/>
        <v>0</v>
      </c>
      <c r="G1286">
        <v>21</v>
      </c>
      <c r="H1286">
        <v>171.79608154296875</v>
      </c>
      <c r="I1286">
        <v>172.80305480957031</v>
      </c>
      <c r="J1286">
        <v>-1.006982684135437</v>
      </c>
      <c r="K1286">
        <v>-5.8614998124539852E-3</v>
      </c>
      <c r="L1286">
        <v>-4.2445230484008789</v>
      </c>
      <c r="M1286">
        <v>-2.3317580223083496</v>
      </c>
      <c r="N1286">
        <v>-1.006982684135437</v>
      </c>
      <c r="O1286">
        <v>0.31779256463050842</v>
      </c>
      <c r="P1286">
        <v>2.2305576801300049</v>
      </c>
      <c r="Q1286">
        <v>-5.162320613861084</v>
      </c>
      <c r="R1286">
        <v>3.14835524559021</v>
      </c>
      <c r="S1286">
        <v>158</v>
      </c>
      <c r="T1286">
        <v>6.3820199966430664</v>
      </c>
      <c r="U1286">
        <v>2.5262660980224609</v>
      </c>
      <c r="V1286">
        <v>81.931755065917969</v>
      </c>
      <c r="W1286">
        <v>94.285713195800781</v>
      </c>
      <c r="X1286">
        <v>80.777191162109375</v>
      </c>
      <c r="Y1286">
        <f t="shared" si="92"/>
        <v>27.143780883789063</v>
      </c>
      <c r="Z1286">
        <f t="shared" si="93"/>
        <v>27.302882659912111</v>
      </c>
      <c r="AA1286">
        <f t="shared" si="94"/>
        <v>-0.15910326409339906</v>
      </c>
    </row>
    <row r="1287" spans="2:27" x14ac:dyDescent="0.25">
      <c r="B1287" t="s">
        <v>69</v>
      </c>
      <c r="C1287" t="s">
        <v>71</v>
      </c>
      <c r="D1287" t="s">
        <v>27</v>
      </c>
      <c r="E1287" s="86">
        <v>42244</v>
      </c>
      <c r="F1287">
        <f t="shared" si="95"/>
        <v>0</v>
      </c>
      <c r="G1287">
        <v>5</v>
      </c>
      <c r="H1287">
        <v>130.6280517578125</v>
      </c>
      <c r="I1287">
        <v>125.53324127197266</v>
      </c>
      <c r="J1287">
        <v>5.094813346862793</v>
      </c>
      <c r="K1287">
        <v>3.9002444595098495E-2</v>
      </c>
      <c r="L1287">
        <v>2.8915600776672363</v>
      </c>
      <c r="M1287">
        <v>4.1932601928710937</v>
      </c>
      <c r="N1287">
        <v>5.094813346862793</v>
      </c>
      <c r="O1287">
        <v>5.9963665008544922</v>
      </c>
      <c r="P1287">
        <v>7.2980666160583496</v>
      </c>
      <c r="Q1287">
        <v>2.2669684886932373</v>
      </c>
      <c r="R1287">
        <v>7.9226584434509277</v>
      </c>
      <c r="S1287">
        <v>158</v>
      </c>
      <c r="T1287">
        <v>2.9556748867034912</v>
      </c>
      <c r="U1287">
        <v>1.7192076444625854</v>
      </c>
      <c r="V1287">
        <v>81.931755065917969</v>
      </c>
      <c r="W1287">
        <v>94.285713195800781</v>
      </c>
      <c r="X1287">
        <v>74.090187072753906</v>
      </c>
      <c r="Y1287">
        <f t="shared" si="92"/>
        <v>20.639232177734375</v>
      </c>
      <c r="Z1287">
        <f t="shared" si="93"/>
        <v>19.83425212097168</v>
      </c>
      <c r="AA1287">
        <f t="shared" si="94"/>
        <v>0.80498050880432126</v>
      </c>
    </row>
    <row r="1288" spans="2:27" x14ac:dyDescent="0.25">
      <c r="B1288" t="s">
        <v>69</v>
      </c>
      <c r="C1288" t="s">
        <v>71</v>
      </c>
      <c r="D1288" t="s">
        <v>27</v>
      </c>
      <c r="E1288" s="86">
        <v>42244</v>
      </c>
      <c r="F1288">
        <f t="shared" si="95"/>
        <v>1</v>
      </c>
      <c r="G1288">
        <v>18</v>
      </c>
      <c r="H1288">
        <v>183.543212890625</v>
      </c>
      <c r="I1288">
        <v>140.85064697265625</v>
      </c>
      <c r="J1288">
        <v>42.692554473876953</v>
      </c>
      <c r="K1288">
        <v>0.23260219395160675</v>
      </c>
      <c r="L1288">
        <v>32.111385345458984</v>
      </c>
      <c r="M1288">
        <v>38.362827301025391</v>
      </c>
      <c r="N1288">
        <v>42.692554473876953</v>
      </c>
      <c r="O1288">
        <v>47.022281646728516</v>
      </c>
      <c r="P1288">
        <v>53.273723602294922</v>
      </c>
      <c r="Q1288">
        <v>29.111772537231445</v>
      </c>
      <c r="R1288">
        <v>56.273334503173828</v>
      </c>
      <c r="S1288">
        <v>158</v>
      </c>
      <c r="T1288">
        <v>68.170272827148437</v>
      </c>
      <c r="U1288">
        <v>8.2565288543701172</v>
      </c>
      <c r="V1288">
        <v>81.931755065917969</v>
      </c>
      <c r="W1288">
        <v>94.285713195800781</v>
      </c>
      <c r="X1288">
        <v>89.35809326171875</v>
      </c>
      <c r="Y1288">
        <f t="shared" si="92"/>
        <v>28.999827636718749</v>
      </c>
      <c r="Z1288">
        <f t="shared" si="93"/>
        <v>22.254402221679687</v>
      </c>
      <c r="AA1288">
        <f t="shared" si="94"/>
        <v>6.7454236068725582</v>
      </c>
    </row>
    <row r="1289" spans="2:27" x14ac:dyDescent="0.25">
      <c r="B1289" t="s">
        <v>69</v>
      </c>
      <c r="C1289" t="s">
        <v>71</v>
      </c>
      <c r="D1289" t="s">
        <v>27</v>
      </c>
      <c r="E1289" s="86">
        <v>42244</v>
      </c>
      <c r="F1289">
        <f t="shared" si="95"/>
        <v>0</v>
      </c>
      <c r="G1289">
        <v>22</v>
      </c>
      <c r="H1289">
        <v>165.60751342773437</v>
      </c>
      <c r="I1289">
        <v>166.99781799316406</v>
      </c>
      <c r="J1289">
        <v>-1.3902997970581055</v>
      </c>
      <c r="K1289">
        <v>-8.3951493725180626E-3</v>
      </c>
      <c r="L1289">
        <v>-4.6344647407531738</v>
      </c>
      <c r="M1289">
        <v>-2.7177858352661133</v>
      </c>
      <c r="N1289">
        <v>-1.3902997970581055</v>
      </c>
      <c r="O1289">
        <v>-6.2813729047775269E-2</v>
      </c>
      <c r="P1289">
        <v>1.8538652658462524</v>
      </c>
      <c r="Q1289">
        <v>-5.554140567779541</v>
      </c>
      <c r="R1289">
        <v>2.7735409736633301</v>
      </c>
      <c r="S1289">
        <v>158</v>
      </c>
      <c r="T1289">
        <v>6.4081659317016602</v>
      </c>
      <c r="U1289">
        <v>2.531435489654541</v>
      </c>
      <c r="V1289">
        <v>81.931755065917969</v>
      </c>
      <c r="W1289">
        <v>94.285713195800781</v>
      </c>
      <c r="X1289">
        <v>78.41644287109375</v>
      </c>
      <c r="Y1289">
        <f t="shared" si="92"/>
        <v>26.165987121582031</v>
      </c>
      <c r="Z1289">
        <f t="shared" si="93"/>
        <v>26.38565524291992</v>
      </c>
      <c r="AA1289">
        <f t="shared" si="94"/>
        <v>-0.21966736793518066</v>
      </c>
    </row>
    <row r="1290" spans="2:27" x14ac:dyDescent="0.25">
      <c r="B1290" t="s">
        <v>69</v>
      </c>
      <c r="C1290" t="s">
        <v>71</v>
      </c>
      <c r="D1290" t="s">
        <v>27</v>
      </c>
      <c r="E1290" s="86">
        <v>42244</v>
      </c>
      <c r="F1290">
        <f t="shared" si="95"/>
        <v>0</v>
      </c>
      <c r="G1290">
        <v>1</v>
      </c>
      <c r="H1290">
        <v>139.05442810058594</v>
      </c>
      <c r="I1290">
        <v>133.08204650878906</v>
      </c>
      <c r="J1290">
        <v>5.9723720550537109</v>
      </c>
      <c r="K1290">
        <v>4.2949888855218887E-2</v>
      </c>
      <c r="L1290">
        <v>3.5023443698883057</v>
      </c>
      <c r="M1290">
        <v>4.9616565704345703</v>
      </c>
      <c r="N1290">
        <v>5.9723720550537109</v>
      </c>
      <c r="O1290">
        <v>6.9830875396728516</v>
      </c>
      <c r="P1290">
        <v>8.4423999786376953</v>
      </c>
      <c r="Q1290">
        <v>2.8021256923675537</v>
      </c>
      <c r="R1290">
        <v>9.1426181793212891</v>
      </c>
      <c r="S1290">
        <v>158</v>
      </c>
      <c r="T1290">
        <v>3.7147665023803711</v>
      </c>
      <c r="U1290">
        <v>1.927372932434082</v>
      </c>
      <c r="V1290">
        <v>81.931755065917969</v>
      </c>
      <c r="W1290">
        <v>94.285713195800781</v>
      </c>
      <c r="X1290">
        <v>75.931037902832031</v>
      </c>
      <c r="Y1290">
        <f t="shared" si="92"/>
        <v>21.97059963989258</v>
      </c>
      <c r="Z1290">
        <f t="shared" si="93"/>
        <v>21.026963348388673</v>
      </c>
      <c r="AA1290">
        <f t="shared" si="94"/>
        <v>0.94363478469848627</v>
      </c>
    </row>
    <row r="1291" spans="2:27" x14ac:dyDescent="0.25">
      <c r="B1291" t="s">
        <v>69</v>
      </c>
      <c r="C1291" t="s">
        <v>71</v>
      </c>
      <c r="D1291" t="s">
        <v>27</v>
      </c>
      <c r="E1291" s="86">
        <v>42244</v>
      </c>
      <c r="F1291">
        <f t="shared" si="95"/>
        <v>0</v>
      </c>
      <c r="G1291">
        <v>3</v>
      </c>
      <c r="H1291">
        <v>129.99481201171875</v>
      </c>
      <c r="I1291">
        <v>124.68914794921875</v>
      </c>
      <c r="J1291">
        <v>5.3056693077087402</v>
      </c>
      <c r="K1291">
        <v>4.0814470499753952E-2</v>
      </c>
      <c r="L1291">
        <v>3.0545334815979004</v>
      </c>
      <c r="M1291">
        <v>4.3845229148864746</v>
      </c>
      <c r="N1291">
        <v>5.3056693077087402</v>
      </c>
      <c r="O1291">
        <v>6.2268157005310059</v>
      </c>
      <c r="P1291">
        <v>7.5568051338195801</v>
      </c>
      <c r="Q1291">
        <v>2.416367769241333</v>
      </c>
      <c r="R1291">
        <v>8.1949710845947266</v>
      </c>
      <c r="S1291">
        <v>158</v>
      </c>
      <c r="T1291">
        <v>3.0855400562286377</v>
      </c>
      <c r="U1291">
        <v>1.75657057762146</v>
      </c>
      <c r="V1291">
        <v>81.931755065917969</v>
      </c>
      <c r="W1291">
        <v>94.285713195800781</v>
      </c>
      <c r="X1291">
        <v>74.267906188964844</v>
      </c>
      <c r="Y1291">
        <f t="shared" si="92"/>
        <v>20.539180297851562</v>
      </c>
      <c r="Z1291">
        <f t="shared" si="93"/>
        <v>19.700885375976561</v>
      </c>
      <c r="AA1291">
        <f t="shared" si="94"/>
        <v>0.83829575061798101</v>
      </c>
    </row>
    <row r="1292" spans="2:27" x14ac:dyDescent="0.25">
      <c r="B1292" t="s">
        <v>69</v>
      </c>
      <c r="C1292" t="s">
        <v>71</v>
      </c>
      <c r="D1292" t="s">
        <v>27</v>
      </c>
      <c r="E1292" s="86">
        <v>42244</v>
      </c>
      <c r="F1292">
        <f t="shared" si="95"/>
        <v>1</v>
      </c>
      <c r="G1292">
        <v>14</v>
      </c>
      <c r="H1292">
        <v>199.40699768066406</v>
      </c>
      <c r="I1292">
        <v>158.34356689453125</v>
      </c>
      <c r="J1292">
        <v>41.063430786132813</v>
      </c>
      <c r="K1292">
        <v>0.20592772960662842</v>
      </c>
      <c r="L1292">
        <v>30.095619201660156</v>
      </c>
      <c r="M1292">
        <v>36.575492858886719</v>
      </c>
      <c r="N1292">
        <v>41.063430786132813</v>
      </c>
      <c r="O1292">
        <v>45.551368713378906</v>
      </c>
      <c r="P1292">
        <v>52.031242370605469</v>
      </c>
      <c r="Q1292">
        <v>26.986396789550781</v>
      </c>
      <c r="R1292">
        <v>55.140464782714844</v>
      </c>
      <c r="S1292">
        <v>158</v>
      </c>
      <c r="T1292">
        <v>73.243270874023438</v>
      </c>
      <c r="U1292">
        <v>8.5582284927368164</v>
      </c>
      <c r="V1292">
        <v>81.931755065917969</v>
      </c>
      <c r="W1292">
        <v>94.285713195800781</v>
      </c>
      <c r="X1292">
        <v>91.336868286132813</v>
      </c>
      <c r="Y1292">
        <f t="shared" si="92"/>
        <v>31.506305633544923</v>
      </c>
      <c r="Z1292">
        <f t="shared" si="93"/>
        <v>25.018283569335939</v>
      </c>
      <c r="AA1292">
        <f t="shared" si="94"/>
        <v>6.4880220642089848</v>
      </c>
    </row>
    <row r="1293" spans="2:27" x14ac:dyDescent="0.25">
      <c r="B1293" t="s">
        <v>69</v>
      </c>
      <c r="C1293" t="s">
        <v>71</v>
      </c>
      <c r="D1293" t="s">
        <v>27</v>
      </c>
      <c r="E1293" s="86">
        <v>42244</v>
      </c>
      <c r="F1293">
        <f t="shared" si="95"/>
        <v>1</v>
      </c>
      <c r="G1293">
        <v>17</v>
      </c>
      <c r="H1293">
        <v>193.08381652832031</v>
      </c>
      <c r="I1293">
        <v>148.06155395507812</v>
      </c>
      <c r="J1293">
        <v>45.022281646728516</v>
      </c>
      <c r="K1293">
        <v>0.23317480087280273</v>
      </c>
      <c r="L1293">
        <v>34.225204467773438</v>
      </c>
      <c r="M1293">
        <v>40.604206085205078</v>
      </c>
      <c r="N1293">
        <v>45.022281646728516</v>
      </c>
      <c r="O1293">
        <v>49.440357208251953</v>
      </c>
      <c r="P1293">
        <v>55.819358825683594</v>
      </c>
      <c r="Q1293">
        <v>31.164384841918945</v>
      </c>
      <c r="R1293">
        <v>58.880180358886719</v>
      </c>
      <c r="S1293">
        <v>158</v>
      </c>
      <c r="T1293">
        <v>70.980682373046875</v>
      </c>
      <c r="U1293">
        <v>8.4250030517578125</v>
      </c>
      <c r="V1293">
        <v>81.931755065917969</v>
      </c>
      <c r="W1293">
        <v>94.285713195800781</v>
      </c>
      <c r="X1293">
        <v>92.230766296386719</v>
      </c>
      <c r="Y1293">
        <f t="shared" si="92"/>
        <v>30.50724301147461</v>
      </c>
      <c r="Z1293">
        <f t="shared" si="93"/>
        <v>23.393725524902344</v>
      </c>
      <c r="AA1293">
        <f t="shared" si="94"/>
        <v>7.1135205001831059</v>
      </c>
    </row>
    <row r="1294" spans="2:27" x14ac:dyDescent="0.25">
      <c r="B1294" t="s">
        <v>69</v>
      </c>
      <c r="C1294" t="s">
        <v>71</v>
      </c>
      <c r="D1294" t="s">
        <v>27</v>
      </c>
      <c r="E1294" s="86">
        <v>42244</v>
      </c>
      <c r="F1294">
        <f t="shared" si="95"/>
        <v>0</v>
      </c>
      <c r="G1294">
        <v>11</v>
      </c>
      <c r="H1294">
        <v>194.89704895019531</v>
      </c>
      <c r="I1294">
        <v>182.87290954589844</v>
      </c>
      <c r="J1294">
        <v>12.02414608001709</v>
      </c>
      <c r="K1294">
        <v>6.1694860458374023E-2</v>
      </c>
      <c r="L1294">
        <v>4.0222206115722656</v>
      </c>
      <c r="M1294">
        <v>8.7498226165771484</v>
      </c>
      <c r="N1294">
        <v>12.02414608001709</v>
      </c>
      <c r="O1294">
        <v>15.298469543457031</v>
      </c>
      <c r="P1294">
        <v>20.026071548461914</v>
      </c>
      <c r="Q1294">
        <v>1.7537859678268433</v>
      </c>
      <c r="R1294">
        <v>22.294506072998047</v>
      </c>
      <c r="S1294">
        <v>158</v>
      </c>
      <c r="T1294">
        <v>38.986728668212891</v>
      </c>
      <c r="U1294">
        <v>6.2439355850219727</v>
      </c>
      <c r="V1294">
        <v>81.931755065917969</v>
      </c>
      <c r="W1294">
        <v>94.285713195800781</v>
      </c>
      <c r="X1294">
        <v>86.8037109375</v>
      </c>
      <c r="Y1294">
        <f t="shared" si="92"/>
        <v>30.793733734130861</v>
      </c>
      <c r="Z1294">
        <f t="shared" si="93"/>
        <v>28.893919708251953</v>
      </c>
      <c r="AA1294">
        <f t="shared" si="94"/>
        <v>1.8998150806427001</v>
      </c>
    </row>
    <row r="1295" spans="2:27" x14ac:dyDescent="0.25">
      <c r="B1295" t="s">
        <v>69</v>
      </c>
      <c r="C1295" t="s">
        <v>71</v>
      </c>
      <c r="D1295" t="s">
        <v>27</v>
      </c>
      <c r="E1295" s="86">
        <v>42244</v>
      </c>
      <c r="F1295">
        <f t="shared" si="95"/>
        <v>0</v>
      </c>
      <c r="G1295">
        <v>24</v>
      </c>
      <c r="H1295">
        <v>148.48817443847656</v>
      </c>
      <c r="I1295">
        <v>148.15379333496094</v>
      </c>
      <c r="J1295">
        <v>0.33438766002655029</v>
      </c>
      <c r="K1295">
        <v>2.2519479971379042E-3</v>
      </c>
      <c r="L1295">
        <v>-2.8009212017059326</v>
      </c>
      <c r="M1295">
        <v>-0.9485553503036499</v>
      </c>
      <c r="N1295">
        <v>0.33438766002655029</v>
      </c>
      <c r="O1295">
        <v>1.6173306703567505</v>
      </c>
      <c r="P1295">
        <v>3.4696965217590332</v>
      </c>
      <c r="Q1295">
        <v>-3.6897377967834473</v>
      </c>
      <c r="R1295">
        <v>4.358513355255127</v>
      </c>
      <c r="S1295">
        <v>158</v>
      </c>
      <c r="T1295">
        <v>5.9853353500366211</v>
      </c>
      <c r="U1295">
        <v>2.4464945793151855</v>
      </c>
      <c r="V1295">
        <v>81.931755065917969</v>
      </c>
      <c r="W1295">
        <v>94.285713195800781</v>
      </c>
      <c r="X1295">
        <v>76.021217346191406</v>
      </c>
      <c r="Y1295">
        <f t="shared" si="92"/>
        <v>23.461131561279299</v>
      </c>
      <c r="Z1295">
        <f t="shared" si="93"/>
        <v>23.40829934692383</v>
      </c>
      <c r="AA1295">
        <f t="shared" si="94"/>
        <v>5.2833250284194944E-2</v>
      </c>
    </row>
    <row r="1296" spans="2:27" x14ac:dyDescent="0.25">
      <c r="B1296" t="s">
        <v>69</v>
      </c>
      <c r="C1296" t="s">
        <v>71</v>
      </c>
      <c r="D1296" t="s">
        <v>27</v>
      </c>
      <c r="E1296" s="86">
        <v>42244</v>
      </c>
      <c r="F1296">
        <f t="shared" si="95"/>
        <v>0</v>
      </c>
      <c r="G1296">
        <v>2</v>
      </c>
      <c r="H1296">
        <v>134.37643432617187</v>
      </c>
      <c r="I1296">
        <v>128.31668090820313</v>
      </c>
      <c r="J1296">
        <v>6.0597562789916992</v>
      </c>
      <c r="K1296">
        <v>4.5095380395650864E-2</v>
      </c>
      <c r="L1296">
        <v>3.7235901355743408</v>
      </c>
      <c r="M1296">
        <v>5.103816032409668</v>
      </c>
      <c r="N1296">
        <v>6.0597562789916992</v>
      </c>
      <c r="O1296">
        <v>7.0156965255737305</v>
      </c>
      <c r="P1296">
        <v>8.3959226608276367</v>
      </c>
      <c r="Q1296">
        <v>3.0613195896148682</v>
      </c>
      <c r="R1296">
        <v>9.0581932067871094</v>
      </c>
      <c r="S1296">
        <v>158</v>
      </c>
      <c r="T1296">
        <v>3.3230376243591309</v>
      </c>
      <c r="U1296">
        <v>1.8229200839996338</v>
      </c>
      <c r="V1296">
        <v>81.931755065917969</v>
      </c>
      <c r="W1296">
        <v>94.285713195800781</v>
      </c>
      <c r="X1296">
        <v>75.352783203125</v>
      </c>
      <c r="Y1296">
        <f t="shared" si="92"/>
        <v>21.231476623535155</v>
      </c>
      <c r="Z1296">
        <f t="shared" si="93"/>
        <v>20.274035583496094</v>
      </c>
      <c r="AA1296">
        <f t="shared" si="94"/>
        <v>0.95744149208068852</v>
      </c>
    </row>
    <row r="1297" spans="2:27" x14ac:dyDescent="0.25">
      <c r="B1297" t="s">
        <v>69</v>
      </c>
      <c r="C1297" t="s">
        <v>71</v>
      </c>
      <c r="D1297" t="s">
        <v>27</v>
      </c>
      <c r="E1297" s="86">
        <v>42244</v>
      </c>
      <c r="F1297">
        <f t="shared" si="95"/>
        <v>1</v>
      </c>
      <c r="G1297">
        <v>15</v>
      </c>
      <c r="H1297">
        <v>200.08802795410156</v>
      </c>
      <c r="I1297">
        <v>156.30609130859375</v>
      </c>
      <c r="J1297">
        <v>43.781929016113281</v>
      </c>
      <c r="K1297">
        <v>0.21881332993507385</v>
      </c>
      <c r="L1297">
        <v>32.79229736328125</v>
      </c>
      <c r="M1297">
        <v>39.285060882568359</v>
      </c>
      <c r="N1297">
        <v>43.781929016113281</v>
      </c>
      <c r="O1297">
        <v>48.278797149658203</v>
      </c>
      <c r="P1297">
        <v>54.771560668945313</v>
      </c>
      <c r="Q1297">
        <v>29.676891326904297</v>
      </c>
      <c r="R1297">
        <v>57.886966705322266</v>
      </c>
      <c r="S1297">
        <v>158</v>
      </c>
      <c r="T1297">
        <v>73.534980773925781</v>
      </c>
      <c r="U1297">
        <v>8.5752544403076172</v>
      </c>
      <c r="V1297">
        <v>81.931755065917969</v>
      </c>
      <c r="W1297">
        <v>94.285713195800781</v>
      </c>
      <c r="X1297">
        <v>91.005302429199219</v>
      </c>
      <c r="Y1297">
        <f t="shared" si="92"/>
        <v>31.613908416748046</v>
      </c>
      <c r="Z1297">
        <f t="shared" si="93"/>
        <v>24.696362426757812</v>
      </c>
      <c r="AA1297">
        <f t="shared" si="94"/>
        <v>6.9175447845458988</v>
      </c>
    </row>
    <row r="1298" spans="2:27" x14ac:dyDescent="0.25">
      <c r="B1298" t="s">
        <v>69</v>
      </c>
      <c r="C1298" t="s">
        <v>71</v>
      </c>
      <c r="D1298" t="s">
        <v>27</v>
      </c>
      <c r="E1298" s="86">
        <v>42244</v>
      </c>
      <c r="F1298">
        <f t="shared" si="95"/>
        <v>0</v>
      </c>
      <c r="G1298">
        <v>20</v>
      </c>
      <c r="H1298">
        <v>177.91845703125</v>
      </c>
      <c r="I1298">
        <v>174.27900695800781</v>
      </c>
      <c r="J1298">
        <v>3.639451265335083</v>
      </c>
      <c r="K1298">
        <v>2.0455725491046906E-2</v>
      </c>
      <c r="L1298">
        <v>0.16936382651329041</v>
      </c>
      <c r="M1298">
        <v>2.2195196151733398</v>
      </c>
      <c r="N1298">
        <v>3.639451265335083</v>
      </c>
      <c r="O1298">
        <v>5.0593829154968262</v>
      </c>
      <c r="P1298">
        <v>7.1095385551452637</v>
      </c>
      <c r="Q1298">
        <v>-0.81435775756835938</v>
      </c>
      <c r="R1298">
        <v>8.0932598114013672</v>
      </c>
      <c r="S1298">
        <v>158</v>
      </c>
      <c r="T1298">
        <v>7.3317666053771973</v>
      </c>
      <c r="U1298">
        <v>2.7077236175537109</v>
      </c>
      <c r="V1298">
        <v>81.931755065917969</v>
      </c>
      <c r="W1298">
        <v>94.285713195800781</v>
      </c>
      <c r="X1298">
        <v>85.976127624511719</v>
      </c>
      <c r="Y1298">
        <f t="shared" si="92"/>
        <v>28.111116210937499</v>
      </c>
      <c r="Z1298">
        <f t="shared" si="93"/>
        <v>27.536083099365236</v>
      </c>
      <c r="AA1298">
        <f t="shared" si="94"/>
        <v>0.57503329992294316</v>
      </c>
    </row>
    <row r="1299" spans="2:27" x14ac:dyDescent="0.25">
      <c r="B1299" t="s">
        <v>69</v>
      </c>
      <c r="C1299" t="s">
        <v>71</v>
      </c>
      <c r="D1299" t="s">
        <v>27</v>
      </c>
      <c r="E1299" s="86">
        <v>42244</v>
      </c>
      <c r="F1299">
        <f t="shared" si="95"/>
        <v>0</v>
      </c>
      <c r="G1299">
        <v>9</v>
      </c>
      <c r="H1299">
        <v>168.03262329101562</v>
      </c>
      <c r="I1299">
        <v>169.463623046875</v>
      </c>
      <c r="J1299">
        <v>-1.4309883117675781</v>
      </c>
      <c r="K1299">
        <v>-8.5161337628960609E-3</v>
      </c>
      <c r="L1299">
        <v>-4.8515610694885254</v>
      </c>
      <c r="M1299">
        <v>-2.8306589126586914</v>
      </c>
      <c r="N1299">
        <v>-1.4309883117675781</v>
      </c>
      <c r="O1299">
        <v>-3.1317755579948425E-2</v>
      </c>
      <c r="P1299">
        <v>1.98958420753479</v>
      </c>
      <c r="Q1299">
        <v>-5.8212456703186035</v>
      </c>
      <c r="R1299">
        <v>2.9592690467834473</v>
      </c>
      <c r="S1299">
        <v>158</v>
      </c>
      <c r="T1299">
        <v>7.1240253448486328</v>
      </c>
      <c r="U1299">
        <v>2.6690869331359863</v>
      </c>
      <c r="V1299">
        <v>81.931755065917969</v>
      </c>
      <c r="W1299">
        <v>94.285713195800781</v>
      </c>
      <c r="X1299">
        <v>79.594161987304688</v>
      </c>
      <c r="Y1299">
        <f t="shared" si="92"/>
        <v>26.549154479980469</v>
      </c>
      <c r="Z1299">
        <f t="shared" si="93"/>
        <v>26.775252441406248</v>
      </c>
      <c r="AA1299">
        <f t="shared" si="94"/>
        <v>-0.22609615325927734</v>
      </c>
    </row>
    <row r="1300" spans="2:27" x14ac:dyDescent="0.25">
      <c r="B1300" t="s">
        <v>69</v>
      </c>
      <c r="C1300" t="s">
        <v>71</v>
      </c>
      <c r="D1300" t="s">
        <v>27</v>
      </c>
      <c r="E1300" s="86">
        <v>42244</v>
      </c>
      <c r="F1300">
        <f t="shared" si="95"/>
        <v>1</v>
      </c>
      <c r="G1300">
        <v>12</v>
      </c>
      <c r="H1300">
        <v>204.8748779296875</v>
      </c>
      <c r="I1300">
        <v>159.69010925292969</v>
      </c>
      <c r="J1300">
        <v>45.184764862060547</v>
      </c>
      <c r="K1300">
        <v>0.22054809331893921</v>
      </c>
      <c r="L1300">
        <v>29.096481323242188</v>
      </c>
      <c r="M1300">
        <v>38.601570129394531</v>
      </c>
      <c r="N1300">
        <v>45.184764862060547</v>
      </c>
      <c r="O1300">
        <v>51.767959594726563</v>
      </c>
      <c r="P1300">
        <v>61.273048400878906</v>
      </c>
      <c r="Q1300">
        <v>24.535675048828125</v>
      </c>
      <c r="R1300">
        <v>65.833854675292969</v>
      </c>
      <c r="S1300">
        <v>158</v>
      </c>
      <c r="T1300">
        <v>157.59677124023437</v>
      </c>
      <c r="U1300">
        <v>12.553754806518555</v>
      </c>
      <c r="V1300">
        <v>81.931755065917969</v>
      </c>
      <c r="W1300">
        <v>94.285713195800781</v>
      </c>
      <c r="X1300">
        <v>91.58355712890625</v>
      </c>
      <c r="Y1300">
        <f t="shared" si="92"/>
        <v>32.370230712890624</v>
      </c>
      <c r="Z1300">
        <f t="shared" si="93"/>
        <v>25.231037261962889</v>
      </c>
      <c r="AA1300">
        <f t="shared" si="94"/>
        <v>7.1391928482055667</v>
      </c>
    </row>
    <row r="1301" spans="2:27" x14ac:dyDescent="0.25">
      <c r="B1301" t="s">
        <v>69</v>
      </c>
      <c r="C1301" t="s">
        <v>71</v>
      </c>
      <c r="D1301" t="s">
        <v>27</v>
      </c>
      <c r="E1301" s="86">
        <v>42244</v>
      </c>
      <c r="F1301">
        <f t="shared" si="95"/>
        <v>1</v>
      </c>
      <c r="G1301">
        <v>13</v>
      </c>
      <c r="H1301">
        <v>199.06024169921875</v>
      </c>
      <c r="I1301">
        <v>156.34941101074219</v>
      </c>
      <c r="J1301">
        <v>42.710819244384766</v>
      </c>
      <c r="K1301">
        <v>0.21456228196620941</v>
      </c>
      <c r="L1301">
        <v>31.847320556640625</v>
      </c>
      <c r="M1301">
        <v>38.26556396484375</v>
      </c>
      <c r="N1301">
        <v>42.710819244384766</v>
      </c>
      <c r="O1301">
        <v>47.156074523925781</v>
      </c>
      <c r="P1301">
        <v>53.574317932128906</v>
      </c>
      <c r="Q1301">
        <v>28.767669677734375</v>
      </c>
      <c r="R1301">
        <v>56.653968811035156</v>
      </c>
      <c r="S1301">
        <v>158</v>
      </c>
      <c r="T1301">
        <v>71.856697082519531</v>
      </c>
      <c r="U1301">
        <v>8.4768333435058594</v>
      </c>
      <c r="V1301">
        <v>81.931755065917969</v>
      </c>
      <c r="W1301">
        <v>94.285713195800781</v>
      </c>
      <c r="X1301">
        <v>92.228118896484375</v>
      </c>
      <c r="Y1301">
        <f t="shared" si="92"/>
        <v>31.451518188476562</v>
      </c>
      <c r="Z1301">
        <f t="shared" si="93"/>
        <v>24.703206939697267</v>
      </c>
      <c r="AA1301">
        <f t="shared" si="94"/>
        <v>6.7483094406127933</v>
      </c>
    </row>
    <row r="1302" spans="2:27" x14ac:dyDescent="0.25">
      <c r="B1302" t="s">
        <v>69</v>
      </c>
      <c r="C1302" t="s">
        <v>71</v>
      </c>
      <c r="D1302" t="s">
        <v>27</v>
      </c>
      <c r="E1302" s="86">
        <v>42244</v>
      </c>
      <c r="F1302">
        <f t="shared" si="95"/>
        <v>0</v>
      </c>
      <c r="G1302">
        <v>4</v>
      </c>
      <c r="H1302">
        <v>128.05557250976563</v>
      </c>
      <c r="I1302">
        <v>122.52542877197266</v>
      </c>
      <c r="J1302">
        <v>5.5301456451416016</v>
      </c>
      <c r="K1302">
        <v>4.3185513466596603E-2</v>
      </c>
      <c r="L1302">
        <v>3.1795182228088379</v>
      </c>
      <c r="M1302">
        <v>4.5682878494262695</v>
      </c>
      <c r="N1302">
        <v>5.5301456451416016</v>
      </c>
      <c r="O1302">
        <v>6.4920034408569336</v>
      </c>
      <c r="P1302">
        <v>7.8807730674743652</v>
      </c>
      <c r="Q1302">
        <v>2.5131480693817139</v>
      </c>
      <c r="R1302">
        <v>8.5471429824829102</v>
      </c>
      <c r="S1302">
        <v>158</v>
      </c>
      <c r="T1302">
        <v>3.3643052577972412</v>
      </c>
      <c r="U1302">
        <v>1.8342043161392212</v>
      </c>
      <c r="V1302">
        <v>81.931755065917969</v>
      </c>
      <c r="W1302">
        <v>94.285713195800781</v>
      </c>
      <c r="X1302">
        <v>74.530502319335938</v>
      </c>
      <c r="Y1302">
        <f t="shared" si="92"/>
        <v>20.232780456542969</v>
      </c>
      <c r="Z1302">
        <f t="shared" si="93"/>
        <v>19.359017745971681</v>
      </c>
      <c r="AA1302">
        <f t="shared" si="94"/>
        <v>0.87376301193237305</v>
      </c>
    </row>
    <row r="1303" spans="2:27" x14ac:dyDescent="0.25">
      <c r="B1303" t="s">
        <v>69</v>
      </c>
      <c r="C1303" t="s">
        <v>71</v>
      </c>
      <c r="D1303" t="s">
        <v>28</v>
      </c>
      <c r="E1303" s="86">
        <v>42244</v>
      </c>
      <c r="F1303">
        <f t="shared" si="95"/>
        <v>0</v>
      </c>
      <c r="G1303">
        <v>21</v>
      </c>
      <c r="H1303">
        <v>213.57826232910156</v>
      </c>
      <c r="I1303">
        <v>197.21495056152344</v>
      </c>
      <c r="J1303">
        <v>16.363327026367188</v>
      </c>
      <c r="K1303">
        <v>7.6615132391452789E-2</v>
      </c>
      <c r="L1303">
        <v>8.6846351623535156</v>
      </c>
      <c r="M1303">
        <v>13.221268653869629</v>
      </c>
      <c r="N1303">
        <v>16.363327026367188</v>
      </c>
      <c r="O1303">
        <v>19.505386352539063</v>
      </c>
      <c r="P1303">
        <v>24.042018890380859</v>
      </c>
      <c r="Q1303">
        <v>6.5078320503234863</v>
      </c>
      <c r="R1303">
        <v>26.218822479248047</v>
      </c>
      <c r="S1303">
        <v>129</v>
      </c>
      <c r="T1303">
        <v>35.900653839111328</v>
      </c>
      <c r="U1303">
        <v>5.9917154312133789</v>
      </c>
      <c r="V1303">
        <v>81.932991027832031</v>
      </c>
      <c r="W1303">
        <v>94.285713195800781</v>
      </c>
      <c r="X1303">
        <v>80.954544067382813</v>
      </c>
      <c r="Y1303">
        <f t="shared" si="92"/>
        <v>27.551595840454102</v>
      </c>
      <c r="Z1303">
        <f t="shared" si="93"/>
        <v>25.440728622436524</v>
      </c>
      <c r="AA1303">
        <f t="shared" si="94"/>
        <v>2.1108691864013673</v>
      </c>
    </row>
    <row r="1304" spans="2:27" x14ac:dyDescent="0.25">
      <c r="B1304" t="s">
        <v>69</v>
      </c>
      <c r="C1304" t="s">
        <v>71</v>
      </c>
      <c r="D1304" t="s">
        <v>28</v>
      </c>
      <c r="E1304" s="86">
        <v>42244</v>
      </c>
      <c r="F1304">
        <f t="shared" si="95"/>
        <v>0</v>
      </c>
      <c r="G1304">
        <v>20</v>
      </c>
      <c r="H1304">
        <v>215.72285461425781</v>
      </c>
      <c r="I1304">
        <v>194.14187622070312</v>
      </c>
      <c r="J1304">
        <v>21.58098030090332</v>
      </c>
      <c r="K1304">
        <v>0.10004030913114548</v>
      </c>
      <c r="L1304">
        <v>14.008790016174316</v>
      </c>
      <c r="M1304">
        <v>18.482501983642578</v>
      </c>
      <c r="N1304">
        <v>21.58098030090332</v>
      </c>
      <c r="O1304">
        <v>24.679458618164063</v>
      </c>
      <c r="P1304">
        <v>29.153169631958008</v>
      </c>
      <c r="Q1304">
        <v>11.862179756164551</v>
      </c>
      <c r="R1304">
        <v>31.299781799316406</v>
      </c>
      <c r="S1304">
        <v>129</v>
      </c>
      <c r="T1304">
        <v>34.911689758300781</v>
      </c>
      <c r="U1304">
        <v>5.9086112976074219</v>
      </c>
      <c r="V1304">
        <v>81.932991027832031</v>
      </c>
      <c r="W1304">
        <v>94.285713195800781</v>
      </c>
      <c r="X1304">
        <v>86.300910949707031</v>
      </c>
      <c r="Y1304">
        <f t="shared" si="92"/>
        <v>27.828248245239259</v>
      </c>
      <c r="Z1304">
        <f t="shared" si="93"/>
        <v>25.044302032470704</v>
      </c>
      <c r="AA1304">
        <f t="shared" si="94"/>
        <v>2.7839464588165281</v>
      </c>
    </row>
    <row r="1305" spans="2:27" x14ac:dyDescent="0.25">
      <c r="B1305" t="s">
        <v>69</v>
      </c>
      <c r="C1305" t="s">
        <v>71</v>
      </c>
      <c r="D1305" t="s">
        <v>28</v>
      </c>
      <c r="E1305" s="86">
        <v>42244</v>
      </c>
      <c r="F1305">
        <f t="shared" si="95"/>
        <v>0</v>
      </c>
      <c r="G1305">
        <v>19</v>
      </c>
      <c r="H1305">
        <v>225.22950744628906</v>
      </c>
      <c r="I1305">
        <v>200.108642578125</v>
      </c>
      <c r="J1305">
        <v>25.120857238769531</v>
      </c>
      <c r="K1305">
        <v>0.111534483730793</v>
      </c>
      <c r="L1305">
        <v>17.498744964599609</v>
      </c>
      <c r="M1305">
        <v>22.001951217651367</v>
      </c>
      <c r="N1305">
        <v>25.120857238769531</v>
      </c>
      <c r="O1305">
        <v>28.239763259887695</v>
      </c>
      <c r="P1305">
        <v>32.742969512939453</v>
      </c>
      <c r="Q1305">
        <v>15.337981224060059</v>
      </c>
      <c r="R1305">
        <v>34.903732299804688</v>
      </c>
      <c r="S1305">
        <v>129</v>
      </c>
      <c r="T1305">
        <v>35.373542785644531</v>
      </c>
      <c r="U1305">
        <v>5.947566032409668</v>
      </c>
      <c r="V1305">
        <v>81.932991027832031</v>
      </c>
      <c r="W1305">
        <v>94.285713195800781</v>
      </c>
      <c r="X1305">
        <v>88.375457763671875</v>
      </c>
      <c r="Y1305">
        <f t="shared" si="92"/>
        <v>29.054606460571289</v>
      </c>
      <c r="Z1305">
        <f t="shared" si="93"/>
        <v>25.814014892578125</v>
      </c>
      <c r="AA1305">
        <f t="shared" si="94"/>
        <v>3.2405905838012696</v>
      </c>
    </row>
    <row r="1306" spans="2:27" x14ac:dyDescent="0.25">
      <c r="B1306" t="s">
        <v>69</v>
      </c>
      <c r="C1306" t="s">
        <v>71</v>
      </c>
      <c r="D1306" t="s">
        <v>28</v>
      </c>
      <c r="E1306" s="86">
        <v>42244</v>
      </c>
      <c r="F1306">
        <f t="shared" si="95"/>
        <v>0</v>
      </c>
      <c r="G1306">
        <v>5</v>
      </c>
      <c r="H1306">
        <v>166.803955078125</v>
      </c>
      <c r="I1306">
        <v>160.16412353515625</v>
      </c>
      <c r="J1306">
        <v>6.6398262977600098</v>
      </c>
      <c r="K1306">
        <v>3.9806168526411057E-2</v>
      </c>
      <c r="L1306">
        <v>0.91347813606262207</v>
      </c>
      <c r="M1306">
        <v>4.2966508865356445</v>
      </c>
      <c r="N1306">
        <v>6.6398262977600098</v>
      </c>
      <c r="O1306">
        <v>8.983001708984375</v>
      </c>
      <c r="P1306">
        <v>12.366174697875977</v>
      </c>
      <c r="Q1306">
        <v>-0.70986193418502808</v>
      </c>
      <c r="R1306">
        <v>13.989514350891113</v>
      </c>
      <c r="S1306">
        <v>129</v>
      </c>
      <c r="T1306">
        <v>19.965642929077148</v>
      </c>
      <c r="U1306">
        <v>4.4682931900024414</v>
      </c>
      <c r="V1306">
        <v>81.932991027832031</v>
      </c>
      <c r="W1306">
        <v>94.285713195800781</v>
      </c>
      <c r="X1306">
        <v>74.013633728027344</v>
      </c>
      <c r="Y1306">
        <f t="shared" si="92"/>
        <v>21.517710205078124</v>
      </c>
      <c r="Z1306">
        <f t="shared" si="93"/>
        <v>20.661171936035156</v>
      </c>
      <c r="AA1306">
        <f t="shared" si="94"/>
        <v>0.85653759241104122</v>
      </c>
    </row>
    <row r="1307" spans="2:27" x14ac:dyDescent="0.25">
      <c r="B1307" t="s">
        <v>69</v>
      </c>
      <c r="C1307" t="s">
        <v>71</v>
      </c>
      <c r="D1307" t="s">
        <v>28</v>
      </c>
      <c r="E1307" s="86">
        <v>42244</v>
      </c>
      <c r="F1307">
        <f t="shared" si="95"/>
        <v>0</v>
      </c>
      <c r="G1307">
        <v>8</v>
      </c>
      <c r="H1307">
        <v>250.32452392578125</v>
      </c>
      <c r="I1307">
        <v>236.87075805664062</v>
      </c>
      <c r="J1307">
        <v>13.453767776489258</v>
      </c>
      <c r="K1307">
        <v>5.3745303303003311E-2</v>
      </c>
      <c r="L1307">
        <v>6.9667453765869141</v>
      </c>
      <c r="M1307">
        <v>10.799330711364746</v>
      </c>
      <c r="N1307">
        <v>13.453767776489258</v>
      </c>
      <c r="O1307">
        <v>16.108203887939453</v>
      </c>
      <c r="P1307">
        <v>19.940790176391602</v>
      </c>
      <c r="Q1307">
        <v>5.1277647018432617</v>
      </c>
      <c r="R1307">
        <v>21.77977180480957</v>
      </c>
      <c r="S1307">
        <v>129</v>
      </c>
      <c r="T1307">
        <v>25.622329711914062</v>
      </c>
      <c r="U1307">
        <v>5.0618505477905273</v>
      </c>
      <c r="V1307">
        <v>81.932991027832031</v>
      </c>
      <c r="W1307">
        <v>94.285713195800781</v>
      </c>
      <c r="X1307">
        <v>75.586357116699219</v>
      </c>
      <c r="Y1307">
        <f t="shared" si="92"/>
        <v>32.291863586425784</v>
      </c>
      <c r="Z1307">
        <f t="shared" si="93"/>
        <v>30.556327789306639</v>
      </c>
      <c r="AA1307">
        <f t="shared" si="94"/>
        <v>1.7355360431671143</v>
      </c>
    </row>
    <row r="1308" spans="2:27" x14ac:dyDescent="0.25">
      <c r="B1308" t="s">
        <v>69</v>
      </c>
      <c r="C1308" t="s">
        <v>71</v>
      </c>
      <c r="D1308" t="s">
        <v>28</v>
      </c>
      <c r="E1308" s="86">
        <v>42244</v>
      </c>
      <c r="F1308">
        <f t="shared" si="95"/>
        <v>0</v>
      </c>
      <c r="G1308">
        <v>3</v>
      </c>
      <c r="H1308">
        <v>156.1673583984375</v>
      </c>
      <c r="I1308">
        <v>156.99978637695312</v>
      </c>
      <c r="J1308">
        <v>-0.83243405818939209</v>
      </c>
      <c r="K1308">
        <v>-5.3303972817957401E-3</v>
      </c>
      <c r="L1308">
        <v>-6.151360034942627</v>
      </c>
      <c r="M1308">
        <v>-3.0088956356048584</v>
      </c>
      <c r="N1308">
        <v>-0.83243405818939209</v>
      </c>
      <c r="O1308">
        <v>1.3440274000167847</v>
      </c>
      <c r="P1308">
        <v>4.4864921569824219</v>
      </c>
      <c r="Q1308">
        <v>-7.6592020988464355</v>
      </c>
      <c r="R1308">
        <v>5.9943337440490723</v>
      </c>
      <c r="S1308">
        <v>129</v>
      </c>
      <c r="T1308">
        <v>17.225656509399414</v>
      </c>
      <c r="U1308">
        <v>4.1503801345825195</v>
      </c>
      <c r="V1308">
        <v>81.932991027832031</v>
      </c>
      <c r="W1308">
        <v>94.285713195800781</v>
      </c>
      <c r="X1308">
        <v>74.173637390136719</v>
      </c>
      <c r="Y1308">
        <f t="shared" si="92"/>
        <v>20.145589233398436</v>
      </c>
      <c r="Z1308">
        <f t="shared" si="93"/>
        <v>20.252972442626952</v>
      </c>
      <c r="AA1308">
        <f t="shared" si="94"/>
        <v>-0.10738399350643157</v>
      </c>
    </row>
    <row r="1309" spans="2:27" x14ac:dyDescent="0.25">
      <c r="B1309" t="s">
        <v>69</v>
      </c>
      <c r="C1309" t="s">
        <v>71</v>
      </c>
      <c r="D1309" t="s">
        <v>28</v>
      </c>
      <c r="E1309" s="86">
        <v>42244</v>
      </c>
      <c r="F1309">
        <f t="shared" si="95"/>
        <v>0</v>
      </c>
      <c r="G1309">
        <v>1</v>
      </c>
      <c r="H1309">
        <v>168.22076416015625</v>
      </c>
      <c r="I1309">
        <v>170.39874267578125</v>
      </c>
      <c r="J1309">
        <v>-2.1779828071594238</v>
      </c>
      <c r="K1309">
        <v>-1.2947170063853264E-2</v>
      </c>
      <c r="L1309">
        <v>-8.0077724456787109</v>
      </c>
      <c r="M1309">
        <v>-4.5634856224060059</v>
      </c>
      <c r="N1309">
        <v>-2.1779828071594238</v>
      </c>
      <c r="O1309">
        <v>0.2075200080871582</v>
      </c>
      <c r="P1309">
        <v>3.6518073081970215</v>
      </c>
      <c r="Q1309">
        <v>-9.6604375839233398</v>
      </c>
      <c r="R1309">
        <v>5.304471492767334</v>
      </c>
      <c r="S1309">
        <v>129</v>
      </c>
      <c r="T1309">
        <v>20.693485260009766</v>
      </c>
      <c r="U1309">
        <v>4.5490093231201172</v>
      </c>
      <c r="V1309">
        <v>81.932991027832031</v>
      </c>
      <c r="W1309">
        <v>94.285713195800781</v>
      </c>
      <c r="X1309">
        <v>75.930000305175781</v>
      </c>
      <c r="Y1309">
        <f t="shared" si="92"/>
        <v>21.700478576660156</v>
      </c>
      <c r="Z1309">
        <f t="shared" si="93"/>
        <v>21.98143780517578</v>
      </c>
      <c r="AA1309">
        <f t="shared" si="94"/>
        <v>-0.28095978212356565</v>
      </c>
    </row>
    <row r="1310" spans="2:27" x14ac:dyDescent="0.25">
      <c r="B1310" t="s">
        <v>69</v>
      </c>
      <c r="C1310" t="s">
        <v>71</v>
      </c>
      <c r="D1310" t="s">
        <v>28</v>
      </c>
      <c r="E1310" s="86">
        <v>42244</v>
      </c>
      <c r="F1310">
        <f t="shared" si="95"/>
        <v>1</v>
      </c>
      <c r="G1310">
        <v>12</v>
      </c>
      <c r="H1310">
        <v>284.41299438476562</v>
      </c>
      <c r="I1310">
        <v>240.43075561523437</v>
      </c>
      <c r="J1310">
        <v>43.98223876953125</v>
      </c>
      <c r="K1310">
        <v>0.15464214980602264</v>
      </c>
      <c r="L1310">
        <v>32.095535278320312</v>
      </c>
      <c r="M1310">
        <v>39.118297576904297</v>
      </c>
      <c r="N1310">
        <v>43.98223876953125</v>
      </c>
      <c r="O1310">
        <v>48.846179962158203</v>
      </c>
      <c r="P1310">
        <v>55.868942260742187</v>
      </c>
      <c r="Q1310">
        <v>28.725822448730469</v>
      </c>
      <c r="R1310">
        <v>59.238655090332031</v>
      </c>
      <c r="S1310">
        <v>129</v>
      </c>
      <c r="T1310">
        <v>86.030128479003906</v>
      </c>
      <c r="U1310">
        <v>9.275242805480957</v>
      </c>
      <c r="V1310">
        <v>81.932991027832031</v>
      </c>
      <c r="W1310">
        <v>94.285713195800781</v>
      </c>
      <c r="X1310">
        <v>92.089996337890625</v>
      </c>
      <c r="Y1310">
        <f t="shared" si="92"/>
        <v>36.689276275634768</v>
      </c>
      <c r="Z1310">
        <f t="shared" si="93"/>
        <v>31.015567474365234</v>
      </c>
      <c r="AA1310">
        <f t="shared" si="94"/>
        <v>5.6737088012695311</v>
      </c>
    </row>
    <row r="1311" spans="2:27" x14ac:dyDescent="0.25">
      <c r="B1311" t="s">
        <v>69</v>
      </c>
      <c r="C1311" t="s">
        <v>71</v>
      </c>
      <c r="D1311" t="s">
        <v>28</v>
      </c>
      <c r="E1311" s="86">
        <v>42244</v>
      </c>
      <c r="F1311">
        <f t="shared" si="95"/>
        <v>0</v>
      </c>
      <c r="G1311">
        <v>11</v>
      </c>
      <c r="H1311">
        <v>282.94088745117187</v>
      </c>
      <c r="I1311">
        <v>261.57803344726562</v>
      </c>
      <c r="J1311">
        <v>21.362842559814453</v>
      </c>
      <c r="K1311">
        <v>7.5502850115299225E-2</v>
      </c>
      <c r="L1311">
        <v>13.608736991882324</v>
      </c>
      <c r="M1311">
        <v>18.189926147460938</v>
      </c>
      <c r="N1311">
        <v>21.362842559814453</v>
      </c>
      <c r="O1311">
        <v>24.535758972167969</v>
      </c>
      <c r="P1311">
        <v>29.116947174072266</v>
      </c>
      <c r="Q1311">
        <v>11.410555839538574</v>
      </c>
      <c r="R1311">
        <v>31.315128326416016</v>
      </c>
      <c r="S1311">
        <v>129</v>
      </c>
      <c r="T1311">
        <v>36.609279632568359</v>
      </c>
      <c r="U1311">
        <v>6.050560474395752</v>
      </c>
      <c r="V1311">
        <v>81.932991027832031</v>
      </c>
      <c r="W1311">
        <v>94.285713195800781</v>
      </c>
      <c r="X1311">
        <v>87.268180847167969</v>
      </c>
      <c r="Y1311">
        <f t="shared" si="92"/>
        <v>36.499374481201173</v>
      </c>
      <c r="Z1311">
        <f t="shared" si="93"/>
        <v>33.743566314697269</v>
      </c>
      <c r="AA1311">
        <f t="shared" si="94"/>
        <v>2.7558066902160645</v>
      </c>
    </row>
    <row r="1312" spans="2:27" x14ac:dyDescent="0.25">
      <c r="B1312" t="s">
        <v>69</v>
      </c>
      <c r="C1312" t="s">
        <v>71</v>
      </c>
      <c r="D1312" t="s">
        <v>28</v>
      </c>
      <c r="E1312" s="86">
        <v>42244</v>
      </c>
      <c r="F1312">
        <f t="shared" si="95"/>
        <v>0</v>
      </c>
      <c r="G1312">
        <v>4</v>
      </c>
      <c r="H1312">
        <v>156.75724792480469</v>
      </c>
      <c r="I1312">
        <v>153.38755798339844</v>
      </c>
      <c r="J1312">
        <v>3.3696911334991455</v>
      </c>
      <c r="K1312">
        <v>2.1496238186955452E-2</v>
      </c>
      <c r="L1312">
        <v>-1.9624559879302979</v>
      </c>
      <c r="M1312">
        <v>1.1878197193145752</v>
      </c>
      <c r="N1312">
        <v>3.3696911334991455</v>
      </c>
      <c r="O1312">
        <v>5.5515623092651367</v>
      </c>
      <c r="P1312">
        <v>8.701838493347168</v>
      </c>
      <c r="Q1312">
        <v>-3.4740455150604248</v>
      </c>
      <c r="R1312">
        <v>10.213427543640137</v>
      </c>
      <c r="S1312">
        <v>129</v>
      </c>
      <c r="T1312">
        <v>17.311393737792969</v>
      </c>
      <c r="U1312">
        <v>4.1606965065002441</v>
      </c>
      <c r="V1312">
        <v>81.932991027832031</v>
      </c>
      <c r="W1312">
        <v>94.285713195800781</v>
      </c>
      <c r="X1312">
        <v>74.481819152832031</v>
      </c>
      <c r="Y1312">
        <f t="shared" si="92"/>
        <v>20.221684982299806</v>
      </c>
      <c r="Z1312">
        <f t="shared" si="93"/>
        <v>19.786994979858399</v>
      </c>
      <c r="AA1312">
        <f t="shared" si="94"/>
        <v>0.43469015622138979</v>
      </c>
    </row>
    <row r="1313" spans="2:27" x14ac:dyDescent="0.25">
      <c r="B1313" t="s">
        <v>69</v>
      </c>
      <c r="C1313" t="s">
        <v>71</v>
      </c>
      <c r="D1313" t="s">
        <v>28</v>
      </c>
      <c r="E1313" s="86">
        <v>42244</v>
      </c>
      <c r="F1313">
        <f t="shared" si="95"/>
        <v>1</v>
      </c>
      <c r="G1313">
        <v>13</v>
      </c>
      <c r="H1313">
        <v>285.55386352539062</v>
      </c>
      <c r="I1313">
        <v>236.31405639648437</v>
      </c>
      <c r="J1313">
        <v>49.239799499511719</v>
      </c>
      <c r="K1313">
        <v>0.17243611812591553</v>
      </c>
      <c r="L1313">
        <v>35.862697601318359</v>
      </c>
      <c r="M1313">
        <v>43.765998840332031</v>
      </c>
      <c r="N1313">
        <v>49.239799499511719</v>
      </c>
      <c r="O1313">
        <v>54.713600158691406</v>
      </c>
      <c r="P1313">
        <v>62.616901397705078</v>
      </c>
      <c r="Q1313">
        <v>32.070472717285156</v>
      </c>
      <c r="R1313">
        <v>66.409126281738281</v>
      </c>
      <c r="S1313">
        <v>129</v>
      </c>
      <c r="T1313">
        <v>108.95619964599609</v>
      </c>
      <c r="U1313">
        <v>10.43820858001709</v>
      </c>
      <c r="V1313">
        <v>81.932991027832031</v>
      </c>
      <c r="W1313">
        <v>94.285713195800781</v>
      </c>
      <c r="X1313">
        <v>92.769996643066406</v>
      </c>
      <c r="Y1313">
        <f t="shared" si="92"/>
        <v>36.836448394775388</v>
      </c>
      <c r="Z1313">
        <f t="shared" si="93"/>
        <v>30.484513275146483</v>
      </c>
      <c r="AA1313">
        <f t="shared" si="94"/>
        <v>6.3519341354370118</v>
      </c>
    </row>
    <row r="1314" spans="2:27" x14ac:dyDescent="0.25">
      <c r="B1314" t="s">
        <v>69</v>
      </c>
      <c r="C1314" t="s">
        <v>71</v>
      </c>
      <c r="D1314" t="s">
        <v>28</v>
      </c>
      <c r="E1314" s="86">
        <v>42244</v>
      </c>
      <c r="F1314">
        <f t="shared" si="95"/>
        <v>0</v>
      </c>
      <c r="G1314">
        <v>10</v>
      </c>
      <c r="H1314">
        <v>275.04544067382812</v>
      </c>
      <c r="I1314">
        <v>258.85665893554687</v>
      </c>
      <c r="J1314">
        <v>16.188785552978516</v>
      </c>
      <c r="K1314">
        <v>5.8858584612607956E-2</v>
      </c>
      <c r="L1314">
        <v>8.9136619567871094</v>
      </c>
      <c r="M1314">
        <v>13.211864471435547</v>
      </c>
      <c r="N1314">
        <v>16.188785552978516</v>
      </c>
      <c r="O1314">
        <v>19.165706634521484</v>
      </c>
      <c r="P1314">
        <v>23.463909149169922</v>
      </c>
      <c r="Q1314">
        <v>6.8512659072875977</v>
      </c>
      <c r="R1314">
        <v>25.526304244995117</v>
      </c>
      <c r="S1314">
        <v>129</v>
      </c>
      <c r="T1314">
        <v>32.226158142089844</v>
      </c>
      <c r="U1314">
        <v>5.6768088340759277</v>
      </c>
      <c r="V1314">
        <v>81.932991027832031</v>
      </c>
      <c r="W1314">
        <v>94.285713195800781</v>
      </c>
      <c r="X1314">
        <v>83.480003356933594</v>
      </c>
      <c r="Y1314">
        <f t="shared" si="92"/>
        <v>35.48086184692383</v>
      </c>
      <c r="Z1314">
        <f t="shared" si="93"/>
        <v>33.39250900268555</v>
      </c>
      <c r="AA1314">
        <f t="shared" si="94"/>
        <v>2.0883533363342286</v>
      </c>
    </row>
    <row r="1315" spans="2:27" x14ac:dyDescent="0.25">
      <c r="B1315" t="s">
        <v>69</v>
      </c>
      <c r="C1315" t="s">
        <v>71</v>
      </c>
      <c r="D1315" t="s">
        <v>28</v>
      </c>
      <c r="E1315" s="86">
        <v>42244</v>
      </c>
      <c r="F1315">
        <f t="shared" si="95"/>
        <v>0</v>
      </c>
      <c r="G1315">
        <v>6</v>
      </c>
      <c r="H1315">
        <v>186.28514099121094</v>
      </c>
      <c r="I1315">
        <v>180.92802429199219</v>
      </c>
      <c r="J1315">
        <v>5.3571233749389648</v>
      </c>
      <c r="K1315">
        <v>2.8757652267813683E-2</v>
      </c>
      <c r="L1315">
        <v>-1.0905356407165527</v>
      </c>
      <c r="M1315">
        <v>2.7187936305999756</v>
      </c>
      <c r="N1315">
        <v>5.3571233749389648</v>
      </c>
      <c r="O1315">
        <v>7.9954533576965332</v>
      </c>
      <c r="P1315">
        <v>11.804782867431641</v>
      </c>
      <c r="Q1315">
        <v>-2.9183573722839355</v>
      </c>
      <c r="R1315">
        <v>13.632604598999023</v>
      </c>
      <c r="S1315">
        <v>129</v>
      </c>
      <c r="T1315">
        <v>25.312318801879883</v>
      </c>
      <c r="U1315">
        <v>5.031135082244873</v>
      </c>
      <c r="V1315">
        <v>81.932991027832031</v>
      </c>
      <c r="W1315">
        <v>94.285713195800781</v>
      </c>
      <c r="X1315">
        <v>73.411819458007813</v>
      </c>
      <c r="Y1315">
        <f t="shared" si="92"/>
        <v>24.030783187866209</v>
      </c>
      <c r="Z1315">
        <f t="shared" si="93"/>
        <v>23.339715133666992</v>
      </c>
      <c r="AA1315">
        <f t="shared" si="94"/>
        <v>0.69106891536712645</v>
      </c>
    </row>
    <row r="1316" spans="2:27" x14ac:dyDescent="0.25">
      <c r="B1316" t="s">
        <v>69</v>
      </c>
      <c r="C1316" t="s">
        <v>71</v>
      </c>
      <c r="D1316" t="s">
        <v>28</v>
      </c>
      <c r="E1316" s="86">
        <v>42244</v>
      </c>
      <c r="F1316">
        <f t="shared" si="95"/>
        <v>0</v>
      </c>
      <c r="G1316">
        <v>9</v>
      </c>
      <c r="H1316">
        <v>267.11215209960937</v>
      </c>
      <c r="I1316">
        <v>252.50572204589844</v>
      </c>
      <c r="J1316">
        <v>14.606420516967773</v>
      </c>
      <c r="K1316">
        <v>5.4682724177837372E-2</v>
      </c>
      <c r="L1316">
        <v>7.6615614891052246</v>
      </c>
      <c r="M1316">
        <v>11.764640808105469</v>
      </c>
      <c r="N1316">
        <v>14.606420516967773</v>
      </c>
      <c r="O1316">
        <v>17.448200225830078</v>
      </c>
      <c r="P1316">
        <v>21.551279067993164</v>
      </c>
      <c r="Q1316">
        <v>5.6927905082702637</v>
      </c>
      <c r="R1316">
        <v>23.520050048828125</v>
      </c>
      <c r="S1316">
        <v>129</v>
      </c>
      <c r="T1316">
        <v>29.366668701171875</v>
      </c>
      <c r="U1316">
        <v>5.4191021919250488</v>
      </c>
      <c r="V1316">
        <v>81.932991027832031</v>
      </c>
      <c r="W1316">
        <v>94.285713195800781</v>
      </c>
      <c r="X1316">
        <v>79.820915222167969</v>
      </c>
      <c r="Y1316">
        <f t="shared" si="92"/>
        <v>34.457467620849613</v>
      </c>
      <c r="Z1316">
        <f t="shared" si="93"/>
        <v>32.573238143920896</v>
      </c>
      <c r="AA1316">
        <f t="shared" si="94"/>
        <v>1.8842282466888427</v>
      </c>
    </row>
    <row r="1317" spans="2:27" x14ac:dyDescent="0.25">
      <c r="B1317" t="s">
        <v>69</v>
      </c>
      <c r="C1317" t="s">
        <v>71</v>
      </c>
      <c r="D1317" t="s">
        <v>28</v>
      </c>
      <c r="E1317" s="86">
        <v>42244</v>
      </c>
      <c r="F1317">
        <f t="shared" si="95"/>
        <v>1</v>
      </c>
      <c r="G1317">
        <v>16</v>
      </c>
      <c r="H1317">
        <v>259.80557250976562</v>
      </c>
      <c r="I1317">
        <v>217.694091796875</v>
      </c>
      <c r="J1317">
        <v>42.111484527587891</v>
      </c>
      <c r="K1317">
        <v>0.16208845376968384</v>
      </c>
      <c r="L1317">
        <v>30.836112976074219</v>
      </c>
      <c r="M1317">
        <v>37.497695922851563</v>
      </c>
      <c r="N1317">
        <v>42.111484527587891</v>
      </c>
      <c r="O1317">
        <v>46.725273132324219</v>
      </c>
      <c r="P1317">
        <v>53.386856079101563</v>
      </c>
      <c r="Q1317">
        <v>27.639701843261719</v>
      </c>
      <c r="R1317">
        <v>56.583267211914063</v>
      </c>
      <c r="S1317">
        <v>129</v>
      </c>
      <c r="T1317">
        <v>77.408653259277344</v>
      </c>
      <c r="U1317">
        <v>8.7982187271118164</v>
      </c>
      <c r="V1317">
        <v>81.932991027832031</v>
      </c>
      <c r="W1317">
        <v>94.285713195800781</v>
      </c>
      <c r="X1317">
        <v>91.751815795898438</v>
      </c>
      <c r="Y1317">
        <f t="shared" si="92"/>
        <v>33.514918853759767</v>
      </c>
      <c r="Z1317">
        <f t="shared" si="93"/>
        <v>28.082537841796874</v>
      </c>
      <c r="AA1317">
        <f t="shared" si="94"/>
        <v>5.4323815040588377</v>
      </c>
    </row>
    <row r="1318" spans="2:27" x14ac:dyDescent="0.25">
      <c r="B1318" t="s">
        <v>69</v>
      </c>
      <c r="C1318" t="s">
        <v>71</v>
      </c>
      <c r="D1318" t="s">
        <v>28</v>
      </c>
      <c r="E1318" s="86">
        <v>42244</v>
      </c>
      <c r="F1318">
        <f t="shared" si="95"/>
        <v>0</v>
      </c>
      <c r="G1318">
        <v>22</v>
      </c>
      <c r="H1318">
        <v>208.18463134765625</v>
      </c>
      <c r="I1318">
        <v>188.93145751953125</v>
      </c>
      <c r="J1318">
        <v>19.253179550170898</v>
      </c>
      <c r="K1318">
        <v>9.2481270432472229E-2</v>
      </c>
      <c r="L1318">
        <v>11.804774284362793</v>
      </c>
      <c r="M1318">
        <v>16.205352783203125</v>
      </c>
      <c r="N1318">
        <v>19.253179550170898</v>
      </c>
      <c r="O1318">
        <v>22.301006317138672</v>
      </c>
      <c r="P1318">
        <v>26.701583862304688</v>
      </c>
      <c r="Q1318">
        <v>9.6932554244995117</v>
      </c>
      <c r="R1318">
        <v>28.813104629516602</v>
      </c>
      <c r="S1318">
        <v>129</v>
      </c>
      <c r="T1318">
        <v>33.779590606689453</v>
      </c>
      <c r="U1318">
        <v>5.8120212554931641</v>
      </c>
      <c r="V1318">
        <v>81.932991027832031</v>
      </c>
      <c r="W1318">
        <v>94.285713195800781</v>
      </c>
      <c r="X1318">
        <v>78.526359558105469</v>
      </c>
      <c r="Y1318">
        <f t="shared" si="92"/>
        <v>26.855817443847656</v>
      </c>
      <c r="Z1318">
        <f t="shared" si="93"/>
        <v>24.37215802001953</v>
      </c>
      <c r="AA1318">
        <f t="shared" si="94"/>
        <v>2.483660161972046</v>
      </c>
    </row>
    <row r="1319" spans="2:27" x14ac:dyDescent="0.25">
      <c r="B1319" t="s">
        <v>69</v>
      </c>
      <c r="C1319" t="s">
        <v>71</v>
      </c>
      <c r="D1319" t="s">
        <v>28</v>
      </c>
      <c r="E1319" s="86">
        <v>42244</v>
      </c>
      <c r="F1319">
        <f t="shared" si="95"/>
        <v>0</v>
      </c>
      <c r="G1319">
        <v>7</v>
      </c>
      <c r="H1319">
        <v>220.24343872070312</v>
      </c>
      <c r="I1319">
        <v>209.14599609375</v>
      </c>
      <c r="J1319">
        <v>11.097454071044922</v>
      </c>
      <c r="K1319">
        <v>5.0387218594551086E-2</v>
      </c>
      <c r="L1319">
        <v>4.7671980857849121</v>
      </c>
      <c r="M1319">
        <v>8.5071649551391602</v>
      </c>
      <c r="N1319">
        <v>11.097454071044922</v>
      </c>
      <c r="O1319">
        <v>13.687743186950684</v>
      </c>
      <c r="P1319">
        <v>17.427709579467773</v>
      </c>
      <c r="Q1319">
        <v>2.9726581573486328</v>
      </c>
      <c r="R1319">
        <v>19.222249984741211</v>
      </c>
      <c r="S1319">
        <v>129</v>
      </c>
      <c r="T1319">
        <v>24.398910522460938</v>
      </c>
      <c r="U1319">
        <v>4.9395251274108887</v>
      </c>
      <c r="V1319">
        <v>81.932991027832031</v>
      </c>
      <c r="W1319">
        <v>94.285713195800781</v>
      </c>
      <c r="X1319">
        <v>73.005455017089844</v>
      </c>
      <c r="Y1319">
        <f t="shared" si="92"/>
        <v>28.411403594970704</v>
      </c>
      <c r="Z1319">
        <f t="shared" si="93"/>
        <v>26.97983349609375</v>
      </c>
      <c r="AA1319">
        <f t="shared" si="94"/>
        <v>1.4315715751647948</v>
      </c>
    </row>
    <row r="1320" spans="2:27" x14ac:dyDescent="0.25">
      <c r="B1320" t="s">
        <v>69</v>
      </c>
      <c r="C1320" t="s">
        <v>71</v>
      </c>
      <c r="D1320" t="s">
        <v>28</v>
      </c>
      <c r="E1320" s="86">
        <v>42244</v>
      </c>
      <c r="F1320">
        <f t="shared" si="95"/>
        <v>1</v>
      </c>
      <c r="G1320">
        <v>18</v>
      </c>
      <c r="H1320">
        <v>236.39971923828125</v>
      </c>
      <c r="I1320">
        <v>194.14872741699219</v>
      </c>
      <c r="J1320">
        <v>42.250995635986328</v>
      </c>
      <c r="K1320">
        <v>0.178726926445961</v>
      </c>
      <c r="L1320">
        <v>31.998987197875977</v>
      </c>
      <c r="M1320">
        <v>38.055957794189453</v>
      </c>
      <c r="N1320">
        <v>42.250995635986328</v>
      </c>
      <c r="O1320">
        <v>46.446033477783203</v>
      </c>
      <c r="P1320">
        <v>52.503002166748047</v>
      </c>
      <c r="Q1320">
        <v>29.092685699462891</v>
      </c>
      <c r="R1320">
        <v>55.409305572509766</v>
      </c>
      <c r="S1320">
        <v>129</v>
      </c>
      <c r="T1320">
        <v>63.994949340820313</v>
      </c>
      <c r="U1320">
        <v>7.9996843338012695</v>
      </c>
      <c r="V1320">
        <v>81.932991027832031</v>
      </c>
      <c r="W1320">
        <v>94.285713195800781</v>
      </c>
      <c r="X1320">
        <v>89.803642272949219</v>
      </c>
      <c r="Y1320">
        <f t="shared" si="92"/>
        <v>30.49556378173828</v>
      </c>
      <c r="Z1320">
        <f t="shared" si="93"/>
        <v>25.045185836791994</v>
      </c>
      <c r="AA1320">
        <f t="shared" si="94"/>
        <v>5.4503784370422359</v>
      </c>
    </row>
    <row r="1321" spans="2:27" x14ac:dyDescent="0.25">
      <c r="B1321" t="s">
        <v>69</v>
      </c>
      <c r="C1321" t="s">
        <v>71</v>
      </c>
      <c r="D1321" t="s">
        <v>28</v>
      </c>
      <c r="E1321" s="86">
        <v>42244</v>
      </c>
      <c r="F1321">
        <f t="shared" si="95"/>
        <v>0</v>
      </c>
      <c r="G1321">
        <v>24</v>
      </c>
      <c r="H1321">
        <v>186.13386535644531</v>
      </c>
      <c r="I1321">
        <v>165.15579223632812</v>
      </c>
      <c r="J1321">
        <v>20.978071212768555</v>
      </c>
      <c r="K1321">
        <v>0.11270421743392944</v>
      </c>
      <c r="L1321">
        <v>13.356199264526367</v>
      </c>
      <c r="M1321">
        <v>17.859262466430664</v>
      </c>
      <c r="N1321">
        <v>20.978071212768555</v>
      </c>
      <c r="O1321">
        <v>24.096879959106445</v>
      </c>
      <c r="P1321">
        <v>28.599943161010742</v>
      </c>
      <c r="Q1321">
        <v>11.195505142211914</v>
      </c>
      <c r="R1321">
        <v>30.760637283325195</v>
      </c>
      <c r="S1321">
        <v>129</v>
      </c>
      <c r="T1321">
        <v>35.371307373046875</v>
      </c>
      <c r="U1321">
        <v>5.9473781585693359</v>
      </c>
      <c r="V1321">
        <v>81.932991027832031</v>
      </c>
      <c r="W1321">
        <v>94.285713195800781</v>
      </c>
      <c r="X1321">
        <v>75.943641662597656</v>
      </c>
      <c r="Y1321">
        <f t="shared" si="92"/>
        <v>24.011268630981444</v>
      </c>
      <c r="Z1321">
        <f t="shared" si="93"/>
        <v>21.30509719848633</v>
      </c>
      <c r="AA1321">
        <f t="shared" si="94"/>
        <v>2.7061711864471434</v>
      </c>
    </row>
    <row r="1322" spans="2:27" x14ac:dyDescent="0.25">
      <c r="B1322" t="s">
        <v>69</v>
      </c>
      <c r="C1322" t="s">
        <v>71</v>
      </c>
      <c r="D1322" t="s">
        <v>28</v>
      </c>
      <c r="E1322" s="86">
        <v>42244</v>
      </c>
      <c r="F1322">
        <f t="shared" si="95"/>
        <v>1</v>
      </c>
      <c r="G1322">
        <v>17</v>
      </c>
      <c r="H1322">
        <v>250.59750366210937</v>
      </c>
      <c r="I1322">
        <v>207.87664794921875</v>
      </c>
      <c r="J1322">
        <v>42.720867156982422</v>
      </c>
      <c r="K1322">
        <v>0.170476034283638</v>
      </c>
      <c r="L1322">
        <v>31.604207992553711</v>
      </c>
      <c r="M1322">
        <v>38.172019958496094</v>
      </c>
      <c r="N1322">
        <v>42.720867156982422</v>
      </c>
      <c r="O1322">
        <v>47.26971435546875</v>
      </c>
      <c r="P1322">
        <v>53.837528228759766</v>
      </c>
      <c r="Q1322">
        <v>28.452789306640625</v>
      </c>
      <c r="R1322">
        <v>56.988945007324219</v>
      </c>
      <c r="S1322">
        <v>129</v>
      </c>
      <c r="T1322">
        <v>75.244796752929688</v>
      </c>
      <c r="U1322">
        <v>8.6743755340576172</v>
      </c>
      <c r="V1322">
        <v>81.932991027832031</v>
      </c>
      <c r="W1322">
        <v>94.285713195800781</v>
      </c>
      <c r="X1322">
        <v>92.637275695800781</v>
      </c>
      <c r="Y1322">
        <f t="shared" si="92"/>
        <v>32.327077972412113</v>
      </c>
      <c r="Z1322">
        <f t="shared" si="93"/>
        <v>26.816087585449218</v>
      </c>
      <c r="AA1322">
        <f t="shared" si="94"/>
        <v>5.510991863250732</v>
      </c>
    </row>
    <row r="1323" spans="2:27" x14ac:dyDescent="0.25">
      <c r="B1323" t="s">
        <v>69</v>
      </c>
      <c r="C1323" t="s">
        <v>71</v>
      </c>
      <c r="D1323" t="s">
        <v>28</v>
      </c>
      <c r="E1323" s="86">
        <v>42244</v>
      </c>
      <c r="F1323">
        <f t="shared" si="95"/>
        <v>1</v>
      </c>
      <c r="G1323">
        <v>15</v>
      </c>
      <c r="H1323">
        <v>274.19390869140625</v>
      </c>
      <c r="I1323">
        <v>228.52484130859375</v>
      </c>
      <c r="J1323">
        <v>45.669055938720703</v>
      </c>
      <c r="K1323">
        <v>0.16655752062797546</v>
      </c>
      <c r="L1323">
        <v>33.539413452148438</v>
      </c>
      <c r="M1323">
        <v>40.705703735351563</v>
      </c>
      <c r="N1323">
        <v>45.669055938720703</v>
      </c>
      <c r="O1323">
        <v>50.632408142089844</v>
      </c>
      <c r="P1323">
        <v>57.798698425292969</v>
      </c>
      <c r="Q1323">
        <v>30.100828170776367</v>
      </c>
      <c r="R1323">
        <v>61.237281799316406</v>
      </c>
      <c r="S1323">
        <v>129</v>
      </c>
      <c r="T1323">
        <v>89.582626342773438</v>
      </c>
      <c r="U1323">
        <v>9.4648103713989258</v>
      </c>
      <c r="V1323">
        <v>81.932991027832031</v>
      </c>
      <c r="W1323">
        <v>94.285713195800781</v>
      </c>
      <c r="X1323">
        <v>91.481819152832031</v>
      </c>
      <c r="Y1323">
        <f t="shared" si="92"/>
        <v>35.371014221191409</v>
      </c>
      <c r="Z1323">
        <f t="shared" si="93"/>
        <v>29.479704528808593</v>
      </c>
      <c r="AA1323">
        <f t="shared" si="94"/>
        <v>5.8913082160949708</v>
      </c>
    </row>
    <row r="1324" spans="2:27" x14ac:dyDescent="0.25">
      <c r="B1324" t="s">
        <v>69</v>
      </c>
      <c r="C1324" t="s">
        <v>71</v>
      </c>
      <c r="D1324" t="s">
        <v>28</v>
      </c>
      <c r="E1324" s="86">
        <v>42244</v>
      </c>
      <c r="F1324">
        <f t="shared" si="95"/>
        <v>1</v>
      </c>
      <c r="G1324">
        <v>14</v>
      </c>
      <c r="H1324">
        <v>283.1058349609375</v>
      </c>
      <c r="I1324">
        <v>236.10195922851562</v>
      </c>
      <c r="J1324">
        <v>47.003871917724609</v>
      </c>
      <c r="K1324">
        <v>0.16602933406829834</v>
      </c>
      <c r="L1324">
        <v>34.636348724365234</v>
      </c>
      <c r="M1324">
        <v>41.943183898925781</v>
      </c>
      <c r="N1324">
        <v>47.003871917724609</v>
      </c>
      <c r="O1324">
        <v>52.064559936523438</v>
      </c>
      <c r="P1324">
        <v>59.371395111083984</v>
      </c>
      <c r="Q1324">
        <v>31.130329132080078</v>
      </c>
      <c r="R1324">
        <v>62.877414703369141</v>
      </c>
      <c r="S1324">
        <v>129</v>
      </c>
      <c r="T1324">
        <v>93.130775451660156</v>
      </c>
      <c r="U1324">
        <v>9.6504287719726563</v>
      </c>
      <c r="V1324">
        <v>81.932991027832031</v>
      </c>
      <c r="W1324">
        <v>94.285713195800781</v>
      </c>
      <c r="X1324">
        <v>91.860000610351563</v>
      </c>
      <c r="Y1324">
        <f t="shared" si="92"/>
        <v>36.520652709960935</v>
      </c>
      <c r="Z1324">
        <f t="shared" si="93"/>
        <v>30.457152740478517</v>
      </c>
      <c r="AA1324">
        <f t="shared" si="94"/>
        <v>6.0634994773864745</v>
      </c>
    </row>
    <row r="1325" spans="2:27" x14ac:dyDescent="0.25">
      <c r="B1325" t="s">
        <v>69</v>
      </c>
      <c r="C1325" t="s">
        <v>71</v>
      </c>
      <c r="D1325" t="s">
        <v>28</v>
      </c>
      <c r="E1325" s="86">
        <v>42244</v>
      </c>
      <c r="F1325">
        <f t="shared" si="95"/>
        <v>0</v>
      </c>
      <c r="G1325">
        <v>2</v>
      </c>
      <c r="H1325">
        <v>161.3277587890625</v>
      </c>
      <c r="I1325">
        <v>168.63224792480469</v>
      </c>
      <c r="J1325">
        <v>-7.304497241973877</v>
      </c>
      <c r="K1325">
        <v>-4.5277372002601624E-2</v>
      </c>
      <c r="L1325">
        <v>-12.984474182128906</v>
      </c>
      <c r="M1325">
        <v>-9.6286983489990234</v>
      </c>
      <c r="N1325">
        <v>-7.304497241973877</v>
      </c>
      <c r="O1325">
        <v>-4.9802966117858887</v>
      </c>
      <c r="P1325">
        <v>-1.624519944190979</v>
      </c>
      <c r="Q1325">
        <v>-14.594669342041016</v>
      </c>
      <c r="R1325">
        <v>-1.4325308613479137E-2</v>
      </c>
      <c r="S1325">
        <v>129</v>
      </c>
      <c r="T1325">
        <v>19.643596649169922</v>
      </c>
      <c r="U1325">
        <v>4.4321098327636719</v>
      </c>
      <c r="V1325">
        <v>81.932991027832031</v>
      </c>
      <c r="W1325">
        <v>94.285713195800781</v>
      </c>
      <c r="X1325">
        <v>75.321823120117188</v>
      </c>
      <c r="Y1325">
        <f t="shared" si="92"/>
        <v>20.811280883789063</v>
      </c>
      <c r="Z1325">
        <f t="shared" si="93"/>
        <v>21.753559982299805</v>
      </c>
      <c r="AA1325">
        <f t="shared" si="94"/>
        <v>-0.94228014421463013</v>
      </c>
    </row>
    <row r="1326" spans="2:27" x14ac:dyDescent="0.25">
      <c r="B1326" t="s">
        <v>69</v>
      </c>
      <c r="C1326" t="s">
        <v>71</v>
      </c>
      <c r="D1326" t="s">
        <v>28</v>
      </c>
      <c r="E1326" s="86">
        <v>42244</v>
      </c>
      <c r="F1326">
        <f t="shared" si="95"/>
        <v>0</v>
      </c>
      <c r="G1326">
        <v>23</v>
      </c>
      <c r="H1326">
        <v>197.08570861816406</v>
      </c>
      <c r="I1326">
        <v>177.40809631347656</v>
      </c>
      <c r="J1326">
        <v>19.677606582641602</v>
      </c>
      <c r="K1326">
        <v>9.9842891097068787E-2</v>
      </c>
      <c r="L1326">
        <v>12.502862930297852</v>
      </c>
      <c r="M1326">
        <v>16.74176025390625</v>
      </c>
      <c r="N1326">
        <v>19.677606582641602</v>
      </c>
      <c r="O1326">
        <v>22.613452911376953</v>
      </c>
      <c r="P1326">
        <v>26.852350234985352</v>
      </c>
      <c r="Q1326">
        <v>10.46892261505127</v>
      </c>
      <c r="R1326">
        <v>28.886289596557617</v>
      </c>
      <c r="S1326">
        <v>129</v>
      </c>
      <c r="T1326">
        <v>31.343002319335938</v>
      </c>
      <c r="U1326">
        <v>5.5984821319580078</v>
      </c>
      <c r="V1326">
        <v>81.932991027832031</v>
      </c>
      <c r="W1326">
        <v>94.285713195800781</v>
      </c>
      <c r="X1326">
        <v>76.481819152832031</v>
      </c>
      <c r="Y1326">
        <f t="shared" si="92"/>
        <v>25.424056411743162</v>
      </c>
      <c r="Z1326">
        <f t="shared" si="93"/>
        <v>22.885644424438478</v>
      </c>
      <c r="AA1326">
        <f t="shared" si="94"/>
        <v>2.5384112491607667</v>
      </c>
    </row>
    <row r="1327" spans="2:27" x14ac:dyDescent="0.25">
      <c r="B1327" t="s">
        <v>69</v>
      </c>
      <c r="C1327" t="s">
        <v>87</v>
      </c>
      <c r="D1327" t="s">
        <v>75</v>
      </c>
      <c r="E1327" s="86">
        <v>42244</v>
      </c>
      <c r="F1327">
        <f t="shared" si="95"/>
        <v>0</v>
      </c>
      <c r="G1327">
        <v>9</v>
      </c>
      <c r="H1327">
        <v>215.37060546875</v>
      </c>
      <c r="I1327">
        <v>217.1854248046875</v>
      </c>
      <c r="J1327">
        <v>-1.8148226737976074</v>
      </c>
      <c r="K1327">
        <v>-8.4265107288956642E-3</v>
      </c>
      <c r="L1327">
        <v>-8.2728176116943359</v>
      </c>
      <c r="M1327">
        <v>-4.4573817253112793</v>
      </c>
      <c r="N1327">
        <v>-1.8148226737976074</v>
      </c>
      <c r="O1327">
        <v>0.82773655652999878</v>
      </c>
      <c r="P1327">
        <v>4.6431722640991211</v>
      </c>
      <c r="Q1327">
        <v>-10.103569984436035</v>
      </c>
      <c r="R1327">
        <v>6.4739241600036621</v>
      </c>
      <c r="S1327">
        <v>1173</v>
      </c>
      <c r="T1327">
        <v>25.393539428710937</v>
      </c>
      <c r="U1327">
        <v>5.0392003059387207</v>
      </c>
      <c r="V1327">
        <v>82.037765502929688</v>
      </c>
      <c r="W1327">
        <v>94.285713195800781</v>
      </c>
      <c r="X1327">
        <v>79.016090393066406</v>
      </c>
      <c r="Y1327">
        <f t="shared" si="92"/>
        <v>252.62972021484376</v>
      </c>
      <c r="Z1327">
        <f t="shared" si="93"/>
        <v>254.75850329589844</v>
      </c>
      <c r="AA1327">
        <f t="shared" si="94"/>
        <v>-2.1287869963645933</v>
      </c>
    </row>
    <row r="1328" spans="2:27" x14ac:dyDescent="0.25">
      <c r="B1328" t="s">
        <v>69</v>
      </c>
      <c r="C1328" t="s">
        <v>87</v>
      </c>
      <c r="D1328" t="s">
        <v>75</v>
      </c>
      <c r="E1328" s="86">
        <v>42244</v>
      </c>
      <c r="F1328">
        <f t="shared" si="95"/>
        <v>0</v>
      </c>
      <c r="G1328">
        <v>19</v>
      </c>
      <c r="H1328">
        <v>194.00190734863281</v>
      </c>
      <c r="I1328">
        <v>187.72457885742187</v>
      </c>
      <c r="J1328">
        <v>6.2773294448852539</v>
      </c>
      <c r="K1328">
        <v>3.2357051968574524E-2</v>
      </c>
      <c r="L1328">
        <v>1.3477088212966919</v>
      </c>
      <c r="M1328">
        <v>4.2601685523986816</v>
      </c>
      <c r="N1328">
        <v>6.2773294448852539</v>
      </c>
      <c r="O1328">
        <v>8.294489860534668</v>
      </c>
      <c r="P1328">
        <v>11.206950187683105</v>
      </c>
      <c r="Q1328">
        <v>-4.9770098179578781E-2</v>
      </c>
      <c r="R1328">
        <v>12.604429244995117</v>
      </c>
      <c r="S1328">
        <v>1173</v>
      </c>
      <c r="T1328">
        <v>14.796357154846191</v>
      </c>
      <c r="U1328">
        <v>3.8466033935546875</v>
      </c>
      <c r="V1328">
        <v>82.037765502929688</v>
      </c>
      <c r="W1328">
        <v>94.285713195800781</v>
      </c>
      <c r="X1328">
        <v>88.213676452636719</v>
      </c>
      <c r="Y1328">
        <f t="shared" si="92"/>
        <v>227.5642373199463</v>
      </c>
      <c r="Z1328">
        <f t="shared" si="93"/>
        <v>220.20093099975585</v>
      </c>
      <c r="AA1328">
        <f t="shared" si="94"/>
        <v>7.363307438850403</v>
      </c>
    </row>
    <row r="1329" spans="2:27" x14ac:dyDescent="0.25">
      <c r="B1329" t="s">
        <v>69</v>
      </c>
      <c r="C1329" t="s">
        <v>87</v>
      </c>
      <c r="D1329" t="s">
        <v>75</v>
      </c>
      <c r="E1329" s="86">
        <v>42244</v>
      </c>
      <c r="F1329">
        <f t="shared" si="95"/>
        <v>0</v>
      </c>
      <c r="G1329">
        <v>7</v>
      </c>
      <c r="H1329">
        <v>178.15376281738281</v>
      </c>
      <c r="I1329">
        <v>181.86726379394531</v>
      </c>
      <c r="J1329">
        <v>-3.713493824005127</v>
      </c>
      <c r="K1329">
        <v>-2.0844317972660065E-2</v>
      </c>
      <c r="L1329">
        <v>-9.4412021636962891</v>
      </c>
      <c r="M1329">
        <v>-6.0572257041931152</v>
      </c>
      <c r="N1329">
        <v>-3.713493824005127</v>
      </c>
      <c r="O1329">
        <v>-1.3697619438171387</v>
      </c>
      <c r="P1329">
        <v>2.0142145156860352</v>
      </c>
      <c r="Q1329">
        <v>-11.06492805480957</v>
      </c>
      <c r="R1329">
        <v>3.6379404067993164</v>
      </c>
      <c r="S1329">
        <v>1173</v>
      </c>
      <c r="T1329">
        <v>19.975131988525391</v>
      </c>
      <c r="U1329">
        <v>4.4693546295166016</v>
      </c>
      <c r="V1329">
        <v>82.037765502929688</v>
      </c>
      <c r="W1329">
        <v>94.285713195800781</v>
      </c>
      <c r="X1329">
        <v>72.79815673828125</v>
      </c>
      <c r="Y1329">
        <f t="shared" si="92"/>
        <v>208.97436378479003</v>
      </c>
      <c r="Z1329">
        <f t="shared" si="93"/>
        <v>213.33030043029785</v>
      </c>
      <c r="AA1329">
        <f t="shared" si="94"/>
        <v>-4.3559282555580143</v>
      </c>
    </row>
    <row r="1330" spans="2:27" x14ac:dyDescent="0.25">
      <c r="B1330" t="s">
        <v>69</v>
      </c>
      <c r="C1330" t="s">
        <v>87</v>
      </c>
      <c r="D1330" t="s">
        <v>75</v>
      </c>
      <c r="E1330" s="86">
        <v>42244</v>
      </c>
      <c r="F1330">
        <f t="shared" si="95"/>
        <v>1</v>
      </c>
      <c r="G1330">
        <v>12</v>
      </c>
      <c r="H1330">
        <v>247.100830078125</v>
      </c>
      <c r="I1330">
        <v>220.14352416992187</v>
      </c>
      <c r="J1330">
        <v>26.957317352294922</v>
      </c>
      <c r="K1330">
        <v>0.10909440368413925</v>
      </c>
      <c r="L1330">
        <v>17.575464248657227</v>
      </c>
      <c r="M1330">
        <v>23.118339538574219</v>
      </c>
      <c r="N1330">
        <v>26.957317352294922</v>
      </c>
      <c r="O1330">
        <v>30.796295166015625</v>
      </c>
      <c r="P1330">
        <v>36.339168548583984</v>
      </c>
      <c r="Q1330">
        <v>14.915840148925781</v>
      </c>
      <c r="R1330">
        <v>38.998794555664063</v>
      </c>
      <c r="S1330">
        <v>1173</v>
      </c>
      <c r="T1330">
        <v>53.592620849609375</v>
      </c>
      <c r="U1330">
        <v>7.3206982612609863</v>
      </c>
      <c r="V1330">
        <v>82.037765502929688</v>
      </c>
      <c r="W1330">
        <v>94.285713195800781</v>
      </c>
      <c r="X1330">
        <v>91.423164367675781</v>
      </c>
      <c r="Y1330">
        <f t="shared" si="92"/>
        <v>289.84927368164062</v>
      </c>
      <c r="Z1330">
        <f t="shared" si="93"/>
        <v>258.22835385131833</v>
      </c>
      <c r="AA1330">
        <f t="shared" si="94"/>
        <v>31.620933254241944</v>
      </c>
    </row>
    <row r="1331" spans="2:27" x14ac:dyDescent="0.25">
      <c r="B1331" t="s">
        <v>69</v>
      </c>
      <c r="C1331" t="s">
        <v>87</v>
      </c>
      <c r="D1331" t="s">
        <v>75</v>
      </c>
      <c r="E1331" s="86">
        <v>42244</v>
      </c>
      <c r="F1331">
        <f t="shared" si="95"/>
        <v>0</v>
      </c>
      <c r="G1331">
        <v>11</v>
      </c>
      <c r="H1331">
        <v>243.2591552734375</v>
      </c>
      <c r="I1331">
        <v>232.40556335449219</v>
      </c>
      <c r="J1331">
        <v>10.853585243225098</v>
      </c>
      <c r="K1331">
        <v>4.461737722158432E-2</v>
      </c>
      <c r="L1331">
        <v>2.8444373607635498</v>
      </c>
      <c r="M1331">
        <v>7.5763068199157715</v>
      </c>
      <c r="N1331">
        <v>10.853585243225098</v>
      </c>
      <c r="O1331">
        <v>14.130863189697266</v>
      </c>
      <c r="P1331">
        <v>18.862733840942383</v>
      </c>
      <c r="Q1331">
        <v>0.57395517826080322</v>
      </c>
      <c r="R1331">
        <v>21.133214950561523</v>
      </c>
      <c r="S1331">
        <v>1173</v>
      </c>
      <c r="T1331">
        <v>39.057144165039063</v>
      </c>
      <c r="U1331">
        <v>6.2495713233947754</v>
      </c>
      <c r="V1331">
        <v>82.037765502929688</v>
      </c>
      <c r="W1331">
        <v>94.285713195800781</v>
      </c>
      <c r="X1331">
        <v>85.828590393066406</v>
      </c>
      <c r="Y1331">
        <f t="shared" si="92"/>
        <v>285.34298913574219</v>
      </c>
      <c r="Z1331">
        <f t="shared" si="93"/>
        <v>272.61172581481935</v>
      </c>
      <c r="AA1331">
        <f t="shared" si="94"/>
        <v>12.73125549030304</v>
      </c>
    </row>
    <row r="1332" spans="2:27" x14ac:dyDescent="0.25">
      <c r="B1332" t="s">
        <v>69</v>
      </c>
      <c r="C1332" t="s">
        <v>87</v>
      </c>
      <c r="D1332" t="s">
        <v>75</v>
      </c>
      <c r="E1332" s="86">
        <v>42244</v>
      </c>
      <c r="F1332">
        <f t="shared" si="95"/>
        <v>1</v>
      </c>
      <c r="G1332">
        <v>13</v>
      </c>
      <c r="H1332">
        <v>240.48828125</v>
      </c>
      <c r="I1332">
        <v>218.20576477050781</v>
      </c>
      <c r="J1332">
        <v>22.282505035400391</v>
      </c>
      <c r="K1332">
        <v>9.2655263841152191E-2</v>
      </c>
      <c r="L1332">
        <v>14.837409019470215</v>
      </c>
      <c r="M1332">
        <v>19.236032485961914</v>
      </c>
      <c r="N1332">
        <v>22.282505035400391</v>
      </c>
      <c r="O1332">
        <v>25.328977584838867</v>
      </c>
      <c r="P1332">
        <v>29.72760009765625</v>
      </c>
      <c r="Q1332">
        <v>12.726827621459961</v>
      </c>
      <c r="R1332">
        <v>31.83818244934082</v>
      </c>
      <c r="S1332">
        <v>1173</v>
      </c>
      <c r="T1332">
        <v>33.749584197998047</v>
      </c>
      <c r="U1332">
        <v>5.8094391822814941</v>
      </c>
      <c r="V1332">
        <v>82.037765502929688</v>
      </c>
      <c r="W1332">
        <v>94.285713195800781</v>
      </c>
      <c r="X1332">
        <v>92.421463012695312</v>
      </c>
      <c r="Y1332">
        <f t="shared" si="92"/>
        <v>282.09275390624998</v>
      </c>
      <c r="Z1332">
        <f t="shared" si="93"/>
        <v>255.95536207580565</v>
      </c>
      <c r="AA1332">
        <f t="shared" si="94"/>
        <v>26.137378406524657</v>
      </c>
    </row>
    <row r="1333" spans="2:27" x14ac:dyDescent="0.25">
      <c r="B1333" t="s">
        <v>69</v>
      </c>
      <c r="C1333" t="s">
        <v>87</v>
      </c>
      <c r="D1333" t="s">
        <v>75</v>
      </c>
      <c r="E1333" s="86">
        <v>42244</v>
      </c>
      <c r="F1333">
        <f t="shared" si="95"/>
        <v>1</v>
      </c>
      <c r="G1333">
        <v>18</v>
      </c>
      <c r="H1333">
        <v>204.15139770507812</v>
      </c>
      <c r="I1333">
        <v>187.43653869628906</v>
      </c>
      <c r="J1333">
        <v>16.714855194091797</v>
      </c>
      <c r="K1333">
        <v>8.1874802708625793E-2</v>
      </c>
      <c r="L1333">
        <v>10.347672462463379</v>
      </c>
      <c r="M1333">
        <v>14.109455108642578</v>
      </c>
      <c r="N1333">
        <v>16.714855194091797</v>
      </c>
      <c r="O1333">
        <v>19.320255279541016</v>
      </c>
      <c r="P1333">
        <v>23.082038879394531</v>
      </c>
      <c r="Q1333">
        <v>8.54266357421875</v>
      </c>
      <c r="R1333">
        <v>24.887046813964844</v>
      </c>
      <c r="S1333">
        <v>1173</v>
      </c>
      <c r="T1333">
        <v>24.684398651123047</v>
      </c>
      <c r="U1333">
        <v>4.9683394432067871</v>
      </c>
      <c r="V1333">
        <v>82.037765502929688</v>
      </c>
      <c r="W1333">
        <v>94.285713195800781</v>
      </c>
      <c r="X1333">
        <v>89.616561889648438</v>
      </c>
      <c r="Y1333">
        <f t="shared" si="92"/>
        <v>239.46958950805663</v>
      </c>
      <c r="Z1333">
        <f t="shared" si="93"/>
        <v>219.86305989074708</v>
      </c>
      <c r="AA1333">
        <f t="shared" si="94"/>
        <v>19.606525142669678</v>
      </c>
    </row>
    <row r="1334" spans="2:27" x14ac:dyDescent="0.25">
      <c r="B1334" t="s">
        <v>69</v>
      </c>
      <c r="C1334" t="s">
        <v>87</v>
      </c>
      <c r="D1334" t="s">
        <v>75</v>
      </c>
      <c r="E1334" s="86">
        <v>42244</v>
      </c>
      <c r="F1334">
        <f t="shared" si="95"/>
        <v>1</v>
      </c>
      <c r="G1334">
        <v>14</v>
      </c>
      <c r="H1334">
        <v>239.32162475585937</v>
      </c>
      <c r="I1334">
        <v>218.28379821777344</v>
      </c>
      <c r="J1334">
        <v>21.037826538085938</v>
      </c>
      <c r="K1334">
        <v>8.7906084954738617E-2</v>
      </c>
      <c r="L1334">
        <v>13.702151298522949</v>
      </c>
      <c r="M1334">
        <v>18.036127090454102</v>
      </c>
      <c r="N1334">
        <v>21.037826538085938</v>
      </c>
      <c r="O1334">
        <v>24.039525985717773</v>
      </c>
      <c r="P1334">
        <v>28.373500823974609</v>
      </c>
      <c r="Q1334">
        <v>11.622589111328125</v>
      </c>
      <c r="R1334">
        <v>30.45306396484375</v>
      </c>
      <c r="S1334">
        <v>1173</v>
      </c>
      <c r="T1334">
        <v>32.764835357666016</v>
      </c>
      <c r="U1334">
        <v>5.724057674407959</v>
      </c>
      <c r="V1334">
        <v>82.037765502929688</v>
      </c>
      <c r="W1334">
        <v>94.285713195800781</v>
      </c>
      <c r="X1334">
        <v>91.421463012695313</v>
      </c>
      <c r="Y1334">
        <f t="shared" si="92"/>
        <v>280.72426583862307</v>
      </c>
      <c r="Z1334">
        <f t="shared" si="93"/>
        <v>256.04689530944825</v>
      </c>
      <c r="AA1334">
        <f t="shared" si="94"/>
        <v>24.677370529174805</v>
      </c>
    </row>
    <row r="1335" spans="2:27" x14ac:dyDescent="0.25">
      <c r="B1335" t="s">
        <v>69</v>
      </c>
      <c r="C1335" t="s">
        <v>87</v>
      </c>
      <c r="D1335" t="s">
        <v>75</v>
      </c>
      <c r="E1335" s="86">
        <v>42244</v>
      </c>
      <c r="F1335">
        <f t="shared" si="95"/>
        <v>0</v>
      </c>
      <c r="G1335">
        <v>22</v>
      </c>
      <c r="H1335">
        <v>177.41757202148437</v>
      </c>
      <c r="I1335">
        <v>174.31796264648437</v>
      </c>
      <c r="J1335">
        <v>3.0996086597442627</v>
      </c>
      <c r="K1335">
        <v>1.7470696941018105E-2</v>
      </c>
      <c r="L1335">
        <v>-1.3192137479782104</v>
      </c>
      <c r="M1335">
        <v>1.2914623022079468</v>
      </c>
      <c r="N1335">
        <v>3.0996086597442627</v>
      </c>
      <c r="O1335">
        <v>4.9077548980712891</v>
      </c>
      <c r="P1335">
        <v>7.5184311866760254</v>
      </c>
      <c r="Q1335">
        <v>-2.5718884468078613</v>
      </c>
      <c r="R1335">
        <v>8.7711057662963867</v>
      </c>
      <c r="S1335">
        <v>1173</v>
      </c>
      <c r="T1335">
        <v>11.888879776000977</v>
      </c>
      <c r="U1335">
        <v>3.4480254650115967</v>
      </c>
      <c r="V1335">
        <v>82.037765502929688</v>
      </c>
      <c r="W1335">
        <v>94.285713195800781</v>
      </c>
      <c r="X1335">
        <v>78.8006591796875</v>
      </c>
      <c r="Y1335">
        <f t="shared" si="92"/>
        <v>208.11081198120118</v>
      </c>
      <c r="Z1335">
        <f t="shared" si="93"/>
        <v>204.47497018432617</v>
      </c>
      <c r="AA1335">
        <f t="shared" si="94"/>
        <v>3.6358409578800202</v>
      </c>
    </row>
    <row r="1336" spans="2:27" x14ac:dyDescent="0.25">
      <c r="B1336" t="s">
        <v>69</v>
      </c>
      <c r="C1336" t="s">
        <v>87</v>
      </c>
      <c r="D1336" t="s">
        <v>75</v>
      </c>
      <c r="E1336" s="86">
        <v>42244</v>
      </c>
      <c r="F1336">
        <f t="shared" si="95"/>
        <v>0</v>
      </c>
      <c r="G1336">
        <v>21</v>
      </c>
      <c r="H1336">
        <v>185.87786865234375</v>
      </c>
      <c r="I1336">
        <v>182.656494140625</v>
      </c>
      <c r="J1336">
        <v>3.2213716506958008</v>
      </c>
      <c r="K1336">
        <v>1.7330581322312355E-2</v>
      </c>
      <c r="L1336">
        <v>-1.2532565593719482</v>
      </c>
      <c r="M1336">
        <v>1.3903900384902954</v>
      </c>
      <c r="N1336">
        <v>3.2213716506958008</v>
      </c>
      <c r="O1336">
        <v>5.0523533821105957</v>
      </c>
      <c r="P1336">
        <v>7.6960000991821289</v>
      </c>
      <c r="Q1336">
        <v>-2.5217514038085937</v>
      </c>
      <c r="R1336">
        <v>8.9644947052001953</v>
      </c>
      <c r="S1336">
        <v>1173</v>
      </c>
      <c r="T1336">
        <v>12.191067695617676</v>
      </c>
      <c r="U1336">
        <v>3.4915709495544434</v>
      </c>
      <c r="V1336">
        <v>82.037765502929688</v>
      </c>
      <c r="W1336">
        <v>94.285713195800781</v>
      </c>
      <c r="X1336">
        <v>81.203544616699219</v>
      </c>
      <c r="Y1336">
        <f t="shared" si="92"/>
        <v>218.03473992919922</v>
      </c>
      <c r="Z1336">
        <f t="shared" si="93"/>
        <v>214.25606762695313</v>
      </c>
      <c r="AA1336">
        <f t="shared" si="94"/>
        <v>3.7786689462661744</v>
      </c>
    </row>
    <row r="1337" spans="2:27" x14ac:dyDescent="0.25">
      <c r="B1337" t="s">
        <v>69</v>
      </c>
      <c r="C1337" t="s">
        <v>87</v>
      </c>
      <c r="D1337" t="s">
        <v>75</v>
      </c>
      <c r="E1337" s="86">
        <v>42244</v>
      </c>
      <c r="F1337">
        <f t="shared" si="95"/>
        <v>0</v>
      </c>
      <c r="G1337">
        <v>5</v>
      </c>
      <c r="H1337">
        <v>145.1497802734375</v>
      </c>
      <c r="I1337">
        <v>147.99771118164062</v>
      </c>
      <c r="J1337">
        <v>-2.8479299545288086</v>
      </c>
      <c r="K1337">
        <v>-1.9620629027485847E-2</v>
      </c>
      <c r="L1337">
        <v>-6.7344598770141602</v>
      </c>
      <c r="M1337">
        <v>-4.4382667541503906</v>
      </c>
      <c r="N1337">
        <v>-2.8479299545288086</v>
      </c>
      <c r="O1337">
        <v>-1.2575933933258057</v>
      </c>
      <c r="P1337">
        <v>1.0386000871658325</v>
      </c>
      <c r="Q1337">
        <v>-7.8362374305725098</v>
      </c>
      <c r="R1337">
        <v>2.1403772830963135</v>
      </c>
      <c r="S1337">
        <v>1173</v>
      </c>
      <c r="T1337">
        <v>9.1971206665039063</v>
      </c>
      <c r="U1337">
        <v>3.0326755046844482</v>
      </c>
      <c r="V1337">
        <v>82.037765502929688</v>
      </c>
      <c r="W1337">
        <v>94.285713195800781</v>
      </c>
      <c r="X1337">
        <v>74.195945739746094</v>
      </c>
      <c r="Y1337">
        <f t="shared" si="92"/>
        <v>170.26069226074219</v>
      </c>
      <c r="Z1337">
        <f t="shared" si="93"/>
        <v>173.60131521606445</v>
      </c>
      <c r="AA1337">
        <f t="shared" si="94"/>
        <v>-3.3406218366622924</v>
      </c>
    </row>
    <row r="1338" spans="2:27" x14ac:dyDescent="0.25">
      <c r="B1338" t="s">
        <v>69</v>
      </c>
      <c r="C1338" t="s">
        <v>87</v>
      </c>
      <c r="D1338" t="s">
        <v>75</v>
      </c>
      <c r="E1338" s="86">
        <v>42244</v>
      </c>
      <c r="F1338">
        <f t="shared" si="95"/>
        <v>1</v>
      </c>
      <c r="G1338">
        <v>15</v>
      </c>
      <c r="H1338">
        <v>232.49942016601562</v>
      </c>
      <c r="I1338">
        <v>213.31645202636719</v>
      </c>
      <c r="J1338">
        <v>19.182966232299805</v>
      </c>
      <c r="K1338">
        <v>8.2507587969303131E-2</v>
      </c>
      <c r="L1338">
        <v>12.078535079956055</v>
      </c>
      <c r="M1338">
        <v>16.275890350341797</v>
      </c>
      <c r="N1338">
        <v>19.182966232299805</v>
      </c>
      <c r="O1338">
        <v>22.090042114257813</v>
      </c>
      <c r="P1338">
        <v>26.287397384643555</v>
      </c>
      <c r="Q1338">
        <v>10.06452751159668</v>
      </c>
      <c r="R1338">
        <v>28.30140495300293</v>
      </c>
      <c r="S1338">
        <v>1173</v>
      </c>
      <c r="T1338">
        <v>30.731691360473633</v>
      </c>
      <c r="U1338">
        <v>5.5436172485351562</v>
      </c>
      <c r="V1338">
        <v>82.037765502929688</v>
      </c>
      <c r="W1338">
        <v>94.285713195800781</v>
      </c>
      <c r="X1338">
        <v>91.020286560058594</v>
      </c>
      <c r="Y1338">
        <f t="shared" si="92"/>
        <v>272.72181985473634</v>
      </c>
      <c r="Z1338">
        <f t="shared" si="93"/>
        <v>250.22019822692872</v>
      </c>
      <c r="AA1338">
        <f t="shared" si="94"/>
        <v>22.501619390487672</v>
      </c>
    </row>
    <row r="1339" spans="2:27" x14ac:dyDescent="0.25">
      <c r="B1339" t="s">
        <v>69</v>
      </c>
      <c r="C1339" t="s">
        <v>87</v>
      </c>
      <c r="D1339" t="s">
        <v>75</v>
      </c>
      <c r="E1339" s="86">
        <v>42244</v>
      </c>
      <c r="F1339">
        <f t="shared" si="95"/>
        <v>0</v>
      </c>
      <c r="G1339">
        <v>2</v>
      </c>
      <c r="H1339">
        <v>143.38810729980469</v>
      </c>
      <c r="I1339">
        <v>148.67257690429687</v>
      </c>
      <c r="J1339">
        <v>-5.2844791412353516</v>
      </c>
      <c r="K1339">
        <v>-3.6854375153779984E-2</v>
      </c>
      <c r="L1339">
        <v>-9.1077060699462891</v>
      </c>
      <c r="M1339">
        <v>-6.8489127159118652</v>
      </c>
      <c r="N1339">
        <v>-5.2844791412353516</v>
      </c>
      <c r="O1339">
        <v>-3.7200455665588379</v>
      </c>
      <c r="P1339">
        <v>-1.4612520933151245</v>
      </c>
      <c r="Q1339">
        <v>-10.191537857055664</v>
      </c>
      <c r="R1339">
        <v>-0.37742030620574951</v>
      </c>
      <c r="S1339">
        <v>1173</v>
      </c>
      <c r="T1339">
        <v>8.8999595642089844</v>
      </c>
      <c r="U1339">
        <v>2.9832799434661865</v>
      </c>
      <c r="V1339">
        <v>82.037765502929688</v>
      </c>
      <c r="W1339">
        <v>94.285713195800781</v>
      </c>
      <c r="X1339">
        <v>75.596275329589844</v>
      </c>
      <c r="Y1339">
        <f t="shared" si="92"/>
        <v>168.19424986267089</v>
      </c>
      <c r="Z1339">
        <f t="shared" si="93"/>
        <v>174.39293270874023</v>
      </c>
      <c r="AA1339">
        <f t="shared" si="94"/>
        <v>-6.1986940326690672</v>
      </c>
    </row>
    <row r="1340" spans="2:27" x14ac:dyDescent="0.25">
      <c r="B1340" t="s">
        <v>69</v>
      </c>
      <c r="C1340" t="s">
        <v>87</v>
      </c>
      <c r="D1340" t="s">
        <v>75</v>
      </c>
      <c r="E1340" s="86">
        <v>42244</v>
      </c>
      <c r="F1340">
        <f t="shared" si="95"/>
        <v>0</v>
      </c>
      <c r="G1340">
        <v>10</v>
      </c>
      <c r="H1340">
        <v>228.67863464355469</v>
      </c>
      <c r="I1340">
        <v>227.9298095703125</v>
      </c>
      <c r="J1340">
        <v>0.74882853031158447</v>
      </c>
      <c r="K1340">
        <v>3.2745888456702232E-3</v>
      </c>
      <c r="L1340">
        <v>-6.0315618515014648</v>
      </c>
      <c r="M1340">
        <v>-2.0256521701812744</v>
      </c>
      <c r="N1340">
        <v>0.74882853031158447</v>
      </c>
      <c r="O1340">
        <v>3.5233092308044434</v>
      </c>
      <c r="P1340">
        <v>7.5292186737060547</v>
      </c>
      <c r="Q1340">
        <v>-7.9537081718444824</v>
      </c>
      <c r="R1340">
        <v>9.4513654708862305</v>
      </c>
      <c r="S1340">
        <v>1173</v>
      </c>
      <c r="T1340">
        <v>27.992212295532227</v>
      </c>
      <c r="U1340">
        <v>5.290766716003418</v>
      </c>
      <c r="V1340">
        <v>82.037765502929688</v>
      </c>
      <c r="W1340">
        <v>94.285713195800781</v>
      </c>
      <c r="X1340">
        <v>82.425704956054687</v>
      </c>
      <c r="Y1340">
        <f t="shared" si="92"/>
        <v>268.24003843688968</v>
      </c>
      <c r="Z1340">
        <f t="shared" si="93"/>
        <v>267.36166662597657</v>
      </c>
      <c r="AA1340">
        <f t="shared" si="94"/>
        <v>0.87837586605548856</v>
      </c>
    </row>
    <row r="1341" spans="2:27" x14ac:dyDescent="0.25">
      <c r="B1341" t="s">
        <v>69</v>
      </c>
      <c r="C1341" t="s">
        <v>87</v>
      </c>
      <c r="D1341" t="s">
        <v>75</v>
      </c>
      <c r="E1341" s="86">
        <v>42244</v>
      </c>
      <c r="F1341">
        <f t="shared" si="95"/>
        <v>0</v>
      </c>
      <c r="G1341">
        <v>8</v>
      </c>
      <c r="H1341">
        <v>198.72239685058594</v>
      </c>
      <c r="I1341">
        <v>200.43838500976562</v>
      </c>
      <c r="J1341">
        <v>-1.7159945964813232</v>
      </c>
      <c r="K1341">
        <v>-8.6351344361901283E-3</v>
      </c>
      <c r="L1341">
        <v>-7.1049923896789551</v>
      </c>
      <c r="M1341">
        <v>-3.9211287498474121</v>
      </c>
      <c r="N1341">
        <v>-1.7159945964813232</v>
      </c>
      <c r="O1341">
        <v>0.48913952708244324</v>
      </c>
      <c r="P1341">
        <v>3.6730029582977295</v>
      </c>
      <c r="Q1341">
        <v>-8.6326980590820312</v>
      </c>
      <c r="R1341">
        <v>5.2007088661193848</v>
      </c>
      <c r="S1341">
        <v>1173</v>
      </c>
      <c r="T1341">
        <v>17.682506561279297</v>
      </c>
      <c r="U1341">
        <v>4.2050571441650391</v>
      </c>
      <c r="V1341">
        <v>82.037765502929688</v>
      </c>
      <c r="W1341">
        <v>94.285713195800781</v>
      </c>
      <c r="X1341">
        <v>74.809150695800781</v>
      </c>
      <c r="Y1341">
        <f t="shared" si="92"/>
        <v>233.10137150573729</v>
      </c>
      <c r="Z1341">
        <f t="shared" si="93"/>
        <v>235.11422561645509</v>
      </c>
      <c r="AA1341">
        <f t="shared" si="94"/>
        <v>-2.0128616616725923</v>
      </c>
    </row>
    <row r="1342" spans="2:27" x14ac:dyDescent="0.25">
      <c r="B1342" t="s">
        <v>69</v>
      </c>
      <c r="C1342" t="s">
        <v>87</v>
      </c>
      <c r="D1342" t="s">
        <v>75</v>
      </c>
      <c r="E1342" s="86">
        <v>42244</v>
      </c>
      <c r="F1342">
        <f t="shared" si="95"/>
        <v>0</v>
      </c>
      <c r="G1342">
        <v>4</v>
      </c>
      <c r="H1342">
        <v>139.36630249023437</v>
      </c>
      <c r="I1342">
        <v>141.55828857421875</v>
      </c>
      <c r="J1342">
        <v>-2.1919798851013184</v>
      </c>
      <c r="K1342">
        <v>-1.5728190541267395E-2</v>
      </c>
      <c r="L1342">
        <v>-5.9239792823791504</v>
      </c>
      <c r="M1342">
        <v>-3.7190837860107422</v>
      </c>
      <c r="N1342">
        <v>-2.1919798851013184</v>
      </c>
      <c r="O1342">
        <v>-0.66487598419189453</v>
      </c>
      <c r="P1342">
        <v>1.5400195121765137</v>
      </c>
      <c r="Q1342">
        <v>-6.9819493293762207</v>
      </c>
      <c r="R1342">
        <v>2.597989559173584</v>
      </c>
      <c r="S1342">
        <v>1173</v>
      </c>
      <c r="T1342">
        <v>8.4802951812744141</v>
      </c>
      <c r="U1342">
        <v>2.9120945930480957</v>
      </c>
      <c r="V1342">
        <v>82.037765502929688</v>
      </c>
      <c r="W1342">
        <v>94.285713195800781</v>
      </c>
      <c r="X1342">
        <v>74.597122192382813</v>
      </c>
      <c r="Y1342">
        <f t="shared" si="92"/>
        <v>163.47667282104493</v>
      </c>
      <c r="Z1342">
        <f t="shared" si="93"/>
        <v>166.04787249755859</v>
      </c>
      <c r="AA1342">
        <f t="shared" si="94"/>
        <v>-2.5711924052238464</v>
      </c>
    </row>
    <row r="1343" spans="2:27" x14ac:dyDescent="0.25">
      <c r="B1343" t="s">
        <v>69</v>
      </c>
      <c r="C1343" t="s">
        <v>87</v>
      </c>
      <c r="D1343" t="s">
        <v>75</v>
      </c>
      <c r="E1343" s="86">
        <v>42244</v>
      </c>
      <c r="F1343">
        <f t="shared" si="95"/>
        <v>0</v>
      </c>
      <c r="G1343">
        <v>1</v>
      </c>
      <c r="H1343">
        <v>147.73374938964844</v>
      </c>
      <c r="I1343">
        <v>153.51953125</v>
      </c>
      <c r="J1343">
        <v>-5.7857851982116699</v>
      </c>
      <c r="K1343">
        <v>-3.9163596928119659E-2</v>
      </c>
      <c r="L1343">
        <v>-9.8617801666259766</v>
      </c>
      <c r="M1343">
        <v>-7.4536495208740234</v>
      </c>
      <c r="N1343">
        <v>-5.7857851982116699</v>
      </c>
      <c r="O1343">
        <v>-4.1179208755493164</v>
      </c>
      <c r="P1343">
        <v>-1.7097902297973633</v>
      </c>
      <c r="Q1343">
        <v>-11.017268180847168</v>
      </c>
      <c r="R1343">
        <v>-0.55430227518081665</v>
      </c>
      <c r="S1343">
        <v>1173</v>
      </c>
      <c r="T1343">
        <v>10.115680694580078</v>
      </c>
      <c r="U1343">
        <v>3.1805157661437988</v>
      </c>
      <c r="V1343">
        <v>82.037765502929688</v>
      </c>
      <c r="W1343">
        <v>94.285713195800781</v>
      </c>
      <c r="X1343">
        <v>75.999153137207031</v>
      </c>
      <c r="Y1343">
        <f t="shared" si="92"/>
        <v>173.29168803405761</v>
      </c>
      <c r="Z1343">
        <f t="shared" si="93"/>
        <v>180.07841015624999</v>
      </c>
      <c r="AA1343">
        <f t="shared" si="94"/>
        <v>-6.7867260375022891</v>
      </c>
    </row>
    <row r="1344" spans="2:27" x14ac:dyDescent="0.25">
      <c r="B1344" t="s">
        <v>69</v>
      </c>
      <c r="C1344" t="s">
        <v>87</v>
      </c>
      <c r="D1344" t="s">
        <v>75</v>
      </c>
      <c r="E1344" s="86">
        <v>42244</v>
      </c>
      <c r="F1344">
        <f t="shared" si="95"/>
        <v>1</v>
      </c>
      <c r="G1344">
        <v>16</v>
      </c>
      <c r="H1344">
        <v>222.90792846679687</v>
      </c>
      <c r="I1344">
        <v>204.59109497070312</v>
      </c>
      <c r="J1344">
        <v>18.316818237304687</v>
      </c>
      <c r="K1344">
        <v>8.2172125577926636E-2</v>
      </c>
      <c r="L1344">
        <v>11.629378318786621</v>
      </c>
      <c r="M1344">
        <v>15.580371856689453</v>
      </c>
      <c r="N1344">
        <v>18.316818237304687</v>
      </c>
      <c r="O1344">
        <v>21.053264617919922</v>
      </c>
      <c r="P1344">
        <v>25.00425910949707</v>
      </c>
      <c r="Q1344">
        <v>9.73358154296875</v>
      </c>
      <c r="R1344">
        <v>26.900054931640625</v>
      </c>
      <c r="S1344">
        <v>1173</v>
      </c>
      <c r="T1344">
        <v>27.230003356933594</v>
      </c>
      <c r="U1344">
        <v>5.2182374000549316</v>
      </c>
      <c r="V1344">
        <v>82.037765502929688</v>
      </c>
      <c r="W1344">
        <v>94.285713195800781</v>
      </c>
      <c r="X1344">
        <v>91.020286560058594</v>
      </c>
      <c r="Y1344">
        <f t="shared" ref="Y1344:Y1407" si="96">H1344*S1344/1000</f>
        <v>261.47100009155275</v>
      </c>
      <c r="Z1344">
        <f t="shared" ref="Z1344:Z1407" si="97">I1344*S1344/1000</f>
        <v>239.98535440063478</v>
      </c>
      <c r="AA1344">
        <f t="shared" ref="AA1344:AA1407" si="98">J1344*S1344/1000</f>
        <v>21.485627792358397</v>
      </c>
    </row>
    <row r="1345" spans="2:27" x14ac:dyDescent="0.25">
      <c r="B1345" t="s">
        <v>69</v>
      </c>
      <c r="C1345" t="s">
        <v>87</v>
      </c>
      <c r="D1345" t="s">
        <v>75</v>
      </c>
      <c r="E1345" s="86">
        <v>42244</v>
      </c>
      <c r="F1345">
        <f t="shared" si="95"/>
        <v>0</v>
      </c>
      <c r="G1345">
        <v>6</v>
      </c>
      <c r="H1345">
        <v>161.28691101074219</v>
      </c>
      <c r="I1345">
        <v>162.98170471191406</v>
      </c>
      <c r="J1345">
        <v>-1.6947956085205078</v>
      </c>
      <c r="K1345">
        <v>-1.0507955215871334E-2</v>
      </c>
      <c r="L1345">
        <v>-6.0257792472839355</v>
      </c>
      <c r="M1345">
        <v>-3.4669990539550781</v>
      </c>
      <c r="N1345">
        <v>-1.6947956085205078</v>
      </c>
      <c r="O1345">
        <v>7.7407754957675934E-2</v>
      </c>
      <c r="P1345">
        <v>2.6361880302429199</v>
      </c>
      <c r="Q1345">
        <v>-7.2535529136657715</v>
      </c>
      <c r="R1345">
        <v>3.8639616966247559</v>
      </c>
      <c r="S1345">
        <v>1173</v>
      </c>
      <c r="T1345">
        <v>11.420915603637695</v>
      </c>
      <c r="U1345">
        <v>3.3794844150543213</v>
      </c>
      <c r="V1345">
        <v>82.037765502929688</v>
      </c>
      <c r="W1345">
        <v>94.285713195800781</v>
      </c>
      <c r="X1345">
        <v>73.596275329589844</v>
      </c>
      <c r="Y1345">
        <f t="shared" si="96"/>
        <v>189.18954661560059</v>
      </c>
      <c r="Z1345">
        <f t="shared" si="97"/>
        <v>191.17753962707519</v>
      </c>
      <c r="AA1345">
        <f t="shared" si="98"/>
        <v>-1.9879952487945556</v>
      </c>
    </row>
    <row r="1346" spans="2:27" x14ac:dyDescent="0.25">
      <c r="B1346" t="s">
        <v>69</v>
      </c>
      <c r="C1346" t="s">
        <v>87</v>
      </c>
      <c r="D1346" t="s">
        <v>75</v>
      </c>
      <c r="E1346" s="86">
        <v>42244</v>
      </c>
      <c r="F1346">
        <f t="shared" si="95"/>
        <v>1</v>
      </c>
      <c r="G1346">
        <v>17</v>
      </c>
      <c r="H1346">
        <v>214.13813781738281</v>
      </c>
      <c r="I1346">
        <v>195.86122131347656</v>
      </c>
      <c r="J1346">
        <v>18.276922225952148</v>
      </c>
      <c r="K1346">
        <v>8.5351087152957916E-2</v>
      </c>
      <c r="L1346">
        <v>11.847024917602539</v>
      </c>
      <c r="M1346">
        <v>15.64586067199707</v>
      </c>
      <c r="N1346">
        <v>18.276922225952148</v>
      </c>
      <c r="O1346">
        <v>20.907983779907227</v>
      </c>
      <c r="P1346">
        <v>24.706819534301758</v>
      </c>
      <c r="Q1346">
        <v>10.024238586425781</v>
      </c>
      <c r="R1346">
        <v>26.529605865478516</v>
      </c>
      <c r="S1346">
        <v>1173</v>
      </c>
      <c r="T1346">
        <v>25.173051834106445</v>
      </c>
      <c r="U1346">
        <v>5.017275333404541</v>
      </c>
      <c r="V1346">
        <v>82.037765502929688</v>
      </c>
      <c r="W1346">
        <v>94.285713195800781</v>
      </c>
      <c r="X1346">
        <v>92.8125</v>
      </c>
      <c r="Y1346">
        <f t="shared" si="96"/>
        <v>251.18403565979003</v>
      </c>
      <c r="Z1346">
        <f t="shared" si="97"/>
        <v>229.74521260070802</v>
      </c>
      <c r="AA1346">
        <f t="shared" si="98"/>
        <v>21.43882977104187</v>
      </c>
    </row>
    <row r="1347" spans="2:27" x14ac:dyDescent="0.25">
      <c r="B1347" t="s">
        <v>69</v>
      </c>
      <c r="C1347" t="s">
        <v>87</v>
      </c>
      <c r="D1347" t="s">
        <v>75</v>
      </c>
      <c r="E1347" s="86">
        <v>42244</v>
      </c>
      <c r="F1347">
        <f t="shared" ref="F1347:F1410" si="99">IF(AND(G1347&gt;=12, G1347&lt;=18), 1, 0)</f>
        <v>0</v>
      </c>
      <c r="G1347">
        <v>3</v>
      </c>
      <c r="H1347">
        <v>138.96737670898437</v>
      </c>
      <c r="I1347">
        <v>142.5943603515625</v>
      </c>
      <c r="J1347">
        <v>-3.6269896030426025</v>
      </c>
      <c r="K1347">
        <v>-2.6099575683474541E-2</v>
      </c>
      <c r="L1347">
        <v>-7.6359767913818359</v>
      </c>
      <c r="M1347">
        <v>-5.2674345970153809</v>
      </c>
      <c r="N1347">
        <v>-3.6269896030426025</v>
      </c>
      <c r="O1347">
        <v>-1.9865444898605347</v>
      </c>
      <c r="P1347">
        <v>0.38199764490127563</v>
      </c>
      <c r="Q1347">
        <v>-8.7724695205688477</v>
      </c>
      <c r="R1347">
        <v>1.5184898376464844</v>
      </c>
      <c r="S1347">
        <v>1173</v>
      </c>
      <c r="T1347">
        <v>9.7858190536499023</v>
      </c>
      <c r="U1347">
        <v>3.1282293796539307</v>
      </c>
      <c r="V1347">
        <v>82.037765502929688</v>
      </c>
      <c r="W1347">
        <v>94.285713195800781</v>
      </c>
      <c r="X1347">
        <v>74.196792602539063</v>
      </c>
      <c r="Y1347">
        <f t="shared" si="96"/>
        <v>163.00873287963867</v>
      </c>
      <c r="Z1347">
        <f t="shared" si="97"/>
        <v>167.26318469238282</v>
      </c>
      <c r="AA1347">
        <f t="shared" si="98"/>
        <v>-4.2544588043689728</v>
      </c>
    </row>
    <row r="1348" spans="2:27" x14ac:dyDescent="0.25">
      <c r="B1348" t="s">
        <v>69</v>
      </c>
      <c r="C1348" t="s">
        <v>87</v>
      </c>
      <c r="D1348" t="s">
        <v>75</v>
      </c>
      <c r="E1348" s="86">
        <v>42244</v>
      </c>
      <c r="F1348">
        <f t="shared" si="99"/>
        <v>0</v>
      </c>
      <c r="G1348">
        <v>23</v>
      </c>
      <c r="H1348">
        <v>168.53514099121094</v>
      </c>
      <c r="I1348">
        <v>166.14643859863281</v>
      </c>
      <c r="J1348">
        <v>2.3887050151824951</v>
      </c>
      <c r="K1348">
        <v>1.4173335395753384E-2</v>
      </c>
      <c r="L1348">
        <v>-1.9952598810195923</v>
      </c>
      <c r="M1348">
        <v>0.59482210874557495</v>
      </c>
      <c r="N1348">
        <v>2.3887050151824951</v>
      </c>
      <c r="O1348">
        <v>4.1825881004333496</v>
      </c>
      <c r="P1348">
        <v>6.772669792175293</v>
      </c>
      <c r="Q1348">
        <v>-3.2380530834197998</v>
      </c>
      <c r="R1348">
        <v>8.0154628753662109</v>
      </c>
      <c r="S1348">
        <v>1173</v>
      </c>
      <c r="T1348">
        <v>11.70205020904541</v>
      </c>
      <c r="U1348">
        <v>3.4208259582519531</v>
      </c>
      <c r="V1348">
        <v>82.037765502929688</v>
      </c>
      <c r="W1348">
        <v>94.285713195800781</v>
      </c>
      <c r="X1348">
        <v>76.597122192382812</v>
      </c>
      <c r="Y1348">
        <f t="shared" si="96"/>
        <v>197.69172038269042</v>
      </c>
      <c r="Z1348">
        <f t="shared" si="97"/>
        <v>194.8897724761963</v>
      </c>
      <c r="AA1348">
        <f t="shared" si="98"/>
        <v>2.8019509828090667</v>
      </c>
    </row>
    <row r="1349" spans="2:27" x14ac:dyDescent="0.25">
      <c r="B1349" t="s">
        <v>69</v>
      </c>
      <c r="C1349" t="s">
        <v>87</v>
      </c>
      <c r="D1349" t="s">
        <v>75</v>
      </c>
      <c r="E1349" s="86">
        <v>42244</v>
      </c>
      <c r="F1349">
        <f t="shared" si="99"/>
        <v>0</v>
      </c>
      <c r="G1349">
        <v>20</v>
      </c>
      <c r="H1349">
        <v>191.63844299316406</v>
      </c>
      <c r="I1349">
        <v>187.22007751464844</v>
      </c>
      <c r="J1349">
        <v>4.4183673858642578</v>
      </c>
      <c r="K1349">
        <v>2.3055747151374817E-2</v>
      </c>
      <c r="L1349">
        <v>-0.2607799768447876</v>
      </c>
      <c r="M1349">
        <v>2.5036981105804443</v>
      </c>
      <c r="N1349">
        <v>4.4183673858642578</v>
      </c>
      <c r="O1349">
        <v>6.3330364227294922</v>
      </c>
      <c r="P1349">
        <v>9.0975151062011719</v>
      </c>
      <c r="Q1349">
        <v>-1.587253212928772</v>
      </c>
      <c r="R1349">
        <v>10.423988342285156</v>
      </c>
      <c r="S1349">
        <v>1173</v>
      </c>
      <c r="T1349">
        <v>13.330955505371094</v>
      </c>
      <c r="U1349">
        <v>3.6511580944061279</v>
      </c>
      <c r="V1349">
        <v>82.037765502929688</v>
      </c>
      <c r="W1349">
        <v>94.285713195800781</v>
      </c>
      <c r="X1349">
        <v>87.004203796386719</v>
      </c>
      <c r="Y1349">
        <f t="shared" si="96"/>
        <v>224.79189363098143</v>
      </c>
      <c r="Z1349">
        <f t="shared" si="97"/>
        <v>219.60915092468261</v>
      </c>
      <c r="AA1349">
        <f t="shared" si="98"/>
        <v>5.1827449436187747</v>
      </c>
    </row>
    <row r="1350" spans="2:27" x14ac:dyDescent="0.25">
      <c r="B1350" t="s">
        <v>69</v>
      </c>
      <c r="C1350" t="s">
        <v>87</v>
      </c>
      <c r="D1350" t="s">
        <v>75</v>
      </c>
      <c r="E1350" s="86">
        <v>42244</v>
      </c>
      <c r="F1350">
        <f t="shared" si="99"/>
        <v>0</v>
      </c>
      <c r="G1350">
        <v>24</v>
      </c>
      <c r="H1350">
        <v>160.83328247070312</v>
      </c>
      <c r="I1350">
        <v>158.18006896972656</v>
      </c>
      <c r="J1350">
        <v>2.6532077789306641</v>
      </c>
      <c r="K1350">
        <v>1.6496634110808372E-2</v>
      </c>
      <c r="L1350">
        <v>-1.8942750692367554</v>
      </c>
      <c r="M1350">
        <v>0.79241466522216797</v>
      </c>
      <c r="N1350">
        <v>2.6532077789306641</v>
      </c>
      <c r="O1350">
        <v>4.5140008926391602</v>
      </c>
      <c r="P1350">
        <v>7.200690746307373</v>
      </c>
      <c r="Q1350">
        <v>-3.1834232807159424</v>
      </c>
      <c r="R1350">
        <v>8.4898386001586914</v>
      </c>
      <c r="S1350">
        <v>1173</v>
      </c>
      <c r="T1350">
        <v>12.591282844543457</v>
      </c>
      <c r="U1350">
        <v>3.548419713973999</v>
      </c>
      <c r="V1350">
        <v>82.037765502929688</v>
      </c>
      <c r="W1350">
        <v>94.285713195800781</v>
      </c>
      <c r="X1350">
        <v>76.195091247558594</v>
      </c>
      <c r="Y1350">
        <f t="shared" si="96"/>
        <v>188.65744033813476</v>
      </c>
      <c r="Z1350">
        <f t="shared" si="97"/>
        <v>185.54522090148924</v>
      </c>
      <c r="AA1350">
        <f t="shared" si="98"/>
        <v>3.1122127246856688</v>
      </c>
    </row>
    <row r="1351" spans="2:27" x14ac:dyDescent="0.25">
      <c r="B1351" t="s">
        <v>69</v>
      </c>
      <c r="C1351" t="s">
        <v>71</v>
      </c>
      <c r="D1351" t="s">
        <v>29</v>
      </c>
      <c r="E1351" s="86">
        <v>42244</v>
      </c>
      <c r="F1351">
        <f t="shared" si="99"/>
        <v>1</v>
      </c>
      <c r="G1351">
        <v>16</v>
      </c>
      <c r="H1351">
        <v>347.1749267578125</v>
      </c>
      <c r="I1351">
        <v>331.06674194335937</v>
      </c>
      <c r="J1351">
        <v>16.10816764831543</v>
      </c>
      <c r="K1351">
        <v>4.6397842466831207E-2</v>
      </c>
      <c r="L1351">
        <v>11.594379425048828</v>
      </c>
      <c r="M1351">
        <v>14.261161804199219</v>
      </c>
      <c r="N1351">
        <v>16.10816764831543</v>
      </c>
      <c r="O1351">
        <v>17.955173492431641</v>
      </c>
      <c r="P1351">
        <v>20.621955871582031</v>
      </c>
      <c r="Q1351">
        <v>10.314784049987793</v>
      </c>
      <c r="R1351">
        <v>21.901552200317383</v>
      </c>
      <c r="S1351">
        <v>373</v>
      </c>
      <c r="T1351">
        <v>12.40538215637207</v>
      </c>
      <c r="U1351">
        <v>3.5221273899078369</v>
      </c>
      <c r="V1351">
        <v>81.932662963867187</v>
      </c>
      <c r="W1351">
        <v>94.285713195800781</v>
      </c>
      <c r="X1351">
        <v>90.02252197265625</v>
      </c>
      <c r="Y1351">
        <f t="shared" si="96"/>
        <v>129.49624768066406</v>
      </c>
      <c r="Z1351">
        <f t="shared" si="97"/>
        <v>123.48789474487305</v>
      </c>
      <c r="AA1351">
        <f t="shared" si="98"/>
        <v>6.0083465328216557</v>
      </c>
    </row>
    <row r="1352" spans="2:27" x14ac:dyDescent="0.25">
      <c r="B1352" t="s">
        <v>69</v>
      </c>
      <c r="C1352" t="s">
        <v>71</v>
      </c>
      <c r="D1352" t="s">
        <v>29</v>
      </c>
      <c r="E1352" s="86">
        <v>42244</v>
      </c>
      <c r="F1352">
        <f t="shared" si="99"/>
        <v>1</v>
      </c>
      <c r="G1352">
        <v>18</v>
      </c>
      <c r="H1352">
        <v>331.48858642578125</v>
      </c>
      <c r="I1352">
        <v>316.925537109375</v>
      </c>
      <c r="J1352">
        <v>14.563076972961426</v>
      </c>
      <c r="K1352">
        <v>4.3932363390922546E-2</v>
      </c>
      <c r="L1352">
        <v>10.493715286254883</v>
      </c>
      <c r="M1352">
        <v>12.897927284240723</v>
      </c>
      <c r="N1352">
        <v>14.563076972961426</v>
      </c>
      <c r="O1352">
        <v>16.228227615356445</v>
      </c>
      <c r="P1352">
        <v>18.632438659667969</v>
      </c>
      <c r="Q1352">
        <v>9.3401079177856445</v>
      </c>
      <c r="R1352">
        <v>19.786045074462891</v>
      </c>
      <c r="S1352">
        <v>373</v>
      </c>
      <c r="T1352">
        <v>10.082782745361328</v>
      </c>
      <c r="U1352">
        <v>3.1753396987915039</v>
      </c>
      <c r="V1352">
        <v>81.932662963867187</v>
      </c>
      <c r="W1352">
        <v>94.285713195800781</v>
      </c>
      <c r="X1352">
        <v>88.173248291015625</v>
      </c>
      <c r="Y1352">
        <f t="shared" si="96"/>
        <v>123.6452427368164</v>
      </c>
      <c r="Z1352">
        <f t="shared" si="97"/>
        <v>118.21322534179687</v>
      </c>
      <c r="AA1352">
        <f t="shared" si="98"/>
        <v>5.4320277109146122</v>
      </c>
    </row>
    <row r="1353" spans="2:27" x14ac:dyDescent="0.25">
      <c r="B1353" t="s">
        <v>69</v>
      </c>
      <c r="C1353" t="s">
        <v>71</v>
      </c>
      <c r="D1353" t="s">
        <v>29</v>
      </c>
      <c r="E1353" s="86">
        <v>42244</v>
      </c>
      <c r="F1353">
        <f t="shared" si="99"/>
        <v>0</v>
      </c>
      <c r="G1353">
        <v>6</v>
      </c>
      <c r="H1353">
        <v>246.47657775878906</v>
      </c>
      <c r="I1353">
        <v>247.77424621582031</v>
      </c>
      <c r="J1353">
        <v>-1.297666072845459</v>
      </c>
      <c r="K1353">
        <v>-5.2648657001554966E-3</v>
      </c>
      <c r="L1353">
        <v>-4.4811649322509766</v>
      </c>
      <c r="M1353">
        <v>-2.6003279685974121</v>
      </c>
      <c r="N1353">
        <v>-1.297666072845459</v>
      </c>
      <c r="O1353">
        <v>4.9957945011556149E-3</v>
      </c>
      <c r="P1353">
        <v>1.885832667350769</v>
      </c>
      <c r="Q1353">
        <v>-5.3836421966552734</v>
      </c>
      <c r="R1353">
        <v>2.7883102893829346</v>
      </c>
      <c r="S1353">
        <v>373</v>
      </c>
      <c r="T1353">
        <v>6.1707391738891602</v>
      </c>
      <c r="U1353">
        <v>2.4840972423553467</v>
      </c>
      <c r="V1353">
        <v>81.932662963867187</v>
      </c>
      <c r="W1353">
        <v>94.285713195800781</v>
      </c>
      <c r="X1353">
        <v>73.667884826660156</v>
      </c>
      <c r="Y1353">
        <f t="shared" si="96"/>
        <v>91.935763504028316</v>
      </c>
      <c r="Z1353">
        <f t="shared" si="97"/>
        <v>92.419793838500979</v>
      </c>
      <c r="AA1353">
        <f t="shared" si="98"/>
        <v>-0.48402944517135621</v>
      </c>
    </row>
    <row r="1354" spans="2:27" x14ac:dyDescent="0.25">
      <c r="B1354" t="s">
        <v>69</v>
      </c>
      <c r="C1354" t="s">
        <v>71</v>
      </c>
      <c r="D1354" t="s">
        <v>29</v>
      </c>
      <c r="E1354" s="86">
        <v>42244</v>
      </c>
      <c r="F1354">
        <f t="shared" si="99"/>
        <v>1</v>
      </c>
      <c r="G1354">
        <v>17</v>
      </c>
      <c r="H1354">
        <v>345.14663696289062</v>
      </c>
      <c r="I1354">
        <v>327.43399047851562</v>
      </c>
      <c r="J1354">
        <v>17.712650299072266</v>
      </c>
      <c r="K1354">
        <v>5.1319204270839691E-2</v>
      </c>
      <c r="L1354">
        <v>13.270656585693359</v>
      </c>
      <c r="M1354">
        <v>15.895022392272949</v>
      </c>
      <c r="N1354">
        <v>17.712650299072266</v>
      </c>
      <c r="O1354">
        <v>19.530277252197266</v>
      </c>
      <c r="P1354">
        <v>22.154644012451172</v>
      </c>
      <c r="Q1354">
        <v>12.011412620544434</v>
      </c>
      <c r="R1354">
        <v>23.413887023925781</v>
      </c>
      <c r="S1354">
        <v>373</v>
      </c>
      <c r="T1354">
        <v>12.01389217376709</v>
      </c>
      <c r="U1354">
        <v>3.4661061763763428</v>
      </c>
      <c r="V1354">
        <v>81.932662963867187</v>
      </c>
      <c r="W1354">
        <v>94.285713195800781</v>
      </c>
      <c r="X1354">
        <v>91.258445739746094</v>
      </c>
      <c r="Y1354">
        <f t="shared" si="96"/>
        <v>128.7396955871582</v>
      </c>
      <c r="Z1354">
        <f t="shared" si="97"/>
        <v>122.13287844848632</v>
      </c>
      <c r="AA1354">
        <f t="shared" si="98"/>
        <v>6.606818561553955</v>
      </c>
    </row>
    <row r="1355" spans="2:27" x14ac:dyDescent="0.25">
      <c r="B1355" t="s">
        <v>69</v>
      </c>
      <c r="C1355" t="s">
        <v>71</v>
      </c>
      <c r="D1355" t="s">
        <v>29</v>
      </c>
      <c r="E1355" s="86">
        <v>42244</v>
      </c>
      <c r="F1355">
        <f t="shared" si="99"/>
        <v>0</v>
      </c>
      <c r="G1355">
        <v>2</v>
      </c>
      <c r="H1355">
        <v>223.60623168945312</v>
      </c>
      <c r="I1355">
        <v>226.45419311523437</v>
      </c>
      <c r="J1355">
        <v>-2.8479642868041992</v>
      </c>
      <c r="K1355">
        <v>-1.2736516073346138E-2</v>
      </c>
      <c r="L1355">
        <v>-5.6743559837341309</v>
      </c>
      <c r="M1355">
        <v>-4.0045008659362793</v>
      </c>
      <c r="N1355">
        <v>-2.8479642868041992</v>
      </c>
      <c r="O1355">
        <v>-1.6914278268814087</v>
      </c>
      <c r="P1355">
        <v>-2.157272957265377E-2</v>
      </c>
      <c r="Q1355">
        <v>-6.4755988121032715</v>
      </c>
      <c r="R1355">
        <v>0.77967000007629395</v>
      </c>
      <c r="S1355">
        <v>373</v>
      </c>
      <c r="T1355">
        <v>4.8639874458312988</v>
      </c>
      <c r="U1355">
        <v>2.2054450511932373</v>
      </c>
      <c r="V1355">
        <v>81.932662963867187</v>
      </c>
      <c r="W1355">
        <v>94.285713195800781</v>
      </c>
      <c r="X1355">
        <v>75.538597106933594</v>
      </c>
      <c r="Y1355">
        <f t="shared" si="96"/>
        <v>83.405124420166018</v>
      </c>
      <c r="Z1355">
        <f t="shared" si="97"/>
        <v>84.467414031982429</v>
      </c>
      <c r="AA1355">
        <f t="shared" si="98"/>
        <v>-1.0622906789779663</v>
      </c>
    </row>
    <row r="1356" spans="2:27" x14ac:dyDescent="0.25">
      <c r="B1356" t="s">
        <v>69</v>
      </c>
      <c r="C1356" t="s">
        <v>71</v>
      </c>
      <c r="D1356" t="s">
        <v>29</v>
      </c>
      <c r="E1356" s="86">
        <v>42244</v>
      </c>
      <c r="F1356">
        <f t="shared" si="99"/>
        <v>0</v>
      </c>
      <c r="G1356">
        <v>7</v>
      </c>
      <c r="H1356">
        <v>265.1173095703125</v>
      </c>
      <c r="I1356">
        <v>273.25332641601562</v>
      </c>
      <c r="J1356">
        <v>-8.1360235214233398</v>
      </c>
      <c r="K1356">
        <v>-3.0688390135765076E-2</v>
      </c>
      <c r="L1356">
        <v>-13.965818405151367</v>
      </c>
      <c r="M1356">
        <v>-10.521528244018555</v>
      </c>
      <c r="N1356">
        <v>-8.1360235214233398</v>
      </c>
      <c r="O1356">
        <v>-5.750518798828125</v>
      </c>
      <c r="P1356">
        <v>-2.3062286376953125</v>
      </c>
      <c r="Q1356">
        <v>-15.618484497070313</v>
      </c>
      <c r="R1356">
        <v>-0.65356278419494629</v>
      </c>
      <c r="S1356">
        <v>373</v>
      </c>
      <c r="T1356">
        <v>20.693519592285156</v>
      </c>
      <c r="U1356">
        <v>4.5490131378173828</v>
      </c>
      <c r="V1356">
        <v>81.932662963867187</v>
      </c>
      <c r="W1356">
        <v>94.285713195800781</v>
      </c>
      <c r="X1356">
        <v>73.3812255859375</v>
      </c>
      <c r="Y1356">
        <f t="shared" si="96"/>
        <v>98.888756469726559</v>
      </c>
      <c r="Z1356">
        <f t="shared" si="97"/>
        <v>101.92349075317382</v>
      </c>
      <c r="AA1356">
        <f t="shared" si="98"/>
        <v>-3.0347367734909056</v>
      </c>
    </row>
    <row r="1357" spans="2:27" x14ac:dyDescent="0.25">
      <c r="B1357" t="s">
        <v>69</v>
      </c>
      <c r="C1357" t="s">
        <v>71</v>
      </c>
      <c r="D1357" t="s">
        <v>29</v>
      </c>
      <c r="E1357" s="86">
        <v>42244</v>
      </c>
      <c r="F1357">
        <f t="shared" si="99"/>
        <v>0</v>
      </c>
      <c r="G1357">
        <v>20</v>
      </c>
      <c r="H1357">
        <v>287.88772583007812</v>
      </c>
      <c r="I1357">
        <v>281.9949951171875</v>
      </c>
      <c r="J1357">
        <v>5.8927388191223145</v>
      </c>
      <c r="K1357">
        <v>2.0468877628445625E-2</v>
      </c>
      <c r="L1357">
        <v>2.8525030612945557</v>
      </c>
      <c r="M1357">
        <v>4.6486988067626953</v>
      </c>
      <c r="N1357">
        <v>5.8927388191223145</v>
      </c>
      <c r="O1357">
        <v>7.1367788314819336</v>
      </c>
      <c r="P1357">
        <v>8.9329748153686523</v>
      </c>
      <c r="Q1357">
        <v>1.9906386137008667</v>
      </c>
      <c r="R1357">
        <v>9.7948389053344727</v>
      </c>
      <c r="S1357">
        <v>373</v>
      </c>
      <c r="T1357">
        <v>5.6278471946716309</v>
      </c>
      <c r="U1357">
        <v>2.3723084926605225</v>
      </c>
      <c r="V1357">
        <v>81.932662963867187</v>
      </c>
      <c r="W1357">
        <v>94.285713195800781</v>
      </c>
      <c r="X1357">
        <v>85.43060302734375</v>
      </c>
      <c r="Y1357">
        <f t="shared" si="96"/>
        <v>107.38212173461915</v>
      </c>
      <c r="Z1357">
        <f t="shared" si="97"/>
        <v>105.18413317871094</v>
      </c>
      <c r="AA1357">
        <f t="shared" si="98"/>
        <v>2.1979915795326233</v>
      </c>
    </row>
    <row r="1358" spans="2:27" x14ac:dyDescent="0.25">
      <c r="B1358" t="s">
        <v>69</v>
      </c>
      <c r="C1358" t="s">
        <v>71</v>
      </c>
      <c r="D1358" t="s">
        <v>29</v>
      </c>
      <c r="E1358" s="86">
        <v>42244</v>
      </c>
      <c r="F1358">
        <f t="shared" si="99"/>
        <v>0</v>
      </c>
      <c r="G1358">
        <v>10</v>
      </c>
      <c r="H1358">
        <v>321.98410034179687</v>
      </c>
      <c r="I1358">
        <v>330.69168090820312</v>
      </c>
      <c r="J1358">
        <v>-8.7075977325439453</v>
      </c>
      <c r="K1358">
        <v>-2.704356424510479E-2</v>
      </c>
      <c r="L1358">
        <v>-15.121757507324219</v>
      </c>
      <c r="M1358">
        <v>-11.332220077514648</v>
      </c>
      <c r="N1358">
        <v>-8.7075977325439453</v>
      </c>
      <c r="O1358">
        <v>-6.0829753875732422</v>
      </c>
      <c r="P1358">
        <v>-2.293438196182251</v>
      </c>
      <c r="Q1358">
        <v>-16.940082550048828</v>
      </c>
      <c r="R1358">
        <v>-0.47511297464370728</v>
      </c>
      <c r="S1358">
        <v>373</v>
      </c>
      <c r="T1358">
        <v>25.049976348876953</v>
      </c>
      <c r="U1358">
        <v>5.0049953460693359</v>
      </c>
      <c r="V1358">
        <v>81.932662963867187</v>
      </c>
      <c r="W1358">
        <v>94.285713195800781</v>
      </c>
      <c r="X1358">
        <v>81.423294067382812</v>
      </c>
      <c r="Y1358">
        <f t="shared" si="96"/>
        <v>120.10006942749024</v>
      </c>
      <c r="Z1358">
        <f t="shared" si="97"/>
        <v>123.34799697875977</v>
      </c>
      <c r="AA1358">
        <f t="shared" si="98"/>
        <v>-3.2479339542388916</v>
      </c>
    </row>
    <row r="1359" spans="2:27" x14ac:dyDescent="0.25">
      <c r="B1359" t="s">
        <v>69</v>
      </c>
      <c r="C1359" t="s">
        <v>71</v>
      </c>
      <c r="D1359" t="s">
        <v>29</v>
      </c>
      <c r="E1359" s="86">
        <v>42244</v>
      </c>
      <c r="F1359">
        <f t="shared" si="99"/>
        <v>0</v>
      </c>
      <c r="G1359">
        <v>4</v>
      </c>
      <c r="H1359">
        <v>218.71304321289062</v>
      </c>
      <c r="I1359">
        <v>220.43988037109375</v>
      </c>
      <c r="J1359">
        <v>-1.7268242835998535</v>
      </c>
      <c r="K1359">
        <v>-7.8953877091407776E-3</v>
      </c>
      <c r="L1359">
        <v>-4.519711971282959</v>
      </c>
      <c r="M1359">
        <v>-2.8696513175964355</v>
      </c>
      <c r="N1359">
        <v>-1.7268242835998535</v>
      </c>
      <c r="O1359">
        <v>-0.58399730920791626</v>
      </c>
      <c r="P1359">
        <v>1.0660632848739624</v>
      </c>
      <c r="Q1359">
        <v>-5.3114566802978516</v>
      </c>
      <c r="R1359">
        <v>1.8578081130981445</v>
      </c>
      <c r="S1359">
        <v>373</v>
      </c>
      <c r="T1359">
        <v>4.7493557929992676</v>
      </c>
      <c r="U1359">
        <v>2.1793017387390137</v>
      </c>
      <c r="V1359">
        <v>81.932662963867187</v>
      </c>
      <c r="W1359">
        <v>94.285713195800781</v>
      </c>
      <c r="X1359">
        <v>74.70220947265625</v>
      </c>
      <c r="Y1359">
        <f t="shared" si="96"/>
        <v>81.579965118408197</v>
      </c>
      <c r="Z1359">
        <f t="shared" si="97"/>
        <v>82.224075378417965</v>
      </c>
      <c r="AA1359">
        <f t="shared" si="98"/>
        <v>-0.64410545778274542</v>
      </c>
    </row>
    <row r="1360" spans="2:27" x14ac:dyDescent="0.25">
      <c r="B1360" t="s">
        <v>69</v>
      </c>
      <c r="C1360" t="s">
        <v>71</v>
      </c>
      <c r="D1360" t="s">
        <v>29</v>
      </c>
      <c r="E1360" s="86">
        <v>42244</v>
      </c>
      <c r="F1360">
        <f t="shared" si="99"/>
        <v>0</v>
      </c>
      <c r="G1360">
        <v>9</v>
      </c>
      <c r="H1360">
        <v>303.05499267578125</v>
      </c>
      <c r="I1360">
        <v>310.95770263671875</v>
      </c>
      <c r="J1360">
        <v>-7.9027090072631836</v>
      </c>
      <c r="K1360">
        <v>-2.6076816022396088E-2</v>
      </c>
      <c r="L1360">
        <v>-14.184273719787598</v>
      </c>
      <c r="M1360">
        <v>-10.473074913024902</v>
      </c>
      <c r="N1360">
        <v>-7.9027090072631836</v>
      </c>
      <c r="O1360">
        <v>-5.332343578338623</v>
      </c>
      <c r="P1360">
        <v>-1.6211440563201904</v>
      </c>
      <c r="Q1360">
        <v>-15.965010643005371</v>
      </c>
      <c r="R1360">
        <v>0.1595923900604248</v>
      </c>
      <c r="S1360">
        <v>373</v>
      </c>
      <c r="T1360">
        <v>24.025007247924805</v>
      </c>
      <c r="U1360">
        <v>4.9015312194824219</v>
      </c>
      <c r="V1360">
        <v>81.932662963867187</v>
      </c>
      <c r="W1360">
        <v>94.285713195800781</v>
      </c>
      <c r="X1360">
        <v>78.6868896484375</v>
      </c>
      <c r="Y1360">
        <f t="shared" si="96"/>
        <v>113.0395122680664</v>
      </c>
      <c r="Z1360">
        <f t="shared" si="97"/>
        <v>115.98722308349609</v>
      </c>
      <c r="AA1360">
        <f t="shared" si="98"/>
        <v>-2.9477104597091675</v>
      </c>
    </row>
    <row r="1361" spans="2:27" x14ac:dyDescent="0.25">
      <c r="B1361" t="s">
        <v>69</v>
      </c>
      <c r="C1361" t="s">
        <v>71</v>
      </c>
      <c r="D1361" t="s">
        <v>29</v>
      </c>
      <c r="E1361" s="86">
        <v>42244</v>
      </c>
      <c r="F1361">
        <f t="shared" si="99"/>
        <v>0</v>
      </c>
      <c r="G1361">
        <v>22</v>
      </c>
      <c r="H1361">
        <v>265.2540283203125</v>
      </c>
      <c r="I1361">
        <v>265.00656127929687</v>
      </c>
      <c r="J1361">
        <v>0.24745351076126099</v>
      </c>
      <c r="K1361">
        <v>9.3289255164563656E-4</v>
      </c>
      <c r="L1361">
        <v>-3.022028923034668</v>
      </c>
      <c r="M1361">
        <v>-1.0903921127319336</v>
      </c>
      <c r="N1361">
        <v>0.24745351076126099</v>
      </c>
      <c r="O1361">
        <v>1.5852991342544556</v>
      </c>
      <c r="P1361">
        <v>3.5169358253479004</v>
      </c>
      <c r="Q1361">
        <v>-3.9488816261291504</v>
      </c>
      <c r="R1361">
        <v>4.4437885284423828</v>
      </c>
      <c r="S1361">
        <v>373</v>
      </c>
      <c r="T1361">
        <v>6.5085735321044922</v>
      </c>
      <c r="U1361">
        <v>2.5511906147003174</v>
      </c>
      <c r="V1361">
        <v>81.932662963867187</v>
      </c>
      <c r="W1361">
        <v>94.285713195800781</v>
      </c>
      <c r="X1361">
        <v>78.260345458984375</v>
      </c>
      <c r="Y1361">
        <f t="shared" si="96"/>
        <v>98.93975256347656</v>
      </c>
      <c r="Z1361">
        <f t="shared" si="97"/>
        <v>98.847447357177728</v>
      </c>
      <c r="AA1361">
        <f t="shared" si="98"/>
        <v>9.2300159513950347E-2</v>
      </c>
    </row>
    <row r="1362" spans="2:27" x14ac:dyDescent="0.25">
      <c r="B1362" t="s">
        <v>69</v>
      </c>
      <c r="C1362" t="s">
        <v>71</v>
      </c>
      <c r="D1362" t="s">
        <v>29</v>
      </c>
      <c r="E1362" s="86">
        <v>42244</v>
      </c>
      <c r="F1362">
        <f t="shared" si="99"/>
        <v>1</v>
      </c>
      <c r="G1362">
        <v>14</v>
      </c>
      <c r="H1362">
        <v>354.08938598632812</v>
      </c>
      <c r="I1362">
        <v>339.62625122070312</v>
      </c>
      <c r="J1362">
        <v>14.463150978088379</v>
      </c>
      <c r="K1362">
        <v>4.0846046060323715E-2</v>
      </c>
      <c r="L1362">
        <v>9.5046443939208984</v>
      </c>
      <c r="M1362">
        <v>12.434170722961426</v>
      </c>
      <c r="N1362">
        <v>14.463150978088379</v>
      </c>
      <c r="O1362">
        <v>16.492132186889648</v>
      </c>
      <c r="P1362">
        <v>19.421657562255859</v>
      </c>
      <c r="Q1362">
        <v>8.0989770889282227</v>
      </c>
      <c r="R1362">
        <v>20.827325820922852</v>
      </c>
      <c r="S1362">
        <v>373</v>
      </c>
      <c r="T1362">
        <v>14.970267295837402</v>
      </c>
      <c r="U1362">
        <v>3.869143009185791</v>
      </c>
      <c r="V1362">
        <v>81.932662963867187</v>
      </c>
      <c r="W1362">
        <v>94.285713195800781</v>
      </c>
      <c r="X1362">
        <v>89.863800048828125</v>
      </c>
      <c r="Y1362">
        <f t="shared" si="96"/>
        <v>132.07534097290039</v>
      </c>
      <c r="Z1362">
        <f t="shared" si="97"/>
        <v>126.68059170532227</v>
      </c>
      <c r="AA1362">
        <f t="shared" si="98"/>
        <v>5.3947553148269654</v>
      </c>
    </row>
    <row r="1363" spans="2:27" x14ac:dyDescent="0.25">
      <c r="B1363" t="s">
        <v>69</v>
      </c>
      <c r="C1363" t="s">
        <v>71</v>
      </c>
      <c r="D1363" t="s">
        <v>29</v>
      </c>
      <c r="E1363" s="86">
        <v>42244</v>
      </c>
      <c r="F1363">
        <f t="shared" si="99"/>
        <v>0</v>
      </c>
      <c r="G1363">
        <v>23</v>
      </c>
      <c r="H1363">
        <v>254.51132202148437</v>
      </c>
      <c r="I1363">
        <v>256.7183837890625</v>
      </c>
      <c r="J1363">
        <v>-2.2070541381835937</v>
      </c>
      <c r="K1363">
        <v>-8.6717326194047928E-3</v>
      </c>
      <c r="L1363">
        <v>-5.446373462677002</v>
      </c>
      <c r="M1363">
        <v>-3.5325572490692139</v>
      </c>
      <c r="N1363">
        <v>-2.2070541381835937</v>
      </c>
      <c r="O1363">
        <v>-0.88155096769332886</v>
      </c>
      <c r="P1363">
        <v>1.0322650671005249</v>
      </c>
      <c r="Q1363">
        <v>-6.3646750450134277</v>
      </c>
      <c r="R1363">
        <v>1.9505670070648193</v>
      </c>
      <c r="S1363">
        <v>373</v>
      </c>
      <c r="T1363">
        <v>6.3890352249145508</v>
      </c>
      <c r="U1363">
        <v>2.5276541709899902</v>
      </c>
      <c r="V1363">
        <v>81.932662963867187</v>
      </c>
      <c r="W1363">
        <v>94.285713195800781</v>
      </c>
      <c r="X1363">
        <v>76.70220947265625</v>
      </c>
      <c r="Y1363">
        <f t="shared" si="96"/>
        <v>94.932723114013669</v>
      </c>
      <c r="Z1363">
        <f t="shared" si="97"/>
        <v>95.75595715332031</v>
      </c>
      <c r="AA1363">
        <f t="shared" si="98"/>
        <v>-0.82323119354248042</v>
      </c>
    </row>
    <row r="1364" spans="2:27" x14ac:dyDescent="0.25">
      <c r="B1364" t="s">
        <v>69</v>
      </c>
      <c r="C1364" t="s">
        <v>71</v>
      </c>
      <c r="D1364" t="s">
        <v>29</v>
      </c>
      <c r="E1364" s="86">
        <v>42244</v>
      </c>
      <c r="F1364">
        <f t="shared" si="99"/>
        <v>0</v>
      </c>
      <c r="G1364">
        <v>8</v>
      </c>
      <c r="H1364">
        <v>280.9764404296875</v>
      </c>
      <c r="I1364">
        <v>287.62100219726562</v>
      </c>
      <c r="J1364">
        <v>-6.644561767578125</v>
      </c>
      <c r="K1364">
        <v>-2.3648109287023544E-2</v>
      </c>
      <c r="L1364">
        <v>-11.977771759033203</v>
      </c>
      <c r="M1364">
        <v>-8.8268680572509766</v>
      </c>
      <c r="N1364">
        <v>-6.644561767578125</v>
      </c>
      <c r="O1364">
        <v>-4.4622554779052734</v>
      </c>
      <c r="P1364">
        <v>-1.311352014541626</v>
      </c>
      <c r="Q1364">
        <v>-13.489662170410156</v>
      </c>
      <c r="R1364">
        <v>0.20053891837596893</v>
      </c>
      <c r="S1364">
        <v>373</v>
      </c>
      <c r="T1364">
        <v>17.31829833984375</v>
      </c>
      <c r="U1364">
        <v>4.1615257263183594</v>
      </c>
      <c r="V1364">
        <v>81.932662963867187</v>
      </c>
      <c r="W1364">
        <v>94.285713195800781</v>
      </c>
      <c r="X1364">
        <v>75.120750427246094</v>
      </c>
      <c r="Y1364">
        <f t="shared" si="96"/>
        <v>104.80421228027343</v>
      </c>
      <c r="Z1364">
        <f t="shared" si="97"/>
        <v>107.28263381958008</v>
      </c>
      <c r="AA1364">
        <f t="shared" si="98"/>
        <v>-2.4784215393066407</v>
      </c>
    </row>
    <row r="1365" spans="2:27" x14ac:dyDescent="0.25">
      <c r="B1365" t="s">
        <v>69</v>
      </c>
      <c r="C1365" t="s">
        <v>71</v>
      </c>
      <c r="D1365" t="s">
        <v>29</v>
      </c>
      <c r="E1365" s="86">
        <v>42244</v>
      </c>
      <c r="F1365">
        <f t="shared" si="99"/>
        <v>0</v>
      </c>
      <c r="G1365">
        <v>21</v>
      </c>
      <c r="H1365">
        <v>274.8721923828125</v>
      </c>
      <c r="I1365">
        <v>271.91131591796875</v>
      </c>
      <c r="J1365">
        <v>2.9608688354492187</v>
      </c>
      <c r="K1365">
        <v>1.0771801695227623E-2</v>
      </c>
      <c r="L1365">
        <v>-5.0161547958850861E-2</v>
      </c>
      <c r="M1365">
        <v>1.7287795543670654</v>
      </c>
      <c r="N1365">
        <v>2.9608688354492187</v>
      </c>
      <c r="O1365">
        <v>4.192957878112793</v>
      </c>
      <c r="P1365">
        <v>5.9718990325927734</v>
      </c>
      <c r="Q1365">
        <v>-0.9037468433380127</v>
      </c>
      <c r="R1365">
        <v>6.8254842758178711</v>
      </c>
      <c r="S1365">
        <v>373</v>
      </c>
      <c r="T1365">
        <v>5.5202417373657227</v>
      </c>
      <c r="U1365">
        <v>2.3495194911956787</v>
      </c>
      <c r="V1365">
        <v>81.932662963867187</v>
      </c>
      <c r="W1365">
        <v>94.285713195800781</v>
      </c>
      <c r="X1365">
        <v>80.428840637207031</v>
      </c>
      <c r="Y1365">
        <f t="shared" si="96"/>
        <v>102.52732775878906</v>
      </c>
      <c r="Z1365">
        <f t="shared" si="97"/>
        <v>101.42292083740234</v>
      </c>
      <c r="AA1365">
        <f t="shared" si="98"/>
        <v>1.1044040756225586</v>
      </c>
    </row>
    <row r="1366" spans="2:27" x14ac:dyDescent="0.25">
      <c r="B1366" t="s">
        <v>69</v>
      </c>
      <c r="C1366" t="s">
        <v>71</v>
      </c>
      <c r="D1366" t="s">
        <v>29</v>
      </c>
      <c r="E1366" s="86">
        <v>42244</v>
      </c>
      <c r="F1366">
        <f t="shared" si="99"/>
        <v>1</v>
      </c>
      <c r="G1366">
        <v>13</v>
      </c>
      <c r="H1366">
        <v>354.31765747070312</v>
      </c>
      <c r="I1366">
        <v>338.986328125</v>
      </c>
      <c r="J1366">
        <v>15.33132266998291</v>
      </c>
      <c r="K1366">
        <v>4.3269991874694824E-2</v>
      </c>
      <c r="L1366">
        <v>10.4344482421875</v>
      </c>
      <c r="M1366">
        <v>13.327561378479004</v>
      </c>
      <c r="N1366">
        <v>15.33132266998291</v>
      </c>
      <c r="O1366">
        <v>17.335084915161133</v>
      </c>
      <c r="P1366">
        <v>20.22819709777832</v>
      </c>
      <c r="Q1366">
        <v>9.0462522506713867</v>
      </c>
      <c r="R1366">
        <v>21.61639404296875</v>
      </c>
      <c r="S1366">
        <v>373</v>
      </c>
      <c r="T1366">
        <v>14.600435256958008</v>
      </c>
      <c r="U1366">
        <v>3.8210515975952148</v>
      </c>
      <c r="V1366">
        <v>81.932662963867187</v>
      </c>
      <c r="W1366">
        <v>94.285713195800781</v>
      </c>
      <c r="X1366">
        <v>90.734512329101563</v>
      </c>
      <c r="Y1366">
        <f t="shared" si="96"/>
        <v>132.16048623657227</v>
      </c>
      <c r="Z1366">
        <f t="shared" si="97"/>
        <v>126.44190039062499</v>
      </c>
      <c r="AA1366">
        <f t="shared" si="98"/>
        <v>5.7185833559036254</v>
      </c>
    </row>
    <row r="1367" spans="2:27" x14ac:dyDescent="0.25">
      <c r="B1367" t="s">
        <v>69</v>
      </c>
      <c r="C1367" t="s">
        <v>71</v>
      </c>
      <c r="D1367" t="s">
        <v>29</v>
      </c>
      <c r="E1367" s="86">
        <v>42244</v>
      </c>
      <c r="F1367">
        <f t="shared" si="99"/>
        <v>0</v>
      </c>
      <c r="G1367">
        <v>3</v>
      </c>
      <c r="H1367">
        <v>218.77227783203125</v>
      </c>
      <c r="I1367">
        <v>222.61805725097656</v>
      </c>
      <c r="J1367">
        <v>-3.8457944393157959</v>
      </c>
      <c r="K1367">
        <v>-1.7578983679413795E-2</v>
      </c>
      <c r="L1367">
        <v>-6.9295010566711426</v>
      </c>
      <c r="M1367">
        <v>-5.1076221466064453</v>
      </c>
      <c r="N1367">
        <v>-3.8457944393157959</v>
      </c>
      <c r="O1367">
        <v>-2.5839667320251465</v>
      </c>
      <c r="P1367">
        <v>-0.76208788156509399</v>
      </c>
      <c r="Q1367">
        <v>-7.8036890029907227</v>
      </c>
      <c r="R1367">
        <v>0.11210008710622787</v>
      </c>
      <c r="S1367">
        <v>373</v>
      </c>
      <c r="T1367">
        <v>5.7899384498596191</v>
      </c>
      <c r="U1367">
        <v>2.4062290191650391</v>
      </c>
      <c r="V1367">
        <v>81.932662963867187</v>
      </c>
      <c r="W1367">
        <v>94.285713195800781</v>
      </c>
      <c r="X1367">
        <v>74.507392883300781</v>
      </c>
      <c r="Y1367">
        <f t="shared" si="96"/>
        <v>81.602059631347657</v>
      </c>
      <c r="Z1367">
        <f t="shared" si="97"/>
        <v>83.036535354614259</v>
      </c>
      <c r="AA1367">
        <f t="shared" si="98"/>
        <v>-1.4344813258647919</v>
      </c>
    </row>
    <row r="1368" spans="2:27" x14ac:dyDescent="0.25">
      <c r="B1368" t="s">
        <v>69</v>
      </c>
      <c r="C1368" t="s">
        <v>71</v>
      </c>
      <c r="D1368" t="s">
        <v>29</v>
      </c>
      <c r="E1368" s="86">
        <v>42244</v>
      </c>
      <c r="F1368">
        <f t="shared" si="99"/>
        <v>1</v>
      </c>
      <c r="G1368">
        <v>12</v>
      </c>
      <c r="H1368">
        <v>351.66012573242187</v>
      </c>
      <c r="I1368">
        <v>342.1881103515625</v>
      </c>
      <c r="J1368">
        <v>9.4719915390014648</v>
      </c>
      <c r="K1368">
        <v>2.6935074478387833E-2</v>
      </c>
      <c r="L1368">
        <v>4.7497429847717285</v>
      </c>
      <c r="M1368">
        <v>7.5396857261657715</v>
      </c>
      <c r="N1368">
        <v>9.4719915390014648</v>
      </c>
      <c r="O1368">
        <v>11.404297828674316</v>
      </c>
      <c r="P1368">
        <v>14.194240570068359</v>
      </c>
      <c r="Q1368">
        <v>3.4110510349273682</v>
      </c>
      <c r="R1368">
        <v>15.532932281494141</v>
      </c>
      <c r="S1368">
        <v>373</v>
      </c>
      <c r="T1368">
        <v>13.577677726745605</v>
      </c>
      <c r="U1368">
        <v>3.6847901344299316</v>
      </c>
      <c r="V1368">
        <v>81.932662963867187</v>
      </c>
      <c r="W1368">
        <v>94.285713195800781</v>
      </c>
      <c r="X1368">
        <v>90.061737060546875</v>
      </c>
      <c r="Y1368">
        <f t="shared" si="96"/>
        <v>131.16922689819336</v>
      </c>
      <c r="Z1368">
        <f t="shared" si="97"/>
        <v>127.63616516113281</v>
      </c>
      <c r="AA1368">
        <f t="shared" si="98"/>
        <v>3.5330528440475466</v>
      </c>
    </row>
    <row r="1369" spans="2:27" x14ac:dyDescent="0.25">
      <c r="B1369" t="s">
        <v>69</v>
      </c>
      <c r="C1369" t="s">
        <v>71</v>
      </c>
      <c r="D1369" t="s">
        <v>29</v>
      </c>
      <c r="E1369" s="86">
        <v>42244</v>
      </c>
      <c r="F1369">
        <f t="shared" si="99"/>
        <v>0</v>
      </c>
      <c r="G1369">
        <v>5</v>
      </c>
      <c r="H1369">
        <v>224.92866516113281</v>
      </c>
      <c r="I1369">
        <v>227.76023864746094</v>
      </c>
      <c r="J1369">
        <v>-2.8315832614898682</v>
      </c>
      <c r="K1369">
        <v>-1.2588805519044399E-2</v>
      </c>
      <c r="L1369">
        <v>-5.7556114196777344</v>
      </c>
      <c r="M1369">
        <v>-4.0280718803405762</v>
      </c>
      <c r="N1369">
        <v>-2.8315832614898682</v>
      </c>
      <c r="O1369">
        <v>-1.6350945234298706</v>
      </c>
      <c r="P1369">
        <v>9.2445120215415955E-2</v>
      </c>
      <c r="Q1369">
        <v>-6.5845332145690918</v>
      </c>
      <c r="R1369">
        <v>0.92136651277542114</v>
      </c>
      <c r="S1369">
        <v>373</v>
      </c>
      <c r="T1369">
        <v>5.2058424949645996</v>
      </c>
      <c r="U1369">
        <v>2.2816314697265625</v>
      </c>
      <c r="V1369">
        <v>81.932662963867187</v>
      </c>
      <c r="W1369">
        <v>94.285713195800781</v>
      </c>
      <c r="X1369">
        <v>74.343780517578125</v>
      </c>
      <c r="Y1369">
        <f t="shared" si="96"/>
        <v>83.898392105102545</v>
      </c>
      <c r="Z1369">
        <f t="shared" si="97"/>
        <v>84.954569015502926</v>
      </c>
      <c r="AA1369">
        <f t="shared" si="98"/>
        <v>-1.0561805565357207</v>
      </c>
    </row>
    <row r="1370" spans="2:27" x14ac:dyDescent="0.25">
      <c r="B1370" t="s">
        <v>69</v>
      </c>
      <c r="C1370" t="s">
        <v>71</v>
      </c>
      <c r="D1370" t="s">
        <v>29</v>
      </c>
      <c r="E1370" s="86">
        <v>42244</v>
      </c>
      <c r="F1370">
        <f t="shared" si="99"/>
        <v>0</v>
      </c>
      <c r="G1370">
        <v>1</v>
      </c>
      <c r="H1370">
        <v>230.30996704101562</v>
      </c>
      <c r="I1370">
        <v>233.12699890136719</v>
      </c>
      <c r="J1370">
        <v>-2.8170392513275146</v>
      </c>
      <c r="K1370">
        <v>-1.2231512926518917E-2</v>
      </c>
      <c r="L1370">
        <v>-5.7741737365722656</v>
      </c>
      <c r="M1370">
        <v>-4.0270748138427734</v>
      </c>
      <c r="N1370">
        <v>-2.8170392513275146</v>
      </c>
      <c r="O1370">
        <v>-1.607003927230835</v>
      </c>
      <c r="P1370">
        <v>0.14009501039981842</v>
      </c>
      <c r="Q1370">
        <v>-6.6124801635742188</v>
      </c>
      <c r="R1370">
        <v>0.97840148210525513</v>
      </c>
      <c r="S1370">
        <v>373</v>
      </c>
      <c r="T1370">
        <v>5.3243904113769531</v>
      </c>
      <c r="U1370">
        <v>2.3074641227722168</v>
      </c>
      <c r="V1370">
        <v>81.932662963867187</v>
      </c>
      <c r="W1370">
        <v>94.285713195800781</v>
      </c>
      <c r="X1370">
        <v>75.965675354003906</v>
      </c>
      <c r="Y1370">
        <f t="shared" si="96"/>
        <v>85.905617706298827</v>
      </c>
      <c r="Z1370">
        <f t="shared" si="97"/>
        <v>86.956370590209957</v>
      </c>
      <c r="AA1370">
        <f t="shared" si="98"/>
        <v>-1.050755640745163</v>
      </c>
    </row>
    <row r="1371" spans="2:27" x14ac:dyDescent="0.25">
      <c r="B1371" t="s">
        <v>69</v>
      </c>
      <c r="C1371" t="s">
        <v>71</v>
      </c>
      <c r="D1371" t="s">
        <v>29</v>
      </c>
      <c r="E1371" s="86">
        <v>42244</v>
      </c>
      <c r="F1371">
        <f t="shared" si="99"/>
        <v>1</v>
      </c>
      <c r="G1371">
        <v>15</v>
      </c>
      <c r="H1371">
        <v>351.29660034179687</v>
      </c>
      <c r="I1371">
        <v>335.76675415039063</v>
      </c>
      <c r="J1371">
        <v>15.529817581176758</v>
      </c>
      <c r="K1371">
        <v>4.4207137078046799E-2</v>
      </c>
      <c r="L1371">
        <v>10.770662307739258</v>
      </c>
      <c r="M1371">
        <v>13.582409858703613</v>
      </c>
      <c r="N1371">
        <v>15.529817581176758</v>
      </c>
      <c r="O1371">
        <v>17.477224349975586</v>
      </c>
      <c r="P1371">
        <v>20.288972854614258</v>
      </c>
      <c r="Q1371">
        <v>9.4215087890625</v>
      </c>
      <c r="R1371">
        <v>21.638126373291016</v>
      </c>
      <c r="S1371">
        <v>373</v>
      </c>
      <c r="T1371">
        <v>13.790737152099609</v>
      </c>
      <c r="U1371">
        <v>3.7135882377624512</v>
      </c>
      <c r="V1371">
        <v>81.932662963867187</v>
      </c>
      <c r="W1371">
        <v>94.285713195800781</v>
      </c>
      <c r="X1371">
        <v>89.634651184082031</v>
      </c>
      <c r="Y1371">
        <f t="shared" si="96"/>
        <v>131.03363192749023</v>
      </c>
      <c r="Z1371">
        <f t="shared" si="97"/>
        <v>125.2409992980957</v>
      </c>
      <c r="AA1371">
        <f t="shared" si="98"/>
        <v>5.7926219577789304</v>
      </c>
    </row>
    <row r="1372" spans="2:27" x14ac:dyDescent="0.25">
      <c r="B1372" t="s">
        <v>69</v>
      </c>
      <c r="C1372" t="s">
        <v>71</v>
      </c>
      <c r="D1372" t="s">
        <v>29</v>
      </c>
      <c r="E1372" s="86">
        <v>42244</v>
      </c>
      <c r="F1372">
        <f t="shared" si="99"/>
        <v>0</v>
      </c>
      <c r="G1372">
        <v>11</v>
      </c>
      <c r="H1372">
        <v>338.42059326171875</v>
      </c>
      <c r="I1372">
        <v>346.06201171875</v>
      </c>
      <c r="J1372">
        <v>-7.6414213180541992</v>
      </c>
      <c r="K1372">
        <v>-2.2579658776521683E-2</v>
      </c>
      <c r="L1372">
        <v>-14.720573425292969</v>
      </c>
      <c r="M1372">
        <v>-10.538152694702148</v>
      </c>
      <c r="N1372">
        <v>-7.6414213180541992</v>
      </c>
      <c r="O1372">
        <v>-4.7446894645690918</v>
      </c>
      <c r="P1372">
        <v>-0.56226897239685059</v>
      </c>
      <c r="Q1372">
        <v>-16.727415084838867</v>
      </c>
      <c r="R1372">
        <v>1.4445723295211792</v>
      </c>
      <c r="S1372">
        <v>373</v>
      </c>
      <c r="T1372">
        <v>30.513383865356445</v>
      </c>
      <c r="U1372">
        <v>5.5238919258117676</v>
      </c>
      <c r="V1372">
        <v>81.932662963867187</v>
      </c>
      <c r="W1372">
        <v>94.285713195800781</v>
      </c>
      <c r="X1372">
        <v>85.108963012695312</v>
      </c>
      <c r="Y1372">
        <f t="shared" si="96"/>
        <v>126.2308812866211</v>
      </c>
      <c r="Z1372">
        <f t="shared" si="97"/>
        <v>129.08113037109376</v>
      </c>
      <c r="AA1372">
        <f t="shared" si="98"/>
        <v>-2.8502501516342162</v>
      </c>
    </row>
    <row r="1373" spans="2:27" x14ac:dyDescent="0.25">
      <c r="B1373" t="s">
        <v>69</v>
      </c>
      <c r="C1373" t="s">
        <v>71</v>
      </c>
      <c r="D1373" t="s">
        <v>29</v>
      </c>
      <c r="E1373" s="86">
        <v>42244</v>
      </c>
      <c r="F1373">
        <f t="shared" si="99"/>
        <v>0</v>
      </c>
      <c r="G1373">
        <v>24</v>
      </c>
      <c r="H1373">
        <v>242.39488220214844</v>
      </c>
      <c r="I1373">
        <v>245.84918212890625</v>
      </c>
      <c r="J1373">
        <v>-3.4543061256408691</v>
      </c>
      <c r="K1373">
        <v>-1.4250738546252251E-2</v>
      </c>
      <c r="L1373">
        <v>-6.8429231643676758</v>
      </c>
      <c r="M1373">
        <v>-4.8409008979797363</v>
      </c>
      <c r="N1373">
        <v>-3.4543061256408691</v>
      </c>
      <c r="O1373">
        <v>-2.0677115917205811</v>
      </c>
      <c r="P1373">
        <v>-6.56890869140625E-2</v>
      </c>
      <c r="Q1373">
        <v>-7.8035488128662109</v>
      </c>
      <c r="R1373">
        <v>0.89493674039840698</v>
      </c>
      <c r="S1373">
        <v>373</v>
      </c>
      <c r="T1373">
        <v>6.9915390014648438</v>
      </c>
      <c r="U1373">
        <v>2.6441519260406494</v>
      </c>
      <c r="V1373">
        <v>81.932662963867187</v>
      </c>
      <c r="W1373">
        <v>94.285713195800781</v>
      </c>
      <c r="X1373">
        <v>76.3094482421875</v>
      </c>
      <c r="Y1373">
        <f t="shared" si="96"/>
        <v>90.413291061401367</v>
      </c>
      <c r="Z1373">
        <f t="shared" si="97"/>
        <v>91.701744934082029</v>
      </c>
      <c r="AA1373">
        <f t="shared" si="98"/>
        <v>-1.2884561848640441</v>
      </c>
    </row>
    <row r="1374" spans="2:27" x14ac:dyDescent="0.25">
      <c r="B1374" t="s">
        <v>69</v>
      </c>
      <c r="C1374" t="s">
        <v>71</v>
      </c>
      <c r="D1374" t="s">
        <v>29</v>
      </c>
      <c r="E1374" s="86">
        <v>42244</v>
      </c>
      <c r="F1374">
        <f t="shared" si="99"/>
        <v>0</v>
      </c>
      <c r="G1374">
        <v>19</v>
      </c>
      <c r="H1374">
        <v>305.09597778320312</v>
      </c>
      <c r="I1374">
        <v>295.53958129882813</v>
      </c>
      <c r="J1374">
        <v>9.5563869476318359</v>
      </c>
      <c r="K1374">
        <v>3.1322561204433441E-2</v>
      </c>
      <c r="L1374">
        <v>5.9872117042541504</v>
      </c>
      <c r="M1374">
        <v>8.0959091186523437</v>
      </c>
      <c r="N1374">
        <v>9.5563869476318359</v>
      </c>
      <c r="O1374">
        <v>11.016864776611328</v>
      </c>
      <c r="P1374">
        <v>13.12556266784668</v>
      </c>
      <c r="Q1374">
        <v>4.9753999710083008</v>
      </c>
      <c r="R1374">
        <v>14.137373924255371</v>
      </c>
      <c r="S1374">
        <v>373</v>
      </c>
      <c r="T1374">
        <v>7.7564611434936523</v>
      </c>
      <c r="U1374">
        <v>2.7850422859191895</v>
      </c>
      <c r="V1374">
        <v>81.932662963867187</v>
      </c>
      <c r="W1374">
        <v>94.285713195800781</v>
      </c>
      <c r="X1374">
        <v>87.004753112792969</v>
      </c>
      <c r="Y1374">
        <f t="shared" si="96"/>
        <v>113.80079971313477</v>
      </c>
      <c r="Z1374">
        <f t="shared" si="97"/>
        <v>110.2362638244629</v>
      </c>
      <c r="AA1374">
        <f t="shared" si="98"/>
        <v>3.5645323314666748</v>
      </c>
    </row>
    <row r="1375" spans="2:27" x14ac:dyDescent="0.25">
      <c r="B1375" t="s">
        <v>69</v>
      </c>
      <c r="C1375" t="s">
        <v>72</v>
      </c>
      <c r="D1375" t="s">
        <v>61</v>
      </c>
      <c r="E1375" s="86">
        <v>42244</v>
      </c>
      <c r="F1375">
        <f t="shared" si="99"/>
        <v>1</v>
      </c>
      <c r="G1375">
        <v>12</v>
      </c>
      <c r="H1375">
        <v>252.51898193359375</v>
      </c>
      <c r="I1375">
        <v>231.938720703125</v>
      </c>
      <c r="J1375">
        <v>20.580249786376953</v>
      </c>
      <c r="K1375">
        <v>8.1499814987182617E-2</v>
      </c>
      <c r="L1375">
        <v>16.47443962097168</v>
      </c>
      <c r="M1375">
        <v>18.900184631347656</v>
      </c>
      <c r="N1375">
        <v>20.580249786376953</v>
      </c>
      <c r="O1375">
        <v>22.26031494140625</v>
      </c>
      <c r="P1375">
        <v>24.686059951782227</v>
      </c>
      <c r="Q1375">
        <v>15.310498237609863</v>
      </c>
      <c r="R1375">
        <v>25.850000381469727</v>
      </c>
      <c r="S1375">
        <v>1194</v>
      </c>
      <c r="T1375">
        <v>10.264215469360352</v>
      </c>
      <c r="U1375">
        <v>3.2037813663482666</v>
      </c>
      <c r="V1375">
        <v>81.931938171386719</v>
      </c>
      <c r="W1375">
        <v>94.285713195800781</v>
      </c>
      <c r="X1375">
        <v>91.4466552734375</v>
      </c>
      <c r="Y1375">
        <f t="shared" si="96"/>
        <v>301.50766442871094</v>
      </c>
      <c r="Z1375">
        <f t="shared" si="97"/>
        <v>276.93483251953126</v>
      </c>
      <c r="AA1375">
        <f t="shared" si="98"/>
        <v>24.572818244934084</v>
      </c>
    </row>
    <row r="1376" spans="2:27" x14ac:dyDescent="0.25">
      <c r="B1376" t="s">
        <v>69</v>
      </c>
      <c r="C1376" t="s">
        <v>72</v>
      </c>
      <c r="D1376" t="s">
        <v>61</v>
      </c>
      <c r="E1376" s="86">
        <v>42244</v>
      </c>
      <c r="F1376">
        <f t="shared" si="99"/>
        <v>0</v>
      </c>
      <c r="G1376">
        <v>20</v>
      </c>
      <c r="H1376">
        <v>201.15489196777344</v>
      </c>
      <c r="I1376">
        <v>195.88484191894531</v>
      </c>
      <c r="J1376">
        <v>5.2700610160827637</v>
      </c>
      <c r="K1376">
        <v>2.6199020445346832E-2</v>
      </c>
      <c r="L1376">
        <v>3.1331930160522461</v>
      </c>
      <c r="M1376">
        <v>4.3956718444824219</v>
      </c>
      <c r="N1376">
        <v>5.2700610160827637</v>
      </c>
      <c r="O1376">
        <v>6.1444501876831055</v>
      </c>
      <c r="P1376">
        <v>7.4069290161132813</v>
      </c>
      <c r="Q1376">
        <v>2.5274205207824707</v>
      </c>
      <c r="R1376">
        <v>8.0127019882202148</v>
      </c>
      <c r="S1376">
        <v>1194</v>
      </c>
      <c r="T1376">
        <v>2.7802462577819824</v>
      </c>
      <c r="U1376">
        <v>1.6674070358276367</v>
      </c>
      <c r="V1376">
        <v>81.931938171386719</v>
      </c>
      <c r="W1376">
        <v>94.285713195800781</v>
      </c>
      <c r="X1376">
        <v>86.009330749511719</v>
      </c>
      <c r="Y1376">
        <f t="shared" si="96"/>
        <v>240.17894100952148</v>
      </c>
      <c r="Z1376">
        <f t="shared" si="97"/>
        <v>233.88650125122069</v>
      </c>
      <c r="AA1376">
        <f t="shared" si="98"/>
        <v>6.2924528532028194</v>
      </c>
    </row>
    <row r="1377" spans="2:27" x14ac:dyDescent="0.25">
      <c r="B1377" t="s">
        <v>69</v>
      </c>
      <c r="C1377" t="s">
        <v>72</v>
      </c>
      <c r="D1377" t="s">
        <v>61</v>
      </c>
      <c r="E1377" s="86">
        <v>42244</v>
      </c>
      <c r="F1377">
        <f t="shared" si="99"/>
        <v>1</v>
      </c>
      <c r="G1377">
        <v>16</v>
      </c>
      <c r="H1377">
        <v>236.57273864746094</v>
      </c>
      <c r="I1377">
        <v>216.1640625</v>
      </c>
      <c r="J1377">
        <v>20.408695220947266</v>
      </c>
      <c r="K1377">
        <v>8.6268164217472076E-2</v>
      </c>
      <c r="L1377">
        <v>17.427501678466797</v>
      </c>
      <c r="M1377">
        <v>19.188814163208008</v>
      </c>
      <c r="N1377">
        <v>20.408695220947266</v>
      </c>
      <c r="O1377">
        <v>21.628576278686523</v>
      </c>
      <c r="P1377">
        <v>23.389888763427734</v>
      </c>
      <c r="Q1377">
        <v>16.582374572753906</v>
      </c>
      <c r="R1377">
        <v>24.235015869140625</v>
      </c>
      <c r="S1377">
        <v>1194</v>
      </c>
      <c r="T1377">
        <v>5.4113812446594238</v>
      </c>
      <c r="U1377">
        <v>2.326237678527832</v>
      </c>
      <c r="V1377">
        <v>81.931938171386719</v>
      </c>
      <c r="W1377">
        <v>94.285713195800781</v>
      </c>
      <c r="X1377">
        <v>91.204574584960937</v>
      </c>
      <c r="Y1377">
        <f t="shared" si="96"/>
        <v>282.46784994506834</v>
      </c>
      <c r="Z1377">
        <f t="shared" si="97"/>
        <v>258.099890625</v>
      </c>
      <c r="AA1377">
        <f t="shared" si="98"/>
        <v>24.367982093811037</v>
      </c>
    </row>
    <row r="1378" spans="2:27" x14ac:dyDescent="0.25">
      <c r="B1378" t="s">
        <v>69</v>
      </c>
      <c r="C1378" t="s">
        <v>72</v>
      </c>
      <c r="D1378" t="s">
        <v>61</v>
      </c>
      <c r="E1378" s="86">
        <v>42244</v>
      </c>
      <c r="F1378">
        <f t="shared" si="99"/>
        <v>0</v>
      </c>
      <c r="G1378">
        <v>23</v>
      </c>
      <c r="H1378">
        <v>175.72331237792969</v>
      </c>
      <c r="I1378">
        <v>174.22824096679687</v>
      </c>
      <c r="J1378">
        <v>1.4950754642486572</v>
      </c>
      <c r="K1378">
        <v>8.5081225261092186E-3</v>
      </c>
      <c r="L1378">
        <v>-0.50745046138763428</v>
      </c>
      <c r="M1378">
        <v>0.67565810680389404</v>
      </c>
      <c r="N1378">
        <v>1.4950754642486572</v>
      </c>
      <c r="O1378">
        <v>2.31449294090271</v>
      </c>
      <c r="P1378">
        <v>3.4976012706756592</v>
      </c>
      <c r="Q1378">
        <v>-1.0751386880874634</v>
      </c>
      <c r="R1378">
        <v>4.0652894973754883</v>
      </c>
      <c r="S1378">
        <v>1194</v>
      </c>
      <c r="T1378">
        <v>2.4416539669036865</v>
      </c>
      <c r="U1378">
        <v>1.5625792741775513</v>
      </c>
      <c r="V1378">
        <v>81.931938171386719</v>
      </c>
      <c r="W1378">
        <v>94.285713195800781</v>
      </c>
      <c r="X1378">
        <v>76.550697326660156</v>
      </c>
      <c r="Y1378">
        <f t="shared" si="96"/>
        <v>209.81363497924804</v>
      </c>
      <c r="Z1378">
        <f t="shared" si="97"/>
        <v>208.02851971435547</v>
      </c>
      <c r="AA1378">
        <f t="shared" si="98"/>
        <v>1.7851201043128968</v>
      </c>
    </row>
    <row r="1379" spans="2:27" x14ac:dyDescent="0.25">
      <c r="B1379" t="s">
        <v>69</v>
      </c>
      <c r="C1379" t="s">
        <v>72</v>
      </c>
      <c r="D1379" t="s">
        <v>61</v>
      </c>
      <c r="E1379" s="86">
        <v>42244</v>
      </c>
      <c r="F1379">
        <f t="shared" si="99"/>
        <v>1</v>
      </c>
      <c r="G1379">
        <v>15</v>
      </c>
      <c r="H1379">
        <v>244.0101318359375</v>
      </c>
      <c r="I1379">
        <v>224.1949462890625</v>
      </c>
      <c r="J1379">
        <v>19.815185546875</v>
      </c>
      <c r="K1379">
        <v>8.120640367269516E-2</v>
      </c>
      <c r="L1379">
        <v>16.639751434326172</v>
      </c>
      <c r="M1379">
        <v>18.515823364257813</v>
      </c>
      <c r="N1379">
        <v>19.815185546875</v>
      </c>
      <c r="O1379">
        <v>21.114547729492188</v>
      </c>
      <c r="P1379">
        <v>22.990619659423828</v>
      </c>
      <c r="Q1379">
        <v>15.739561080932617</v>
      </c>
      <c r="R1379">
        <v>23.890810012817383</v>
      </c>
      <c r="S1379">
        <v>1194</v>
      </c>
      <c r="T1379">
        <v>6.1395106315612793</v>
      </c>
      <c r="U1379">
        <v>2.4778037071228027</v>
      </c>
      <c r="V1379">
        <v>81.931938171386719</v>
      </c>
      <c r="W1379">
        <v>94.285713195800781</v>
      </c>
      <c r="X1379">
        <v>90.893745422363281</v>
      </c>
      <c r="Y1379">
        <f t="shared" si="96"/>
        <v>291.34809741210938</v>
      </c>
      <c r="Z1379">
        <f t="shared" si="97"/>
        <v>267.68876586914064</v>
      </c>
      <c r="AA1379">
        <f t="shared" si="98"/>
        <v>23.659331542968751</v>
      </c>
    </row>
    <row r="1380" spans="2:27" x14ac:dyDescent="0.25">
      <c r="B1380" t="s">
        <v>69</v>
      </c>
      <c r="C1380" t="s">
        <v>72</v>
      </c>
      <c r="D1380" t="s">
        <v>61</v>
      </c>
      <c r="E1380" s="86">
        <v>42244</v>
      </c>
      <c r="F1380">
        <f t="shared" si="99"/>
        <v>0</v>
      </c>
      <c r="G1380">
        <v>11</v>
      </c>
      <c r="H1380">
        <v>245.22705078125</v>
      </c>
      <c r="I1380">
        <v>240.62882995605469</v>
      </c>
      <c r="J1380">
        <v>4.598210334777832</v>
      </c>
      <c r="K1380">
        <v>1.8750827759504318E-2</v>
      </c>
      <c r="L1380">
        <v>1.0350347757339478</v>
      </c>
      <c r="M1380">
        <v>3.1401877403259277</v>
      </c>
      <c r="N1380">
        <v>4.598210334777832</v>
      </c>
      <c r="O1380">
        <v>6.0562329292297363</v>
      </c>
      <c r="P1380">
        <v>8.1613855361938477</v>
      </c>
      <c r="Q1380">
        <v>2.4923956021666527E-2</v>
      </c>
      <c r="R1380">
        <v>9.1714963912963867</v>
      </c>
      <c r="S1380">
        <v>1194</v>
      </c>
      <c r="T1380">
        <v>7.7304058074951172</v>
      </c>
      <c r="U1380">
        <v>2.7803606986999512</v>
      </c>
      <c r="V1380">
        <v>81.931938171386719</v>
      </c>
      <c r="W1380">
        <v>94.285713195800781</v>
      </c>
      <c r="X1380">
        <v>86.593788146972656</v>
      </c>
      <c r="Y1380">
        <f t="shared" si="96"/>
        <v>292.80109863281251</v>
      </c>
      <c r="Z1380">
        <f t="shared" si="97"/>
        <v>287.3108229675293</v>
      </c>
      <c r="AA1380">
        <f t="shared" si="98"/>
        <v>5.490263139724731</v>
      </c>
    </row>
    <row r="1381" spans="2:27" x14ac:dyDescent="0.25">
      <c r="B1381" t="s">
        <v>69</v>
      </c>
      <c r="C1381" t="s">
        <v>72</v>
      </c>
      <c r="D1381" t="s">
        <v>61</v>
      </c>
      <c r="E1381" s="86">
        <v>42244</v>
      </c>
      <c r="F1381">
        <f t="shared" si="99"/>
        <v>0</v>
      </c>
      <c r="G1381">
        <v>9</v>
      </c>
      <c r="H1381">
        <v>219.81367492675781</v>
      </c>
      <c r="I1381">
        <v>222.12641906738281</v>
      </c>
      <c r="J1381">
        <v>-2.3127398490905762</v>
      </c>
      <c r="K1381">
        <v>-1.0521364398300648E-2</v>
      </c>
      <c r="L1381">
        <v>-5.2123837471008301</v>
      </c>
      <c r="M1381">
        <v>-3.4992506504058838</v>
      </c>
      <c r="N1381">
        <v>-2.3127398490905762</v>
      </c>
      <c r="O1381">
        <v>-1.1262290477752686</v>
      </c>
      <c r="P1381">
        <v>0.58690416812896729</v>
      </c>
      <c r="Q1381">
        <v>-6.0343928337097168</v>
      </c>
      <c r="R1381">
        <v>1.4089128971099854</v>
      </c>
      <c r="S1381">
        <v>1194</v>
      </c>
      <c r="T1381">
        <v>5.1193780899047852</v>
      </c>
      <c r="U1381">
        <v>2.2626042366027832</v>
      </c>
      <c r="V1381">
        <v>81.931938171386719</v>
      </c>
      <c r="W1381">
        <v>94.285713195800781</v>
      </c>
      <c r="X1381">
        <v>79.469970703125</v>
      </c>
      <c r="Y1381">
        <f t="shared" si="96"/>
        <v>262.45752786254883</v>
      </c>
      <c r="Z1381">
        <f t="shared" si="97"/>
        <v>265.2189443664551</v>
      </c>
      <c r="AA1381">
        <f t="shared" si="98"/>
        <v>-2.761411379814148</v>
      </c>
    </row>
    <row r="1382" spans="2:27" x14ac:dyDescent="0.25">
      <c r="B1382" t="s">
        <v>69</v>
      </c>
      <c r="C1382" t="s">
        <v>72</v>
      </c>
      <c r="D1382" t="s">
        <v>61</v>
      </c>
      <c r="E1382" s="86">
        <v>42244</v>
      </c>
      <c r="F1382">
        <f t="shared" si="99"/>
        <v>0</v>
      </c>
      <c r="G1382">
        <v>7</v>
      </c>
      <c r="H1382">
        <v>184.4935302734375</v>
      </c>
      <c r="I1382">
        <v>186.76492309570312</v>
      </c>
      <c r="J1382">
        <v>-2.2713947296142578</v>
      </c>
      <c r="K1382">
        <v>-1.2311514467000961E-2</v>
      </c>
      <c r="L1382">
        <v>-4.8224592208862305</v>
      </c>
      <c r="M1382">
        <v>-3.3152697086334229</v>
      </c>
      <c r="N1382">
        <v>-2.2713947296142578</v>
      </c>
      <c r="O1382">
        <v>-1.2275197505950928</v>
      </c>
      <c r="P1382">
        <v>0.27966991066932678</v>
      </c>
      <c r="Q1382">
        <v>-5.5456509590148926</v>
      </c>
      <c r="R1382">
        <v>1.0028612613677979</v>
      </c>
      <c r="S1382">
        <v>1194</v>
      </c>
      <c r="T1382">
        <v>3.9625134468078613</v>
      </c>
      <c r="U1382">
        <v>1.9906063079833984</v>
      </c>
      <c r="V1382">
        <v>81.931938171386719</v>
      </c>
      <c r="W1382">
        <v>94.285713195800781</v>
      </c>
      <c r="X1382">
        <v>73.131515502929688</v>
      </c>
      <c r="Y1382">
        <f t="shared" si="96"/>
        <v>220.28527514648437</v>
      </c>
      <c r="Z1382">
        <f t="shared" si="97"/>
        <v>222.99731817626954</v>
      </c>
      <c r="AA1382">
        <f t="shared" si="98"/>
        <v>-2.7120453071594239</v>
      </c>
    </row>
    <row r="1383" spans="2:27" x14ac:dyDescent="0.25">
      <c r="B1383" t="s">
        <v>69</v>
      </c>
      <c r="C1383" t="s">
        <v>72</v>
      </c>
      <c r="D1383" t="s">
        <v>61</v>
      </c>
      <c r="E1383" s="86">
        <v>42244</v>
      </c>
      <c r="F1383">
        <f t="shared" si="99"/>
        <v>0</v>
      </c>
      <c r="G1383">
        <v>4</v>
      </c>
      <c r="H1383">
        <v>148.45182800292969</v>
      </c>
      <c r="I1383">
        <v>148.11402893066406</v>
      </c>
      <c r="J1383">
        <v>0.33780059218406677</v>
      </c>
      <c r="K1383">
        <v>2.2754895035177469E-3</v>
      </c>
      <c r="L1383">
        <v>-1.3522017002105713</v>
      </c>
      <c r="M1383">
        <v>-0.35373464226722717</v>
      </c>
      <c r="N1383">
        <v>0.33780059218406677</v>
      </c>
      <c r="O1383">
        <v>1.0293358564376831</v>
      </c>
      <c r="P1383">
        <v>2.0278029441833496</v>
      </c>
      <c r="Q1383">
        <v>-1.8312939405441284</v>
      </c>
      <c r="R1383">
        <v>2.5068950653076172</v>
      </c>
      <c r="S1383">
        <v>1194</v>
      </c>
      <c r="T1383">
        <v>1.739011287689209</v>
      </c>
      <c r="U1383">
        <v>1.3187158107757568</v>
      </c>
      <c r="V1383">
        <v>81.931938171386719</v>
      </c>
      <c r="W1383">
        <v>94.285713195800781</v>
      </c>
      <c r="X1383">
        <v>74.550697326660156</v>
      </c>
      <c r="Y1383">
        <f t="shared" si="96"/>
        <v>177.25148263549804</v>
      </c>
      <c r="Z1383">
        <f t="shared" si="97"/>
        <v>176.84815054321288</v>
      </c>
      <c r="AA1383">
        <f t="shared" si="98"/>
        <v>0.40333390706777572</v>
      </c>
    </row>
    <row r="1384" spans="2:27" x14ac:dyDescent="0.25">
      <c r="B1384" t="s">
        <v>69</v>
      </c>
      <c r="C1384" t="s">
        <v>72</v>
      </c>
      <c r="D1384" t="s">
        <v>61</v>
      </c>
      <c r="E1384" s="86">
        <v>42244</v>
      </c>
      <c r="F1384">
        <f t="shared" si="99"/>
        <v>0</v>
      </c>
      <c r="G1384">
        <v>19</v>
      </c>
      <c r="H1384">
        <v>206.72996520996094</v>
      </c>
      <c r="I1384">
        <v>196.46713256835937</v>
      </c>
      <c r="J1384">
        <v>10.262837409973145</v>
      </c>
      <c r="K1384">
        <v>4.9643684178590775E-2</v>
      </c>
      <c r="L1384">
        <v>8.0380887985229492</v>
      </c>
      <c r="M1384">
        <v>9.3524885177612305</v>
      </c>
      <c r="N1384">
        <v>10.262837409973145</v>
      </c>
      <c r="O1384">
        <v>11.173186302185059</v>
      </c>
      <c r="P1384">
        <v>12.48758602142334</v>
      </c>
      <c r="Q1384">
        <v>7.4074034690856934</v>
      </c>
      <c r="R1384">
        <v>13.118270874023437</v>
      </c>
      <c r="S1384">
        <v>1194</v>
      </c>
      <c r="T1384">
        <v>3.0136284828186035</v>
      </c>
      <c r="U1384">
        <v>1.7359805107116699</v>
      </c>
      <c r="V1384">
        <v>81.931938171386719</v>
      </c>
      <c r="W1384">
        <v>94.285713195800781</v>
      </c>
      <c r="X1384">
        <v>87.935211181640625</v>
      </c>
      <c r="Y1384">
        <f t="shared" si="96"/>
        <v>246.83557846069337</v>
      </c>
      <c r="Z1384">
        <f t="shared" si="97"/>
        <v>234.5817562866211</v>
      </c>
      <c r="AA1384">
        <f t="shared" si="98"/>
        <v>12.253827867507935</v>
      </c>
    </row>
    <row r="1385" spans="2:27" x14ac:dyDescent="0.25">
      <c r="B1385" t="s">
        <v>69</v>
      </c>
      <c r="C1385" t="s">
        <v>72</v>
      </c>
      <c r="D1385" t="s">
        <v>61</v>
      </c>
      <c r="E1385" s="86">
        <v>42244</v>
      </c>
      <c r="F1385">
        <f t="shared" si="99"/>
        <v>0</v>
      </c>
      <c r="G1385">
        <v>22</v>
      </c>
      <c r="H1385">
        <v>185.36042785644531</v>
      </c>
      <c r="I1385">
        <v>183.519287109375</v>
      </c>
      <c r="J1385">
        <v>1.8411582708358765</v>
      </c>
      <c r="K1385">
        <v>9.9328551441431046E-3</v>
      </c>
      <c r="L1385">
        <v>-0.18680310249328613</v>
      </c>
      <c r="M1385">
        <v>1.0113328695297241</v>
      </c>
      <c r="N1385">
        <v>1.8411582708358765</v>
      </c>
      <c r="O1385">
        <v>2.6709835529327393</v>
      </c>
      <c r="P1385">
        <v>3.8691196441650391</v>
      </c>
      <c r="Q1385">
        <v>-0.76170200109481812</v>
      </c>
      <c r="R1385">
        <v>4.4440183639526367</v>
      </c>
      <c r="S1385">
        <v>1194</v>
      </c>
      <c r="T1385">
        <v>2.5040740966796875</v>
      </c>
      <c r="U1385">
        <v>1.5824266672134399</v>
      </c>
      <c r="V1385">
        <v>81.931938171386719</v>
      </c>
      <c r="W1385">
        <v>94.285713195800781</v>
      </c>
      <c r="X1385">
        <v>78.4354248046875</v>
      </c>
      <c r="Y1385">
        <f t="shared" si="96"/>
        <v>221.32035086059571</v>
      </c>
      <c r="Z1385">
        <f t="shared" si="97"/>
        <v>219.12202880859374</v>
      </c>
      <c r="AA1385">
        <f t="shared" si="98"/>
        <v>2.1983429753780364</v>
      </c>
    </row>
    <row r="1386" spans="2:27" x14ac:dyDescent="0.25">
      <c r="B1386" t="s">
        <v>69</v>
      </c>
      <c r="C1386" t="s">
        <v>72</v>
      </c>
      <c r="D1386" t="s">
        <v>61</v>
      </c>
      <c r="E1386" s="86">
        <v>42244</v>
      </c>
      <c r="F1386">
        <f t="shared" si="99"/>
        <v>0</v>
      </c>
      <c r="G1386">
        <v>3</v>
      </c>
      <c r="H1386">
        <v>148.51835632324219</v>
      </c>
      <c r="I1386">
        <v>149.41665649414062</v>
      </c>
      <c r="J1386">
        <v>-0.89830654859542847</v>
      </c>
      <c r="K1386">
        <v>-6.0484549030661583E-3</v>
      </c>
      <c r="L1386">
        <v>-2.7206499576568604</v>
      </c>
      <c r="M1386">
        <v>-1.6439946889877319</v>
      </c>
      <c r="N1386">
        <v>-0.89830654859542847</v>
      </c>
      <c r="O1386">
        <v>-0.15261836349964142</v>
      </c>
      <c r="P1386">
        <v>0.92403692007064819</v>
      </c>
      <c r="Q1386">
        <v>-3.2372591495513916</v>
      </c>
      <c r="R1386">
        <v>1.4406459331512451</v>
      </c>
      <c r="S1386">
        <v>1194</v>
      </c>
      <c r="T1386">
        <v>2.0220332145690918</v>
      </c>
      <c r="U1386">
        <v>1.4219821691513062</v>
      </c>
      <c r="V1386">
        <v>81.931938171386719</v>
      </c>
      <c r="W1386">
        <v>94.285713195800781</v>
      </c>
      <c r="X1386">
        <v>74.281173706054688</v>
      </c>
      <c r="Y1386">
        <f t="shared" si="96"/>
        <v>177.33091744995116</v>
      </c>
      <c r="Z1386">
        <f t="shared" si="97"/>
        <v>178.40348785400391</v>
      </c>
      <c r="AA1386">
        <f t="shared" si="98"/>
        <v>-1.0725780190229417</v>
      </c>
    </row>
    <row r="1387" spans="2:27" x14ac:dyDescent="0.25">
      <c r="B1387" t="s">
        <v>69</v>
      </c>
      <c r="C1387" t="s">
        <v>72</v>
      </c>
      <c r="D1387" t="s">
        <v>61</v>
      </c>
      <c r="E1387" s="86">
        <v>42244</v>
      </c>
      <c r="F1387">
        <f t="shared" si="99"/>
        <v>1</v>
      </c>
      <c r="G1387">
        <v>13</v>
      </c>
      <c r="H1387">
        <v>249.61714172363281</v>
      </c>
      <c r="I1387">
        <v>228.54135131835937</v>
      </c>
      <c r="J1387">
        <v>21.075790405273438</v>
      </c>
      <c r="K1387">
        <v>8.4432467818260193E-2</v>
      </c>
      <c r="L1387">
        <v>17.746475219726562</v>
      </c>
      <c r="M1387">
        <v>19.713460922241211</v>
      </c>
      <c r="N1387">
        <v>21.075790405273438</v>
      </c>
      <c r="O1387">
        <v>22.438119888305664</v>
      </c>
      <c r="P1387">
        <v>24.405105590820313</v>
      </c>
      <c r="Q1387">
        <v>16.80265998840332</v>
      </c>
      <c r="R1387">
        <v>25.348920822143555</v>
      </c>
      <c r="S1387">
        <v>1194</v>
      </c>
      <c r="T1387">
        <v>6.7489767074584961</v>
      </c>
      <c r="U1387">
        <v>2.59787917137146</v>
      </c>
      <c r="V1387">
        <v>81.931938171386719</v>
      </c>
      <c r="W1387">
        <v>94.285713195800781</v>
      </c>
      <c r="X1387">
        <v>92.119575500488281</v>
      </c>
      <c r="Y1387">
        <f t="shared" si="96"/>
        <v>298.04286721801759</v>
      </c>
      <c r="Z1387">
        <f t="shared" si="97"/>
        <v>272.87837347412108</v>
      </c>
      <c r="AA1387">
        <f t="shared" si="98"/>
        <v>25.164493743896486</v>
      </c>
    </row>
    <row r="1388" spans="2:27" x14ac:dyDescent="0.25">
      <c r="B1388" t="s">
        <v>69</v>
      </c>
      <c r="C1388" t="s">
        <v>72</v>
      </c>
      <c r="D1388" t="s">
        <v>61</v>
      </c>
      <c r="E1388" s="86">
        <v>42244</v>
      </c>
      <c r="F1388">
        <f t="shared" si="99"/>
        <v>0</v>
      </c>
      <c r="G1388">
        <v>5</v>
      </c>
      <c r="H1388">
        <v>153.67842102050781</v>
      </c>
      <c r="I1388">
        <v>153.39118957519531</v>
      </c>
      <c r="J1388">
        <v>0.28723418712615967</v>
      </c>
      <c r="K1388">
        <v>1.8690599827095866E-3</v>
      </c>
      <c r="L1388">
        <v>-1.4786887168884277</v>
      </c>
      <c r="M1388">
        <v>-0.4353671669960022</v>
      </c>
      <c r="N1388">
        <v>0.28723418712615967</v>
      </c>
      <c r="O1388">
        <v>1.0098354816436768</v>
      </c>
      <c r="P1388">
        <v>2.0531570911407471</v>
      </c>
      <c r="Q1388">
        <v>-1.9793033599853516</v>
      </c>
      <c r="R1388">
        <v>2.5537717342376709</v>
      </c>
      <c r="S1388">
        <v>1194</v>
      </c>
      <c r="T1388">
        <v>1.8987655639648438</v>
      </c>
      <c r="U1388">
        <v>1.3779569864273071</v>
      </c>
      <c r="V1388">
        <v>81.931938171386719</v>
      </c>
      <c r="W1388">
        <v>94.285713195800781</v>
      </c>
      <c r="X1388">
        <v>74.117645263671875</v>
      </c>
      <c r="Y1388">
        <f t="shared" si="96"/>
        <v>183.49203469848632</v>
      </c>
      <c r="Z1388">
        <f t="shared" si="97"/>
        <v>183.14908035278322</v>
      </c>
      <c r="AA1388">
        <f t="shared" si="98"/>
        <v>0.34295761942863462</v>
      </c>
    </row>
    <row r="1389" spans="2:27" x14ac:dyDescent="0.25">
      <c r="B1389" t="s">
        <v>69</v>
      </c>
      <c r="C1389" t="s">
        <v>72</v>
      </c>
      <c r="D1389" t="s">
        <v>61</v>
      </c>
      <c r="E1389" s="86">
        <v>42244</v>
      </c>
      <c r="F1389">
        <f t="shared" si="99"/>
        <v>0</v>
      </c>
      <c r="G1389">
        <v>10</v>
      </c>
      <c r="H1389">
        <v>233.08050537109375</v>
      </c>
      <c r="I1389">
        <v>234.43547058105469</v>
      </c>
      <c r="J1389">
        <v>-1.3549716472625732</v>
      </c>
      <c r="K1389">
        <v>-5.81332016736269E-3</v>
      </c>
      <c r="L1389">
        <v>-4.4233188629150391</v>
      </c>
      <c r="M1389">
        <v>-2.6105144023895264</v>
      </c>
      <c r="N1389">
        <v>-1.3549716472625732</v>
      </c>
      <c r="O1389">
        <v>-9.9428892135620117E-2</v>
      </c>
      <c r="P1389">
        <v>1.713375449180603</v>
      </c>
      <c r="Q1389">
        <v>-5.2931523323059082</v>
      </c>
      <c r="R1389">
        <v>2.5832092761993408</v>
      </c>
      <c r="S1389">
        <v>1194</v>
      </c>
      <c r="T1389">
        <v>5.7324037551879883</v>
      </c>
      <c r="U1389">
        <v>2.3942439556121826</v>
      </c>
      <c r="V1389">
        <v>81.931938171386719</v>
      </c>
      <c r="W1389">
        <v>94.285713195800781</v>
      </c>
      <c r="X1389">
        <v>82.833656311035156</v>
      </c>
      <c r="Y1389">
        <f t="shared" si="96"/>
        <v>278.29812341308593</v>
      </c>
      <c r="Z1389">
        <f t="shared" si="97"/>
        <v>279.91595187377931</v>
      </c>
      <c r="AA1389">
        <f t="shared" si="98"/>
        <v>-1.6178361468315126</v>
      </c>
    </row>
    <row r="1390" spans="2:27" x14ac:dyDescent="0.25">
      <c r="B1390" t="s">
        <v>69</v>
      </c>
      <c r="C1390" t="s">
        <v>72</v>
      </c>
      <c r="D1390" t="s">
        <v>61</v>
      </c>
      <c r="E1390" s="86">
        <v>42244</v>
      </c>
      <c r="F1390">
        <f t="shared" si="99"/>
        <v>0</v>
      </c>
      <c r="G1390">
        <v>2</v>
      </c>
      <c r="H1390">
        <v>152.25028991699219</v>
      </c>
      <c r="I1390">
        <v>154.99897766113281</v>
      </c>
      <c r="J1390">
        <v>-2.7486894130706787</v>
      </c>
      <c r="K1390">
        <v>-1.8053755164146423E-2</v>
      </c>
      <c r="L1390">
        <v>-4.5237917900085449</v>
      </c>
      <c r="M1390">
        <v>-3.4750468730926514</v>
      </c>
      <c r="N1390">
        <v>-2.7486894130706787</v>
      </c>
      <c r="O1390">
        <v>-2.0223319530487061</v>
      </c>
      <c r="P1390">
        <v>-0.97358709573745728</v>
      </c>
      <c r="Q1390">
        <v>-5.0270085334777832</v>
      </c>
      <c r="R1390">
        <v>-0.47037029266357422</v>
      </c>
      <c r="S1390">
        <v>1194</v>
      </c>
      <c r="T1390">
        <v>1.9185565710067749</v>
      </c>
      <c r="U1390">
        <v>1.3851196765899658</v>
      </c>
      <c r="V1390">
        <v>81.931938171386719</v>
      </c>
      <c r="W1390">
        <v>94.285713195800781</v>
      </c>
      <c r="X1390">
        <v>75.387161254882813</v>
      </c>
      <c r="Y1390">
        <f t="shared" si="96"/>
        <v>181.78684616088867</v>
      </c>
      <c r="Z1390">
        <f t="shared" si="97"/>
        <v>185.06877932739258</v>
      </c>
      <c r="AA1390">
        <f t="shared" si="98"/>
        <v>-3.2819351592063906</v>
      </c>
    </row>
    <row r="1391" spans="2:27" x14ac:dyDescent="0.25">
      <c r="B1391" t="s">
        <v>69</v>
      </c>
      <c r="C1391" t="s">
        <v>72</v>
      </c>
      <c r="D1391" t="s">
        <v>61</v>
      </c>
      <c r="E1391" s="86">
        <v>42244</v>
      </c>
      <c r="F1391">
        <f t="shared" si="99"/>
        <v>1</v>
      </c>
      <c r="G1391">
        <v>17</v>
      </c>
      <c r="H1391">
        <v>229.543212890625</v>
      </c>
      <c r="I1391">
        <v>206.81269836425781</v>
      </c>
      <c r="J1391">
        <v>22.730510711669922</v>
      </c>
      <c r="K1391">
        <v>9.9024973809719086E-2</v>
      </c>
      <c r="L1391">
        <v>19.830734252929688</v>
      </c>
      <c r="M1391">
        <v>21.5439453125</v>
      </c>
      <c r="N1391">
        <v>22.730510711669922</v>
      </c>
      <c r="O1391">
        <v>23.917076110839844</v>
      </c>
      <c r="P1391">
        <v>25.630287170410156</v>
      </c>
      <c r="Q1391">
        <v>19.008687973022461</v>
      </c>
      <c r="R1391">
        <v>26.452333450317383</v>
      </c>
      <c r="S1391">
        <v>1194</v>
      </c>
      <c r="T1391">
        <v>5.1198453903198242</v>
      </c>
      <c r="U1391">
        <v>2.2627074718475342</v>
      </c>
      <c r="V1391">
        <v>81.931938171386719</v>
      </c>
      <c r="W1391">
        <v>94.285713195800781</v>
      </c>
      <c r="X1391">
        <v>92.191322326660156</v>
      </c>
      <c r="Y1391">
        <f t="shared" si="96"/>
        <v>274.07459619140627</v>
      </c>
      <c r="Z1391">
        <f t="shared" si="97"/>
        <v>246.93436184692382</v>
      </c>
      <c r="AA1391">
        <f t="shared" si="98"/>
        <v>27.140229789733887</v>
      </c>
    </row>
    <row r="1392" spans="2:27" x14ac:dyDescent="0.25">
      <c r="B1392" t="s">
        <v>69</v>
      </c>
      <c r="C1392" t="s">
        <v>72</v>
      </c>
      <c r="D1392" t="s">
        <v>61</v>
      </c>
      <c r="E1392" s="86">
        <v>42244</v>
      </c>
      <c r="F1392">
        <f t="shared" si="99"/>
        <v>0</v>
      </c>
      <c r="G1392">
        <v>1</v>
      </c>
      <c r="H1392">
        <v>157.12081909179687</v>
      </c>
      <c r="I1392">
        <v>160.24234008789063</v>
      </c>
      <c r="J1392">
        <v>-3.1215276718139648</v>
      </c>
      <c r="K1392">
        <v>-1.9867053255438805E-2</v>
      </c>
      <c r="L1392">
        <v>-5.0110611915588379</v>
      </c>
      <c r="M1392">
        <v>-3.8947093486785889</v>
      </c>
      <c r="N1392">
        <v>-3.1215276718139648</v>
      </c>
      <c r="O1392">
        <v>-2.3483459949493408</v>
      </c>
      <c r="P1392">
        <v>-1.2319942712783813</v>
      </c>
      <c r="Q1392">
        <v>-5.546717643737793</v>
      </c>
      <c r="R1392">
        <v>-0.69633775949478149</v>
      </c>
      <c r="S1392">
        <v>1194</v>
      </c>
      <c r="T1392">
        <v>2.1738870143890381</v>
      </c>
      <c r="U1392">
        <v>1.4744107723236084</v>
      </c>
      <c r="V1392">
        <v>81.931938171386719</v>
      </c>
      <c r="W1392">
        <v>94.285713195800781</v>
      </c>
      <c r="X1392">
        <v>75.940071105957031</v>
      </c>
      <c r="Y1392">
        <f t="shared" si="96"/>
        <v>187.60225799560547</v>
      </c>
      <c r="Z1392">
        <f t="shared" si="97"/>
        <v>191.32935406494141</v>
      </c>
      <c r="AA1392">
        <f t="shared" si="98"/>
        <v>-3.7271040401458739</v>
      </c>
    </row>
    <row r="1393" spans="2:27" x14ac:dyDescent="0.25">
      <c r="B1393" t="s">
        <v>69</v>
      </c>
      <c r="C1393" t="s">
        <v>72</v>
      </c>
      <c r="D1393" t="s">
        <v>61</v>
      </c>
      <c r="E1393" s="86">
        <v>42244</v>
      </c>
      <c r="F1393">
        <f t="shared" si="99"/>
        <v>0</v>
      </c>
      <c r="G1393">
        <v>6</v>
      </c>
      <c r="H1393">
        <v>168.30372619628906</v>
      </c>
      <c r="I1393">
        <v>167.58482360839844</v>
      </c>
      <c r="J1393">
        <v>0.71890145540237427</v>
      </c>
      <c r="K1393">
        <v>4.2714527808129787E-3</v>
      </c>
      <c r="L1393">
        <v>-1.2529737949371338</v>
      </c>
      <c r="M1393">
        <v>-8.7973915040493011E-2</v>
      </c>
      <c r="N1393">
        <v>0.71890145540237427</v>
      </c>
      <c r="O1393">
        <v>1.5257768630981445</v>
      </c>
      <c r="P1393">
        <v>2.6907768249511719</v>
      </c>
      <c r="Q1393">
        <v>-1.811972975730896</v>
      </c>
      <c r="R1393">
        <v>3.2497758865356445</v>
      </c>
      <c r="S1393">
        <v>1194</v>
      </c>
      <c r="T1393">
        <v>2.3674821853637695</v>
      </c>
      <c r="U1393">
        <v>1.5386624336242676</v>
      </c>
      <c r="V1393">
        <v>81.931938171386719</v>
      </c>
      <c r="W1393">
        <v>94.285713195800781</v>
      </c>
      <c r="X1393">
        <v>73.490768432617188</v>
      </c>
      <c r="Y1393">
        <f t="shared" si="96"/>
        <v>200.95464907836913</v>
      </c>
      <c r="Z1393">
        <f t="shared" si="97"/>
        <v>200.09627938842775</v>
      </c>
      <c r="AA1393">
        <f t="shared" si="98"/>
        <v>0.85836833775043486</v>
      </c>
    </row>
    <row r="1394" spans="2:27" x14ac:dyDescent="0.25">
      <c r="B1394" t="s">
        <v>69</v>
      </c>
      <c r="C1394" t="s">
        <v>72</v>
      </c>
      <c r="D1394" t="s">
        <v>61</v>
      </c>
      <c r="E1394" s="86">
        <v>42244</v>
      </c>
      <c r="F1394">
        <f t="shared" si="99"/>
        <v>0</v>
      </c>
      <c r="G1394">
        <v>21</v>
      </c>
      <c r="H1394">
        <v>194.3106689453125</v>
      </c>
      <c r="I1394">
        <v>191.98445129394531</v>
      </c>
      <c r="J1394">
        <v>2.3262202739715576</v>
      </c>
      <c r="K1394">
        <v>1.1971655301749706E-2</v>
      </c>
      <c r="L1394">
        <v>0.28788945078849792</v>
      </c>
      <c r="M1394">
        <v>1.4921518564224243</v>
      </c>
      <c r="N1394">
        <v>2.3262202739715576</v>
      </c>
      <c r="O1394">
        <v>3.1602888107299805</v>
      </c>
      <c r="P1394">
        <v>4.3645510673522949</v>
      </c>
      <c r="Q1394">
        <v>-0.28994902968406677</v>
      </c>
      <c r="R1394">
        <v>4.9423894882202148</v>
      </c>
      <c r="S1394">
        <v>1194</v>
      </c>
      <c r="T1394">
        <v>2.529747486114502</v>
      </c>
      <c r="U1394">
        <v>1.5905179977416992</v>
      </c>
      <c r="V1394">
        <v>81.931938171386719</v>
      </c>
      <c r="W1394">
        <v>94.285713195800781</v>
      </c>
      <c r="X1394">
        <v>80.781120300292969</v>
      </c>
      <c r="Y1394">
        <f t="shared" si="96"/>
        <v>232.00693872070312</v>
      </c>
      <c r="Z1394">
        <f t="shared" si="97"/>
        <v>229.22943484497071</v>
      </c>
      <c r="AA1394">
        <f t="shared" si="98"/>
        <v>2.7775070071220398</v>
      </c>
    </row>
    <row r="1395" spans="2:27" x14ac:dyDescent="0.25">
      <c r="B1395" t="s">
        <v>69</v>
      </c>
      <c r="C1395" t="s">
        <v>72</v>
      </c>
      <c r="D1395" t="s">
        <v>61</v>
      </c>
      <c r="E1395" s="86">
        <v>42244</v>
      </c>
      <c r="F1395">
        <f t="shared" si="99"/>
        <v>0</v>
      </c>
      <c r="G1395">
        <v>24</v>
      </c>
      <c r="H1395">
        <v>167.0582275390625</v>
      </c>
      <c r="I1395">
        <v>165.13955688476562</v>
      </c>
      <c r="J1395">
        <v>1.918670654296875</v>
      </c>
      <c r="K1395">
        <v>1.1485041119158268E-2</v>
      </c>
      <c r="L1395">
        <v>-0.15136604011058807</v>
      </c>
      <c r="M1395">
        <v>1.0716284513473511</v>
      </c>
      <c r="N1395">
        <v>1.918670654296875</v>
      </c>
      <c r="O1395">
        <v>2.7657129764556885</v>
      </c>
      <c r="P1395">
        <v>3.9887073040008545</v>
      </c>
      <c r="Q1395">
        <v>-0.73819267749786377</v>
      </c>
      <c r="R1395">
        <v>4.5755338668823242</v>
      </c>
      <c r="S1395">
        <v>1194</v>
      </c>
      <c r="T1395">
        <v>2.6090590953826904</v>
      </c>
      <c r="U1395">
        <v>1.6152582168579102</v>
      </c>
      <c r="V1395">
        <v>81.931938171386719</v>
      </c>
      <c r="W1395">
        <v>94.285713195800781</v>
      </c>
      <c r="X1395">
        <v>76.057716369628906</v>
      </c>
      <c r="Y1395">
        <f t="shared" si="96"/>
        <v>199.46752368164061</v>
      </c>
      <c r="Z1395">
        <f t="shared" si="97"/>
        <v>197.17663092041016</v>
      </c>
      <c r="AA1395">
        <f t="shared" si="98"/>
        <v>2.2908927612304688</v>
      </c>
    </row>
    <row r="1396" spans="2:27" x14ac:dyDescent="0.25">
      <c r="B1396" t="s">
        <v>69</v>
      </c>
      <c r="C1396" t="s">
        <v>72</v>
      </c>
      <c r="D1396" t="s">
        <v>61</v>
      </c>
      <c r="E1396" s="86">
        <v>42244</v>
      </c>
      <c r="F1396">
        <f t="shared" si="99"/>
        <v>1</v>
      </c>
      <c r="G1396">
        <v>14</v>
      </c>
      <c r="H1396">
        <v>247.60823059082031</v>
      </c>
      <c r="I1396">
        <v>228.39878845214844</v>
      </c>
      <c r="J1396">
        <v>19.209451675415039</v>
      </c>
      <c r="K1396">
        <v>7.758001983165741E-2</v>
      </c>
      <c r="L1396">
        <v>15.923944473266602</v>
      </c>
      <c r="M1396">
        <v>17.865049362182617</v>
      </c>
      <c r="N1396">
        <v>19.209451675415039</v>
      </c>
      <c r="O1396">
        <v>20.553853988647461</v>
      </c>
      <c r="P1396">
        <v>22.494958877563477</v>
      </c>
      <c r="Q1396">
        <v>14.992548942565918</v>
      </c>
      <c r="R1396">
        <v>23.426355361938477</v>
      </c>
      <c r="S1396">
        <v>1194</v>
      </c>
      <c r="T1396">
        <v>6.5725317001342773</v>
      </c>
      <c r="U1396">
        <v>2.563694953918457</v>
      </c>
      <c r="V1396">
        <v>81.931938171386719</v>
      </c>
      <c r="W1396">
        <v>94.285713195800781</v>
      </c>
      <c r="X1396">
        <v>91.223190307617188</v>
      </c>
      <c r="Y1396">
        <f t="shared" si="96"/>
        <v>295.64422732543943</v>
      </c>
      <c r="Z1396">
        <f t="shared" si="97"/>
        <v>272.70815341186523</v>
      </c>
      <c r="AA1396">
        <f t="shared" si="98"/>
        <v>22.936085300445555</v>
      </c>
    </row>
    <row r="1397" spans="2:27" x14ac:dyDescent="0.25">
      <c r="B1397" t="s">
        <v>69</v>
      </c>
      <c r="C1397" t="s">
        <v>72</v>
      </c>
      <c r="D1397" t="s">
        <v>61</v>
      </c>
      <c r="E1397" s="86">
        <v>42244</v>
      </c>
      <c r="F1397">
        <f t="shared" si="99"/>
        <v>1</v>
      </c>
      <c r="G1397">
        <v>18</v>
      </c>
      <c r="H1397">
        <v>218.70220947265625</v>
      </c>
      <c r="I1397">
        <v>197.61976623535156</v>
      </c>
      <c r="J1397">
        <v>21.082439422607422</v>
      </c>
      <c r="K1397">
        <v>9.6397928893566132E-2</v>
      </c>
      <c r="L1397">
        <v>18.24955940246582</v>
      </c>
      <c r="M1397">
        <v>19.923248291015625</v>
      </c>
      <c r="N1397">
        <v>21.082439422607422</v>
      </c>
      <c r="O1397">
        <v>22.241630554199219</v>
      </c>
      <c r="P1397">
        <v>23.915319442749023</v>
      </c>
      <c r="Q1397">
        <v>17.446477890014648</v>
      </c>
      <c r="R1397">
        <v>24.718400955200195</v>
      </c>
      <c r="S1397">
        <v>1194</v>
      </c>
      <c r="T1397">
        <v>4.8863463401794434</v>
      </c>
      <c r="U1397">
        <v>2.2105081081390381</v>
      </c>
      <c r="V1397">
        <v>81.931938171386719</v>
      </c>
      <c r="W1397">
        <v>94.285713195800781</v>
      </c>
      <c r="X1397">
        <v>89.280906677246094</v>
      </c>
      <c r="Y1397">
        <f t="shared" si="96"/>
        <v>261.13043811035158</v>
      </c>
      <c r="Z1397">
        <f t="shared" si="97"/>
        <v>235.95800088500977</v>
      </c>
      <c r="AA1397">
        <f t="shared" si="98"/>
        <v>25.172432670593263</v>
      </c>
    </row>
    <row r="1398" spans="2:27" x14ac:dyDescent="0.25">
      <c r="B1398" t="s">
        <v>69</v>
      </c>
      <c r="C1398" t="s">
        <v>72</v>
      </c>
      <c r="D1398" t="s">
        <v>61</v>
      </c>
      <c r="E1398" s="86">
        <v>42244</v>
      </c>
      <c r="F1398">
        <f t="shared" si="99"/>
        <v>0</v>
      </c>
      <c r="G1398">
        <v>8</v>
      </c>
      <c r="H1398">
        <v>202.46963500976562</v>
      </c>
      <c r="I1398">
        <v>204.58982849121094</v>
      </c>
      <c r="J1398">
        <v>-2.1201858520507812</v>
      </c>
      <c r="K1398">
        <v>-1.047162339091301E-2</v>
      </c>
      <c r="L1398">
        <v>-4.5673079490661621</v>
      </c>
      <c r="M1398">
        <v>-3.1215283870697021</v>
      </c>
      <c r="N1398">
        <v>-2.1201858520507812</v>
      </c>
      <c r="O1398">
        <v>-1.1188434362411499</v>
      </c>
      <c r="P1398">
        <v>0.32693609595298767</v>
      </c>
      <c r="Q1398">
        <v>-5.2610330581665039</v>
      </c>
      <c r="R1398">
        <v>1.0206611156463623</v>
      </c>
      <c r="S1398">
        <v>1194</v>
      </c>
      <c r="T1398">
        <v>3.6461877822875977</v>
      </c>
      <c r="U1398">
        <v>1.9094994068145752</v>
      </c>
      <c r="V1398">
        <v>81.931938171386719</v>
      </c>
      <c r="W1398">
        <v>94.285713195800781</v>
      </c>
      <c r="X1398">
        <v>75.449150085449219</v>
      </c>
      <c r="Y1398">
        <f t="shared" si="96"/>
        <v>241.74874420166014</v>
      </c>
      <c r="Z1398">
        <f t="shared" si="97"/>
        <v>244.28025521850586</v>
      </c>
      <c r="AA1398">
        <f t="shared" si="98"/>
        <v>-2.5315019073486327</v>
      </c>
    </row>
    <row r="1399" spans="2:27" x14ac:dyDescent="0.25">
      <c r="B1399" t="s">
        <v>69</v>
      </c>
      <c r="C1399" t="s">
        <v>71</v>
      </c>
      <c r="D1399" t="s">
        <v>30</v>
      </c>
      <c r="E1399" s="86">
        <v>42244</v>
      </c>
      <c r="F1399">
        <f t="shared" si="99"/>
        <v>0</v>
      </c>
      <c r="G1399">
        <v>20</v>
      </c>
      <c r="H1399">
        <v>261.0780029296875</v>
      </c>
      <c r="I1399">
        <v>261.03970336914062</v>
      </c>
      <c r="J1399">
        <v>3.8289058953523636E-2</v>
      </c>
      <c r="K1399">
        <v>1.4665754861198366E-4</v>
      </c>
      <c r="L1399">
        <v>-3.2674570083618164</v>
      </c>
      <c r="M1399">
        <v>-1.3143954277038574</v>
      </c>
      <c r="N1399">
        <v>3.8289058953523636E-2</v>
      </c>
      <c r="O1399">
        <v>1.3909735679626465</v>
      </c>
      <c r="P1399">
        <v>3.3440351486206055</v>
      </c>
      <c r="Q1399">
        <v>-4.20458984375</v>
      </c>
      <c r="R1399">
        <v>4.2811679840087891</v>
      </c>
      <c r="S1399">
        <v>114</v>
      </c>
      <c r="T1399">
        <v>6.653754711151123</v>
      </c>
      <c r="U1399">
        <v>2.5794873237609863</v>
      </c>
      <c r="V1399">
        <v>81.934562683105469</v>
      </c>
      <c r="W1399">
        <v>94.285713195800781</v>
      </c>
      <c r="X1399">
        <v>85.954376220703125</v>
      </c>
      <c r="Y1399">
        <f t="shared" si="96"/>
        <v>29.762892333984375</v>
      </c>
      <c r="Z1399">
        <f t="shared" si="97"/>
        <v>29.758526184082033</v>
      </c>
      <c r="AA1399">
        <f t="shared" si="98"/>
        <v>4.3649527207016946E-3</v>
      </c>
    </row>
    <row r="1400" spans="2:27" x14ac:dyDescent="0.25">
      <c r="B1400" t="s">
        <v>69</v>
      </c>
      <c r="C1400" t="s">
        <v>71</v>
      </c>
      <c r="D1400" t="s">
        <v>30</v>
      </c>
      <c r="E1400" s="86">
        <v>42244</v>
      </c>
      <c r="F1400">
        <f t="shared" si="99"/>
        <v>0</v>
      </c>
      <c r="G1400">
        <v>2</v>
      </c>
      <c r="H1400">
        <v>157.58673095703125</v>
      </c>
      <c r="I1400">
        <v>151.34515380859375</v>
      </c>
      <c r="J1400">
        <v>6.2415580749511719</v>
      </c>
      <c r="K1400">
        <v>3.9607129991054535E-2</v>
      </c>
      <c r="L1400">
        <v>2.8817286491394043</v>
      </c>
      <c r="M1400">
        <v>4.8667430877685547</v>
      </c>
      <c r="N1400">
        <v>6.2415580749511719</v>
      </c>
      <c r="O1400">
        <v>7.6163730621337891</v>
      </c>
      <c r="P1400">
        <v>9.6013879776000977</v>
      </c>
      <c r="Q1400">
        <v>1.929263710975647</v>
      </c>
      <c r="R1400">
        <v>10.553852081298828</v>
      </c>
      <c r="S1400">
        <v>114</v>
      </c>
      <c r="T1400">
        <v>6.8732523918151855</v>
      </c>
      <c r="U1400">
        <v>2.6216888427734375</v>
      </c>
      <c r="V1400">
        <v>81.934562683105469</v>
      </c>
      <c r="W1400">
        <v>94.285713195800781</v>
      </c>
      <c r="X1400">
        <v>75.44866943359375</v>
      </c>
      <c r="Y1400">
        <f t="shared" si="96"/>
        <v>17.964887329101561</v>
      </c>
      <c r="Z1400">
        <f t="shared" si="97"/>
        <v>17.253347534179689</v>
      </c>
      <c r="AA1400">
        <f t="shared" si="98"/>
        <v>0.71153762054443359</v>
      </c>
    </row>
    <row r="1401" spans="2:27" x14ac:dyDescent="0.25">
      <c r="B1401" t="s">
        <v>69</v>
      </c>
      <c r="C1401" t="s">
        <v>71</v>
      </c>
      <c r="D1401" t="s">
        <v>30</v>
      </c>
      <c r="E1401" s="86">
        <v>42244</v>
      </c>
      <c r="F1401">
        <f t="shared" si="99"/>
        <v>0</v>
      </c>
      <c r="G1401">
        <v>19</v>
      </c>
      <c r="H1401">
        <v>259.51263427734375</v>
      </c>
      <c r="I1401">
        <v>259.90643310546875</v>
      </c>
      <c r="J1401">
        <v>-0.39381518959999084</v>
      </c>
      <c r="K1401">
        <v>-1.5175184234976768E-3</v>
      </c>
      <c r="L1401">
        <v>-4.003138542175293</v>
      </c>
      <c r="M1401">
        <v>-1.8707211017608643</v>
      </c>
      <c r="N1401">
        <v>-0.39381518959999084</v>
      </c>
      <c r="O1401">
        <v>1.0830906629562378</v>
      </c>
      <c r="P1401">
        <v>3.2155082225799561</v>
      </c>
      <c r="Q1401">
        <v>-5.0263314247131348</v>
      </c>
      <c r="R1401">
        <v>4.238701343536377</v>
      </c>
      <c r="S1401">
        <v>114</v>
      </c>
      <c r="T1401">
        <v>7.9319400787353516</v>
      </c>
      <c r="U1401">
        <v>2.8163700103759766</v>
      </c>
      <c r="V1401">
        <v>81.934562683105469</v>
      </c>
      <c r="W1401">
        <v>94.285713195800781</v>
      </c>
      <c r="X1401">
        <v>87.722434997558594</v>
      </c>
      <c r="Y1401">
        <f t="shared" si="96"/>
        <v>29.584440307617186</v>
      </c>
      <c r="Z1401">
        <f t="shared" si="97"/>
        <v>29.629333374023439</v>
      </c>
      <c r="AA1401">
        <f t="shared" si="98"/>
        <v>-4.4894931614398954E-2</v>
      </c>
    </row>
    <row r="1402" spans="2:27" x14ac:dyDescent="0.25">
      <c r="B1402" t="s">
        <v>69</v>
      </c>
      <c r="C1402" t="s">
        <v>71</v>
      </c>
      <c r="D1402" t="s">
        <v>30</v>
      </c>
      <c r="E1402" s="86">
        <v>42244</v>
      </c>
      <c r="F1402">
        <f t="shared" si="99"/>
        <v>1</v>
      </c>
      <c r="G1402">
        <v>12</v>
      </c>
      <c r="H1402">
        <v>247.85786437988281</v>
      </c>
      <c r="I1402">
        <v>247.43052673339844</v>
      </c>
      <c r="J1402">
        <v>0.42732259631156921</v>
      </c>
      <c r="K1402">
        <v>1.7240630695596337E-3</v>
      </c>
      <c r="L1402">
        <v>-3.4122982025146484</v>
      </c>
      <c r="M1402">
        <v>-1.1438190937042236</v>
      </c>
      <c r="N1402">
        <v>0.42732259631156921</v>
      </c>
      <c r="O1402">
        <v>1.9984643459320068</v>
      </c>
      <c r="P1402">
        <v>4.2669434547424316</v>
      </c>
      <c r="Q1402">
        <v>-4.5007772445678711</v>
      </c>
      <c r="R1402">
        <v>5.3554224967956543</v>
      </c>
      <c r="S1402">
        <v>114</v>
      </c>
      <c r="T1402">
        <v>8.9764471054077148</v>
      </c>
      <c r="U1402">
        <v>2.9960720539093018</v>
      </c>
      <c r="V1402">
        <v>81.934562683105469</v>
      </c>
      <c r="W1402">
        <v>94.285713195800781</v>
      </c>
      <c r="X1402">
        <v>91.079849243164063</v>
      </c>
      <c r="Y1402">
        <f t="shared" si="96"/>
        <v>28.25579653930664</v>
      </c>
      <c r="Z1402">
        <f t="shared" si="97"/>
        <v>28.207080047607423</v>
      </c>
      <c r="AA1402">
        <f t="shared" si="98"/>
        <v>4.8714775979518891E-2</v>
      </c>
    </row>
    <row r="1403" spans="2:27" x14ac:dyDescent="0.25">
      <c r="B1403" t="s">
        <v>69</v>
      </c>
      <c r="C1403" t="s">
        <v>71</v>
      </c>
      <c r="D1403" t="s">
        <v>30</v>
      </c>
      <c r="E1403" s="86">
        <v>42244</v>
      </c>
      <c r="F1403">
        <f t="shared" si="99"/>
        <v>0</v>
      </c>
      <c r="G1403">
        <v>24</v>
      </c>
      <c r="H1403">
        <v>171.04278564453125</v>
      </c>
      <c r="I1403">
        <v>167.52439880371094</v>
      </c>
      <c r="J1403">
        <v>3.5183839797973633</v>
      </c>
      <c r="K1403">
        <v>2.0570198073983192E-2</v>
      </c>
      <c r="L1403">
        <v>-1.1596875190734863</v>
      </c>
      <c r="M1403">
        <v>1.6041550636291504</v>
      </c>
      <c r="N1403">
        <v>3.5183839797973633</v>
      </c>
      <c r="O1403">
        <v>5.4326128959655762</v>
      </c>
      <c r="P1403">
        <v>8.1964559555053711</v>
      </c>
      <c r="Q1403">
        <v>-2.4858558177947998</v>
      </c>
      <c r="R1403">
        <v>9.5226240158081055</v>
      </c>
      <c r="S1403">
        <v>114</v>
      </c>
      <c r="T1403">
        <v>13.324826240539551</v>
      </c>
      <c r="U1403">
        <v>3.6503186225891113</v>
      </c>
      <c r="V1403">
        <v>81.934562683105469</v>
      </c>
      <c r="W1403">
        <v>94.285713195800781</v>
      </c>
      <c r="X1403">
        <v>76.136878967285156</v>
      </c>
      <c r="Y1403">
        <f t="shared" si="96"/>
        <v>19.498877563476562</v>
      </c>
      <c r="Z1403">
        <f t="shared" si="97"/>
        <v>19.097781463623047</v>
      </c>
      <c r="AA1403">
        <f t="shared" si="98"/>
        <v>0.40109577369689942</v>
      </c>
    </row>
    <row r="1404" spans="2:27" x14ac:dyDescent="0.25">
      <c r="B1404" t="s">
        <v>69</v>
      </c>
      <c r="C1404" t="s">
        <v>71</v>
      </c>
      <c r="D1404" t="s">
        <v>30</v>
      </c>
      <c r="E1404" s="86">
        <v>42244</v>
      </c>
      <c r="F1404">
        <f t="shared" si="99"/>
        <v>0</v>
      </c>
      <c r="G1404">
        <v>3</v>
      </c>
      <c r="H1404">
        <v>155.89250183105469</v>
      </c>
      <c r="I1404">
        <v>149.67976379394531</v>
      </c>
      <c r="J1404">
        <v>6.2127337455749512</v>
      </c>
      <c r="K1404">
        <v>3.9852678775787354E-2</v>
      </c>
      <c r="L1404">
        <v>3.1993882656097412</v>
      </c>
      <c r="M1404">
        <v>4.9796972274780273</v>
      </c>
      <c r="N1404">
        <v>6.2127337455749512</v>
      </c>
      <c r="O1404">
        <v>7.445770263671875</v>
      </c>
      <c r="P1404">
        <v>9.226078987121582</v>
      </c>
      <c r="Q1404">
        <v>2.345146656036377</v>
      </c>
      <c r="R1404">
        <v>10.080320358276367</v>
      </c>
      <c r="S1404">
        <v>114</v>
      </c>
      <c r="T1404">
        <v>5.5287337303161621</v>
      </c>
      <c r="U1404">
        <v>2.3513259887695313</v>
      </c>
      <c r="V1404">
        <v>81.934562683105469</v>
      </c>
      <c r="W1404">
        <v>94.285713195800781</v>
      </c>
      <c r="X1404">
        <v>74.330795288085938</v>
      </c>
      <c r="Y1404">
        <f t="shared" si="96"/>
        <v>17.771745208740235</v>
      </c>
      <c r="Z1404">
        <f t="shared" si="97"/>
        <v>17.063493072509765</v>
      </c>
      <c r="AA1404">
        <f t="shared" si="98"/>
        <v>0.70825164699554444</v>
      </c>
    </row>
    <row r="1405" spans="2:27" x14ac:dyDescent="0.25">
      <c r="B1405" t="s">
        <v>69</v>
      </c>
      <c r="C1405" t="s">
        <v>71</v>
      </c>
      <c r="D1405" t="s">
        <v>30</v>
      </c>
      <c r="E1405" s="86">
        <v>42244</v>
      </c>
      <c r="F1405">
        <f t="shared" si="99"/>
        <v>0</v>
      </c>
      <c r="G1405">
        <v>6</v>
      </c>
      <c r="H1405">
        <v>163.31072998046875</v>
      </c>
      <c r="I1405">
        <v>159.71142578125</v>
      </c>
      <c r="J1405">
        <v>3.5992999076843262</v>
      </c>
      <c r="K1405">
        <v>2.2039579227566719E-2</v>
      </c>
      <c r="L1405">
        <v>0.59714442491531372</v>
      </c>
      <c r="M1405">
        <v>2.3708422183990479</v>
      </c>
      <c r="N1405">
        <v>3.5992999076843262</v>
      </c>
      <c r="O1405">
        <v>4.8277578353881836</v>
      </c>
      <c r="P1405">
        <v>6.6014552116394043</v>
      </c>
      <c r="Q1405">
        <v>-0.25392496585845947</v>
      </c>
      <c r="R1405">
        <v>7.4525246620178223</v>
      </c>
      <c r="S1405">
        <v>114</v>
      </c>
      <c r="T1405">
        <v>5.4877486228942871</v>
      </c>
      <c r="U1405">
        <v>2.3425943851470947</v>
      </c>
      <c r="V1405">
        <v>81.934562683105469</v>
      </c>
      <c r="W1405">
        <v>94.285713195800781</v>
      </c>
      <c r="X1405">
        <v>73.55133056640625</v>
      </c>
      <c r="Y1405">
        <f t="shared" si="96"/>
        <v>18.617423217773439</v>
      </c>
      <c r="Z1405">
        <f t="shared" si="97"/>
        <v>18.2071025390625</v>
      </c>
      <c r="AA1405">
        <f t="shared" si="98"/>
        <v>0.41032018947601318</v>
      </c>
    </row>
    <row r="1406" spans="2:27" x14ac:dyDescent="0.25">
      <c r="B1406" t="s">
        <v>69</v>
      </c>
      <c r="C1406" t="s">
        <v>71</v>
      </c>
      <c r="D1406" t="s">
        <v>30</v>
      </c>
      <c r="E1406" s="86">
        <v>42244</v>
      </c>
      <c r="F1406">
        <f t="shared" si="99"/>
        <v>0</v>
      </c>
      <c r="G1406">
        <v>4</v>
      </c>
      <c r="H1406">
        <v>157.64414978027344</v>
      </c>
      <c r="I1406">
        <v>151.02676391601562</v>
      </c>
      <c r="J1406">
        <v>6.6173758506774902</v>
      </c>
      <c r="K1406">
        <v>4.1976667940616608E-2</v>
      </c>
      <c r="L1406">
        <v>3.8137626647949219</v>
      </c>
      <c r="M1406">
        <v>5.4701600074768066</v>
      </c>
      <c r="N1406">
        <v>6.6173758506774902</v>
      </c>
      <c r="O1406">
        <v>7.7645916938781738</v>
      </c>
      <c r="P1406">
        <v>9.4209890365600586</v>
      </c>
      <c r="Q1406">
        <v>3.0189774036407471</v>
      </c>
      <c r="R1406">
        <v>10.215774536132812</v>
      </c>
      <c r="S1406">
        <v>114</v>
      </c>
      <c r="T1406">
        <v>4.7859039306640625</v>
      </c>
      <c r="U1406">
        <v>2.1876709461212158</v>
      </c>
      <c r="V1406">
        <v>81.934562683105469</v>
      </c>
      <c r="W1406">
        <v>94.285713195800781</v>
      </c>
      <c r="X1406">
        <v>74.596961975097656</v>
      </c>
      <c r="Y1406">
        <f t="shared" si="96"/>
        <v>17.971433074951172</v>
      </c>
      <c r="Z1406">
        <f t="shared" si="97"/>
        <v>17.21705108642578</v>
      </c>
      <c r="AA1406">
        <f t="shared" si="98"/>
        <v>0.75438084697723384</v>
      </c>
    </row>
    <row r="1407" spans="2:27" x14ac:dyDescent="0.25">
      <c r="B1407" t="s">
        <v>69</v>
      </c>
      <c r="C1407" t="s">
        <v>71</v>
      </c>
      <c r="D1407" t="s">
        <v>30</v>
      </c>
      <c r="E1407" s="86">
        <v>42244</v>
      </c>
      <c r="F1407">
        <f t="shared" si="99"/>
        <v>0</v>
      </c>
      <c r="G1407">
        <v>11</v>
      </c>
      <c r="H1407">
        <v>242.79241943359375</v>
      </c>
      <c r="I1407">
        <v>244.65655517578125</v>
      </c>
      <c r="J1407">
        <v>-1.8641458749771118</v>
      </c>
      <c r="K1407">
        <v>-7.6779411174356937E-3</v>
      </c>
      <c r="L1407">
        <v>-5.6125016212463379</v>
      </c>
      <c r="M1407">
        <v>-3.3979427814483643</v>
      </c>
      <c r="N1407">
        <v>-1.8641458749771118</v>
      </c>
      <c r="O1407">
        <v>-0.33034902811050415</v>
      </c>
      <c r="P1407">
        <v>1.8842099905014038</v>
      </c>
      <c r="Q1407">
        <v>-6.6751084327697754</v>
      </c>
      <c r="R1407">
        <v>2.9468166828155518</v>
      </c>
      <c r="S1407">
        <v>114</v>
      </c>
      <c r="T1407">
        <v>8.5547924041748047</v>
      </c>
      <c r="U1407">
        <v>2.9248576164245605</v>
      </c>
      <c r="V1407">
        <v>81.934562683105469</v>
      </c>
      <c r="W1407">
        <v>94.285713195800781</v>
      </c>
      <c r="X1407">
        <v>86.133079528808594</v>
      </c>
      <c r="Y1407">
        <f t="shared" si="96"/>
        <v>27.678335815429687</v>
      </c>
      <c r="Z1407">
        <f t="shared" si="97"/>
        <v>27.890847290039062</v>
      </c>
      <c r="AA1407">
        <f t="shared" si="98"/>
        <v>-0.21251262974739074</v>
      </c>
    </row>
    <row r="1408" spans="2:27" x14ac:dyDescent="0.25">
      <c r="B1408" t="s">
        <v>69</v>
      </c>
      <c r="C1408" t="s">
        <v>71</v>
      </c>
      <c r="D1408" t="s">
        <v>30</v>
      </c>
      <c r="E1408" s="86">
        <v>42244</v>
      </c>
      <c r="F1408">
        <f t="shared" si="99"/>
        <v>0</v>
      </c>
      <c r="G1408">
        <v>7</v>
      </c>
      <c r="H1408">
        <v>176.62734985351562</v>
      </c>
      <c r="I1408">
        <v>175.30534362792969</v>
      </c>
      <c r="J1408">
        <v>1.3220080137252808</v>
      </c>
      <c r="K1408">
        <v>7.4847298674285412E-3</v>
      </c>
      <c r="L1408">
        <v>-2.8937878608703613</v>
      </c>
      <c r="M1408">
        <v>-0.40306147933006287</v>
      </c>
      <c r="N1408">
        <v>1.3220080137252808</v>
      </c>
      <c r="O1408">
        <v>3.0470774173736572</v>
      </c>
      <c r="P1408">
        <v>5.5378036499023437</v>
      </c>
      <c r="Q1408">
        <v>-4.0889072418212891</v>
      </c>
      <c r="R1408">
        <v>6.7329235076904297</v>
      </c>
      <c r="S1408">
        <v>114</v>
      </c>
      <c r="T1408">
        <v>10.821487426757812</v>
      </c>
      <c r="U1408">
        <v>3.2896029949188232</v>
      </c>
      <c r="V1408">
        <v>81.934562683105469</v>
      </c>
      <c r="W1408">
        <v>94.285713195800781</v>
      </c>
      <c r="X1408">
        <v>73.155891418457031</v>
      </c>
      <c r="Y1408">
        <f t="shared" ref="Y1408:Y1471" si="100">H1408*S1408/1000</f>
        <v>20.135517883300782</v>
      </c>
      <c r="Z1408">
        <f t="shared" ref="Z1408:Z1471" si="101">I1408*S1408/1000</f>
        <v>19.984809173583983</v>
      </c>
      <c r="AA1408">
        <f t="shared" ref="AA1408:AA1471" si="102">J1408*S1408/1000</f>
        <v>0.150708913564682</v>
      </c>
    </row>
    <row r="1409" spans="2:27" x14ac:dyDescent="0.25">
      <c r="B1409" t="s">
        <v>69</v>
      </c>
      <c r="C1409" t="s">
        <v>71</v>
      </c>
      <c r="D1409" t="s">
        <v>30</v>
      </c>
      <c r="E1409" s="86">
        <v>42244</v>
      </c>
      <c r="F1409">
        <f t="shared" si="99"/>
        <v>0</v>
      </c>
      <c r="G1409">
        <v>5</v>
      </c>
      <c r="H1409">
        <v>159.00544738769531</v>
      </c>
      <c r="I1409">
        <v>154.4681396484375</v>
      </c>
      <c r="J1409">
        <v>4.5373120307922363</v>
      </c>
      <c r="K1409">
        <v>2.8535576537251472E-2</v>
      </c>
      <c r="L1409">
        <v>2.1685290336608887</v>
      </c>
      <c r="M1409">
        <v>3.5680251121520996</v>
      </c>
      <c r="N1409">
        <v>4.5373120307922363</v>
      </c>
      <c r="O1409">
        <v>5.506598949432373</v>
      </c>
      <c r="P1409">
        <v>6.906095027923584</v>
      </c>
      <c r="Q1409">
        <v>1.4970118999481201</v>
      </c>
      <c r="R1409">
        <v>7.5776124000549316</v>
      </c>
      <c r="S1409">
        <v>114</v>
      </c>
      <c r="T1409">
        <v>3.4164764881134033</v>
      </c>
      <c r="U1409">
        <v>1.8483712673187256</v>
      </c>
      <c r="V1409">
        <v>81.934562683105469</v>
      </c>
      <c r="W1409">
        <v>94.285713195800781</v>
      </c>
      <c r="X1409">
        <v>74.182510375976563</v>
      </c>
      <c r="Y1409">
        <f t="shared" si="100"/>
        <v>18.126621002197265</v>
      </c>
      <c r="Z1409">
        <f t="shared" si="101"/>
        <v>17.609367919921876</v>
      </c>
      <c r="AA1409">
        <f t="shared" si="102"/>
        <v>0.51725357151031492</v>
      </c>
    </row>
    <row r="1410" spans="2:27" x14ac:dyDescent="0.25">
      <c r="B1410" t="s">
        <v>69</v>
      </c>
      <c r="C1410" t="s">
        <v>71</v>
      </c>
      <c r="D1410" t="s">
        <v>30</v>
      </c>
      <c r="E1410" s="86">
        <v>42244</v>
      </c>
      <c r="F1410">
        <f t="shared" si="99"/>
        <v>0</v>
      </c>
      <c r="G1410">
        <v>21</v>
      </c>
      <c r="H1410">
        <v>248.43202209472656</v>
      </c>
      <c r="I1410">
        <v>251.34249877929687</v>
      </c>
      <c r="J1410">
        <v>-2.9104893207550049</v>
      </c>
      <c r="K1410">
        <v>-1.1715435422956944E-2</v>
      </c>
      <c r="L1410">
        <v>-6.0398063659667969</v>
      </c>
      <c r="M1410">
        <v>-4.1909804344177246</v>
      </c>
      <c r="N1410">
        <v>-2.9104893207550049</v>
      </c>
      <c r="O1410">
        <v>-1.6299980878829956</v>
      </c>
      <c r="P1410">
        <v>0.21882788836956024</v>
      </c>
      <c r="Q1410">
        <v>-6.9269247055053711</v>
      </c>
      <c r="R1410">
        <v>1.1059458255767822</v>
      </c>
      <c r="S1410">
        <v>114</v>
      </c>
      <c r="T1410">
        <v>5.9624814987182617</v>
      </c>
      <c r="U1410">
        <v>2.4418191909790039</v>
      </c>
      <c r="V1410">
        <v>81.934562683105469</v>
      </c>
      <c r="W1410">
        <v>94.285713195800781</v>
      </c>
      <c r="X1410">
        <v>80.73004150390625</v>
      </c>
      <c r="Y1410">
        <f t="shared" si="100"/>
        <v>28.321250518798827</v>
      </c>
      <c r="Z1410">
        <f t="shared" si="101"/>
        <v>28.653044860839845</v>
      </c>
      <c r="AA1410">
        <f t="shared" si="102"/>
        <v>-0.33179578256607056</v>
      </c>
    </row>
    <row r="1411" spans="2:27" x14ac:dyDescent="0.25">
      <c r="B1411" t="s">
        <v>69</v>
      </c>
      <c r="C1411" t="s">
        <v>71</v>
      </c>
      <c r="D1411" t="s">
        <v>30</v>
      </c>
      <c r="E1411" s="86">
        <v>42244</v>
      </c>
      <c r="F1411">
        <f t="shared" ref="F1411:F1474" si="103">IF(AND(G1411&gt;=12, G1411&lt;=18), 1, 0)</f>
        <v>1</v>
      </c>
      <c r="G1411">
        <v>18</v>
      </c>
      <c r="H1411">
        <v>259.08596801757812</v>
      </c>
      <c r="I1411">
        <v>253.08932495117187</v>
      </c>
      <c r="J1411">
        <v>5.9966402053833008</v>
      </c>
      <c r="K1411">
        <v>2.3145368322730064E-2</v>
      </c>
      <c r="L1411">
        <v>2.2781937122344971</v>
      </c>
      <c r="M1411">
        <v>4.4750819206237793</v>
      </c>
      <c r="N1411">
        <v>5.9966402053833008</v>
      </c>
      <c r="O1411">
        <v>7.5181984901428223</v>
      </c>
      <c r="P1411">
        <v>9.7150869369506836</v>
      </c>
      <c r="Q1411">
        <v>1.2240656614303589</v>
      </c>
      <c r="R1411">
        <v>10.769214630126953</v>
      </c>
      <c r="S1411">
        <v>114</v>
      </c>
      <c r="T1411">
        <v>8.4188146591186523</v>
      </c>
      <c r="U1411">
        <v>2.9015192985534668</v>
      </c>
      <c r="V1411">
        <v>81.934562683105469</v>
      </c>
      <c r="W1411">
        <v>94.285713195800781</v>
      </c>
      <c r="X1411">
        <v>89.022811889648438</v>
      </c>
      <c r="Y1411">
        <f t="shared" si="100"/>
        <v>29.535800354003907</v>
      </c>
      <c r="Z1411">
        <f t="shared" si="101"/>
        <v>28.852183044433595</v>
      </c>
      <c r="AA1411">
        <f t="shared" si="102"/>
        <v>0.68361698341369626</v>
      </c>
    </row>
    <row r="1412" spans="2:27" x14ac:dyDescent="0.25">
      <c r="B1412" t="s">
        <v>69</v>
      </c>
      <c r="C1412" t="s">
        <v>71</v>
      </c>
      <c r="D1412" t="s">
        <v>30</v>
      </c>
      <c r="E1412" s="86">
        <v>42244</v>
      </c>
      <c r="F1412">
        <f t="shared" si="103"/>
        <v>1</v>
      </c>
      <c r="G1412">
        <v>14</v>
      </c>
      <c r="H1412">
        <v>249.27980041503906</v>
      </c>
      <c r="I1412">
        <v>243.63858032226562</v>
      </c>
      <c r="J1412">
        <v>5.6412143707275391</v>
      </c>
      <c r="K1412">
        <v>2.2630050778388977E-2</v>
      </c>
      <c r="L1412">
        <v>1.7693319320678711</v>
      </c>
      <c r="M1412">
        <v>4.0568714141845703</v>
      </c>
      <c r="N1412">
        <v>5.6412143707275391</v>
      </c>
      <c r="O1412">
        <v>7.2255573272705078</v>
      </c>
      <c r="P1412">
        <v>9.513096809387207</v>
      </c>
      <c r="Q1412">
        <v>0.67170697450637817</v>
      </c>
      <c r="R1412">
        <v>10.610721588134766</v>
      </c>
      <c r="S1412">
        <v>114</v>
      </c>
      <c r="T1412">
        <v>9.1279268264770508</v>
      </c>
      <c r="U1412">
        <v>3.0212459564208984</v>
      </c>
      <c r="V1412">
        <v>81.934562683105469</v>
      </c>
      <c r="W1412">
        <v>94.285713195800781</v>
      </c>
      <c r="X1412">
        <v>90.885932922363281</v>
      </c>
      <c r="Y1412">
        <f t="shared" si="100"/>
        <v>28.417897247314453</v>
      </c>
      <c r="Z1412">
        <f t="shared" si="101"/>
        <v>27.774798156738282</v>
      </c>
      <c r="AA1412">
        <f t="shared" si="102"/>
        <v>0.64309843826293944</v>
      </c>
    </row>
    <row r="1413" spans="2:27" x14ac:dyDescent="0.25">
      <c r="B1413" t="s">
        <v>69</v>
      </c>
      <c r="C1413" t="s">
        <v>71</v>
      </c>
      <c r="D1413" t="s">
        <v>30</v>
      </c>
      <c r="E1413" s="86">
        <v>42244</v>
      </c>
      <c r="F1413">
        <f t="shared" si="103"/>
        <v>0</v>
      </c>
      <c r="G1413">
        <v>9</v>
      </c>
      <c r="H1413">
        <v>206.39964294433594</v>
      </c>
      <c r="I1413">
        <v>201.51475524902344</v>
      </c>
      <c r="J1413">
        <v>4.8848938941955566</v>
      </c>
      <c r="K1413">
        <v>2.3667162284255028E-2</v>
      </c>
      <c r="L1413">
        <v>1.2861915826797485</v>
      </c>
      <c r="M1413">
        <v>3.4123339653015137</v>
      </c>
      <c r="N1413">
        <v>4.8848938941955566</v>
      </c>
      <c r="O1413">
        <v>6.3574538230895996</v>
      </c>
      <c r="P1413">
        <v>8.4835958480834961</v>
      </c>
      <c r="Q1413">
        <v>0.26600947976112366</v>
      </c>
      <c r="R1413">
        <v>9.5037784576416016</v>
      </c>
      <c r="S1413">
        <v>114</v>
      </c>
      <c r="T1413">
        <v>7.8853268623352051</v>
      </c>
      <c r="U1413">
        <v>2.8080823421478271</v>
      </c>
      <c r="V1413">
        <v>81.934562683105469</v>
      </c>
      <c r="W1413">
        <v>94.285713195800781</v>
      </c>
      <c r="X1413">
        <v>79.209121704101563</v>
      </c>
      <c r="Y1413">
        <f t="shared" si="100"/>
        <v>23.529559295654298</v>
      </c>
      <c r="Z1413">
        <f t="shared" si="101"/>
        <v>22.97268209838867</v>
      </c>
      <c r="AA1413">
        <f t="shared" si="102"/>
        <v>0.55687790393829351</v>
      </c>
    </row>
    <row r="1414" spans="2:27" x14ac:dyDescent="0.25">
      <c r="B1414" t="s">
        <v>69</v>
      </c>
      <c r="C1414" t="s">
        <v>71</v>
      </c>
      <c r="D1414" t="s">
        <v>30</v>
      </c>
      <c r="E1414" s="86">
        <v>42244</v>
      </c>
      <c r="F1414">
        <f t="shared" si="103"/>
        <v>1</v>
      </c>
      <c r="G1414">
        <v>13</v>
      </c>
      <c r="H1414">
        <v>246.6075439453125</v>
      </c>
      <c r="I1414">
        <v>244.12974548339844</v>
      </c>
      <c r="J1414">
        <v>2.477813720703125</v>
      </c>
      <c r="K1414">
        <v>1.0047598741948605E-2</v>
      </c>
      <c r="L1414">
        <v>-1.5273581743240356</v>
      </c>
      <c r="M1414">
        <v>0.83892983198165894</v>
      </c>
      <c r="N1414">
        <v>2.477813720703125</v>
      </c>
      <c r="O1414">
        <v>4.1166977882385254</v>
      </c>
      <c r="P1414">
        <v>6.4829854965209961</v>
      </c>
      <c r="Q1414">
        <v>-2.6627688407897949</v>
      </c>
      <c r="R1414">
        <v>7.6183962821960449</v>
      </c>
      <c r="S1414">
        <v>114</v>
      </c>
      <c r="T1414">
        <v>9.7672014236450195</v>
      </c>
      <c r="U1414">
        <v>3.1252522468566895</v>
      </c>
      <c r="V1414">
        <v>81.934562683105469</v>
      </c>
      <c r="W1414">
        <v>94.285713195800781</v>
      </c>
      <c r="X1414">
        <v>91.783271789550781</v>
      </c>
      <c r="Y1414">
        <f t="shared" si="100"/>
        <v>28.113260009765625</v>
      </c>
      <c r="Z1414">
        <f t="shared" si="101"/>
        <v>27.830790985107424</v>
      </c>
      <c r="AA1414">
        <f t="shared" si="102"/>
        <v>0.28247076416015626</v>
      </c>
    </row>
    <row r="1415" spans="2:27" x14ac:dyDescent="0.25">
      <c r="B1415" t="s">
        <v>69</v>
      </c>
      <c r="C1415" t="s">
        <v>71</v>
      </c>
      <c r="D1415" t="s">
        <v>30</v>
      </c>
      <c r="E1415" s="86">
        <v>42244</v>
      </c>
      <c r="F1415">
        <f t="shared" si="103"/>
        <v>0</v>
      </c>
      <c r="G1415">
        <v>10</v>
      </c>
      <c r="H1415">
        <v>222.437255859375</v>
      </c>
      <c r="I1415">
        <v>219.52651977539062</v>
      </c>
      <c r="J1415">
        <v>2.9107348918914795</v>
      </c>
      <c r="K1415">
        <v>1.3085644692182541E-2</v>
      </c>
      <c r="L1415">
        <v>-0.81899887323379517</v>
      </c>
      <c r="M1415">
        <v>1.3845580816268921</v>
      </c>
      <c r="N1415">
        <v>2.9107348918914795</v>
      </c>
      <c r="O1415">
        <v>4.4369115829467773</v>
      </c>
      <c r="P1415">
        <v>6.6404685974121094</v>
      </c>
      <c r="Q1415">
        <v>-1.8763265609741211</v>
      </c>
      <c r="R1415">
        <v>7.6977963447570801</v>
      </c>
      <c r="S1415">
        <v>114</v>
      </c>
      <c r="T1415">
        <v>8.470001220703125</v>
      </c>
      <c r="U1415">
        <v>2.9103267192840576</v>
      </c>
      <c r="V1415">
        <v>81.934562683105469</v>
      </c>
      <c r="W1415">
        <v>94.285713195800781</v>
      </c>
      <c r="X1415">
        <v>82.422050476074219</v>
      </c>
      <c r="Y1415">
        <f t="shared" si="100"/>
        <v>25.35784716796875</v>
      </c>
      <c r="Z1415">
        <f t="shared" si="101"/>
        <v>25.026023254394531</v>
      </c>
      <c r="AA1415">
        <f t="shared" si="102"/>
        <v>0.33182377767562865</v>
      </c>
    </row>
    <row r="1416" spans="2:27" x14ac:dyDescent="0.25">
      <c r="B1416" t="s">
        <v>69</v>
      </c>
      <c r="C1416" t="s">
        <v>71</v>
      </c>
      <c r="D1416" t="s">
        <v>30</v>
      </c>
      <c r="E1416" s="86">
        <v>42244</v>
      </c>
      <c r="F1416">
        <f t="shared" si="103"/>
        <v>0</v>
      </c>
      <c r="G1416">
        <v>22</v>
      </c>
      <c r="H1416">
        <v>212.99165344238281</v>
      </c>
      <c r="I1416">
        <v>212.47589111328125</v>
      </c>
      <c r="J1416">
        <v>0.51575559377670288</v>
      </c>
      <c r="K1416">
        <v>2.4214826989918947E-3</v>
      </c>
      <c r="L1416">
        <v>-2.4677951335906982</v>
      </c>
      <c r="M1416">
        <v>-0.70508921146392822</v>
      </c>
      <c r="N1416">
        <v>0.51575559377670288</v>
      </c>
      <c r="O1416">
        <v>1.736600399017334</v>
      </c>
      <c r="P1416">
        <v>3.4993064403533936</v>
      </c>
      <c r="Q1416">
        <v>-3.3135905265808105</v>
      </c>
      <c r="R1416">
        <v>4.3451018333435059</v>
      </c>
      <c r="S1416">
        <v>114</v>
      </c>
      <c r="T1416">
        <v>5.4199433326721191</v>
      </c>
      <c r="U1416">
        <v>2.3280770778656006</v>
      </c>
      <c r="V1416">
        <v>81.934562683105469</v>
      </c>
      <c r="W1416">
        <v>94.285713195800781</v>
      </c>
      <c r="X1416">
        <v>78.429656982421875</v>
      </c>
      <c r="Y1416">
        <f t="shared" si="100"/>
        <v>24.281048492431641</v>
      </c>
      <c r="Z1416">
        <f t="shared" si="101"/>
        <v>24.222251586914062</v>
      </c>
      <c r="AA1416">
        <f t="shared" si="102"/>
        <v>5.8796137690544127E-2</v>
      </c>
    </row>
    <row r="1417" spans="2:27" x14ac:dyDescent="0.25">
      <c r="B1417" t="s">
        <v>69</v>
      </c>
      <c r="C1417" t="s">
        <v>71</v>
      </c>
      <c r="D1417" t="s">
        <v>30</v>
      </c>
      <c r="E1417" s="86">
        <v>42244</v>
      </c>
      <c r="F1417">
        <f t="shared" si="103"/>
        <v>0</v>
      </c>
      <c r="G1417">
        <v>23</v>
      </c>
      <c r="H1417">
        <v>185.876220703125</v>
      </c>
      <c r="I1417">
        <v>185.21890258789063</v>
      </c>
      <c r="J1417">
        <v>0.65731608867645264</v>
      </c>
      <c r="K1417">
        <v>3.5363107454031706E-3</v>
      </c>
      <c r="L1417">
        <v>-2.4124233722686768</v>
      </c>
      <c r="M1417">
        <v>-0.59879642724990845</v>
      </c>
      <c r="N1417">
        <v>0.65731608867645264</v>
      </c>
      <c r="O1417">
        <v>1.9134285449981689</v>
      </c>
      <c r="P1417">
        <v>3.727055549621582</v>
      </c>
      <c r="Q1417">
        <v>-3.2826519012451172</v>
      </c>
      <c r="R1417">
        <v>4.5972838401794434</v>
      </c>
      <c r="S1417">
        <v>114</v>
      </c>
      <c r="T1417">
        <v>5.7376084327697754</v>
      </c>
      <c r="U1417">
        <v>2.3953304290771484</v>
      </c>
      <c r="V1417">
        <v>81.934562683105469</v>
      </c>
      <c r="W1417">
        <v>94.285713195800781</v>
      </c>
      <c r="X1417">
        <v>76.596961975097656</v>
      </c>
      <c r="Y1417">
        <f t="shared" si="100"/>
        <v>21.189889160156248</v>
      </c>
      <c r="Z1417">
        <f t="shared" si="101"/>
        <v>21.11495489501953</v>
      </c>
      <c r="AA1417">
        <f t="shared" si="102"/>
        <v>7.4934034109115602E-2</v>
      </c>
    </row>
    <row r="1418" spans="2:27" x14ac:dyDescent="0.25">
      <c r="B1418" t="s">
        <v>69</v>
      </c>
      <c r="C1418" t="s">
        <v>71</v>
      </c>
      <c r="D1418" t="s">
        <v>30</v>
      </c>
      <c r="E1418" s="86">
        <v>42244</v>
      </c>
      <c r="F1418">
        <f t="shared" si="103"/>
        <v>1</v>
      </c>
      <c r="G1418">
        <v>15</v>
      </c>
      <c r="H1418">
        <v>249.89558410644531</v>
      </c>
      <c r="I1418">
        <v>245.57138061523437</v>
      </c>
      <c r="J1418">
        <v>4.3241963386535645</v>
      </c>
      <c r="K1418">
        <v>1.7304012551903725E-2</v>
      </c>
      <c r="L1418">
        <v>0.44115868210792542</v>
      </c>
      <c r="M1418">
        <v>2.7352888584136963</v>
      </c>
      <c r="N1418">
        <v>4.3241963386535645</v>
      </c>
      <c r="O1418">
        <v>5.9131040573120117</v>
      </c>
      <c r="P1418">
        <v>8.2072343826293945</v>
      </c>
      <c r="Q1418">
        <v>-0.65962851047515869</v>
      </c>
      <c r="R1418">
        <v>9.3080215454101562</v>
      </c>
      <c r="S1418">
        <v>114</v>
      </c>
      <c r="T1418">
        <v>9.1805992126464844</v>
      </c>
      <c r="U1418">
        <v>3.0299503803253174</v>
      </c>
      <c r="V1418">
        <v>81.934562683105469</v>
      </c>
      <c r="W1418">
        <v>94.285713195800781</v>
      </c>
      <c r="X1418">
        <v>90.574142456054688</v>
      </c>
      <c r="Y1418">
        <f t="shared" si="100"/>
        <v>28.488096588134766</v>
      </c>
      <c r="Z1418">
        <f t="shared" si="101"/>
        <v>27.995137390136719</v>
      </c>
      <c r="AA1418">
        <f t="shared" si="102"/>
        <v>0.49295838260650637</v>
      </c>
    </row>
    <row r="1419" spans="2:27" x14ac:dyDescent="0.25">
      <c r="B1419" t="s">
        <v>69</v>
      </c>
      <c r="C1419" t="s">
        <v>71</v>
      </c>
      <c r="D1419" t="s">
        <v>30</v>
      </c>
      <c r="E1419" s="86">
        <v>42244</v>
      </c>
      <c r="F1419">
        <f t="shared" si="103"/>
        <v>0</v>
      </c>
      <c r="G1419">
        <v>1</v>
      </c>
      <c r="H1419">
        <v>161.77122497558594</v>
      </c>
      <c r="I1419">
        <v>154.98748779296875</v>
      </c>
      <c r="J1419">
        <v>6.7837352752685547</v>
      </c>
      <c r="K1419">
        <v>4.1934128850698471E-2</v>
      </c>
      <c r="L1419">
        <v>3.308516263961792</v>
      </c>
      <c r="M1419">
        <v>5.3617038726806641</v>
      </c>
      <c r="N1419">
        <v>6.7837352752685547</v>
      </c>
      <c r="O1419">
        <v>8.2057666778564453</v>
      </c>
      <c r="P1419">
        <v>10.258954048156738</v>
      </c>
      <c r="Q1419">
        <v>2.3233399391174316</v>
      </c>
      <c r="R1419">
        <v>11.244131088256836</v>
      </c>
      <c r="S1419">
        <v>114</v>
      </c>
      <c r="T1419">
        <v>7.3534674644470215</v>
      </c>
      <c r="U1419">
        <v>2.7117278575897217</v>
      </c>
      <c r="V1419">
        <v>81.934562683105469</v>
      </c>
      <c r="W1419">
        <v>94.285713195800781</v>
      </c>
      <c r="X1419">
        <v>75.954376220703125</v>
      </c>
      <c r="Y1419">
        <f t="shared" si="100"/>
        <v>18.441919647216796</v>
      </c>
      <c r="Z1419">
        <f t="shared" si="101"/>
        <v>17.668573608398436</v>
      </c>
      <c r="AA1419">
        <f t="shared" si="102"/>
        <v>0.77334582138061525</v>
      </c>
    </row>
    <row r="1420" spans="2:27" x14ac:dyDescent="0.25">
      <c r="B1420" t="s">
        <v>69</v>
      </c>
      <c r="C1420" t="s">
        <v>71</v>
      </c>
      <c r="D1420" t="s">
        <v>30</v>
      </c>
      <c r="E1420" s="86">
        <v>42244</v>
      </c>
      <c r="F1420">
        <f t="shared" si="103"/>
        <v>1</v>
      </c>
      <c r="G1420">
        <v>17</v>
      </c>
      <c r="H1420">
        <v>258.64044189453125</v>
      </c>
      <c r="I1420">
        <v>249.93489074707031</v>
      </c>
      <c r="J1420">
        <v>8.7055759429931641</v>
      </c>
      <c r="K1420">
        <v>3.3658988773822784E-2</v>
      </c>
      <c r="L1420">
        <v>4.8429031372070313</v>
      </c>
      <c r="M1420">
        <v>7.1250014305114746</v>
      </c>
      <c r="N1420">
        <v>8.7055759429931641</v>
      </c>
      <c r="O1420">
        <v>10.286149978637695</v>
      </c>
      <c r="P1420">
        <v>12.568248748779297</v>
      </c>
      <c r="Q1420">
        <v>3.7478892803192139</v>
      </c>
      <c r="R1420">
        <v>13.663262367248535</v>
      </c>
      <c r="S1420">
        <v>114</v>
      </c>
      <c r="T1420">
        <v>9.0845556259155273</v>
      </c>
      <c r="U1420">
        <v>3.0140595436096191</v>
      </c>
      <c r="V1420">
        <v>81.934562683105469</v>
      </c>
      <c r="W1420">
        <v>94.285713195800781</v>
      </c>
      <c r="X1420">
        <v>92</v>
      </c>
      <c r="Y1420">
        <f t="shared" si="100"/>
        <v>29.485010375976561</v>
      </c>
      <c r="Z1420">
        <f t="shared" si="101"/>
        <v>28.492577545166014</v>
      </c>
      <c r="AA1420">
        <f t="shared" si="102"/>
        <v>0.99243565750122076</v>
      </c>
    </row>
    <row r="1421" spans="2:27" x14ac:dyDescent="0.25">
      <c r="B1421" t="s">
        <v>69</v>
      </c>
      <c r="C1421" t="s">
        <v>71</v>
      </c>
      <c r="D1421" t="s">
        <v>30</v>
      </c>
      <c r="E1421" s="86">
        <v>42244</v>
      </c>
      <c r="F1421">
        <f t="shared" si="103"/>
        <v>0</v>
      </c>
      <c r="G1421">
        <v>8</v>
      </c>
      <c r="H1421">
        <v>196.83512878417969</v>
      </c>
      <c r="I1421">
        <v>189.22618103027344</v>
      </c>
      <c r="J1421">
        <v>7.6089591979980469</v>
      </c>
      <c r="K1421">
        <v>3.8656510412693024E-2</v>
      </c>
      <c r="L1421">
        <v>4.6843571662902832</v>
      </c>
      <c r="M1421">
        <v>6.4122357368469238</v>
      </c>
      <c r="N1421">
        <v>7.6089591979980469</v>
      </c>
      <c r="O1421">
        <v>8.8056831359863281</v>
      </c>
      <c r="P1421">
        <v>10.533561706542969</v>
      </c>
      <c r="Q1421">
        <v>3.8552730083465576</v>
      </c>
      <c r="R1421">
        <v>11.362645149230957</v>
      </c>
      <c r="S1421">
        <v>114</v>
      </c>
      <c r="T1421">
        <v>5.2078852653503418</v>
      </c>
      <c r="U1421">
        <v>2.2820792198181152</v>
      </c>
      <c r="V1421">
        <v>81.934562683105469</v>
      </c>
      <c r="W1421">
        <v>94.285713195800781</v>
      </c>
      <c r="X1421">
        <v>75.296577453613281</v>
      </c>
      <c r="Y1421">
        <f t="shared" si="100"/>
        <v>22.439204681396486</v>
      </c>
      <c r="Z1421">
        <f t="shared" si="101"/>
        <v>21.57178463745117</v>
      </c>
      <c r="AA1421">
        <f t="shared" si="102"/>
        <v>0.86742134857177733</v>
      </c>
    </row>
    <row r="1422" spans="2:27" x14ac:dyDescent="0.25">
      <c r="B1422" t="s">
        <v>69</v>
      </c>
      <c r="C1422" t="s">
        <v>71</v>
      </c>
      <c r="D1422" t="s">
        <v>30</v>
      </c>
      <c r="E1422" s="86">
        <v>42244</v>
      </c>
      <c r="F1422">
        <f t="shared" si="103"/>
        <v>1</v>
      </c>
      <c r="G1422">
        <v>16</v>
      </c>
      <c r="H1422">
        <v>252.84613037109375</v>
      </c>
      <c r="I1422">
        <v>246.1083984375</v>
      </c>
      <c r="J1422">
        <v>6.7377309799194336</v>
      </c>
      <c r="K1422">
        <v>2.6647554710507393E-2</v>
      </c>
      <c r="L1422">
        <v>2.899876594543457</v>
      </c>
      <c r="M1422">
        <v>5.1673121452331543</v>
      </c>
      <c r="N1422">
        <v>6.7377309799194336</v>
      </c>
      <c r="O1422">
        <v>8.3081502914428711</v>
      </c>
      <c r="P1422">
        <v>10.57558536529541</v>
      </c>
      <c r="Q1422">
        <v>1.8118981122970581</v>
      </c>
      <c r="R1422">
        <v>11.66356372833252</v>
      </c>
      <c r="S1422">
        <v>114</v>
      </c>
      <c r="T1422">
        <v>8.9681901931762695</v>
      </c>
      <c r="U1422">
        <v>2.9946937561035156</v>
      </c>
      <c r="V1422">
        <v>81.934562683105469</v>
      </c>
      <c r="W1422">
        <v>94.285713195800781</v>
      </c>
      <c r="X1422">
        <v>90.882125854492187</v>
      </c>
      <c r="Y1422">
        <f t="shared" si="100"/>
        <v>28.824458862304688</v>
      </c>
      <c r="Z1422">
        <f t="shared" si="101"/>
        <v>28.056357421874999</v>
      </c>
      <c r="AA1422">
        <f t="shared" si="102"/>
        <v>0.7681013317108154</v>
      </c>
    </row>
    <row r="1423" spans="2:27" x14ac:dyDescent="0.25">
      <c r="B1423" t="s">
        <v>69</v>
      </c>
      <c r="C1423" t="s">
        <v>71</v>
      </c>
      <c r="D1423" t="s">
        <v>31</v>
      </c>
      <c r="E1423" s="86">
        <v>42244</v>
      </c>
      <c r="F1423">
        <f t="shared" si="103"/>
        <v>0</v>
      </c>
      <c r="G1423">
        <v>10</v>
      </c>
      <c r="H1423">
        <v>139.21949768066406</v>
      </c>
      <c r="I1423">
        <v>147.25617980957031</v>
      </c>
      <c r="J1423">
        <v>-8.036677360534668</v>
      </c>
      <c r="K1423">
        <v>-5.7726666331291199E-2</v>
      </c>
      <c r="L1423">
        <v>-13.725296974182129</v>
      </c>
      <c r="M1423">
        <v>-10.364414215087891</v>
      </c>
      <c r="N1423">
        <v>-8.036677360534668</v>
      </c>
      <c r="O1423">
        <v>-5.7089405059814453</v>
      </c>
      <c r="P1423">
        <v>-2.3480579853057861</v>
      </c>
      <c r="Q1423">
        <v>-15.33794116973877</v>
      </c>
      <c r="R1423">
        <v>-0.73541349172592163</v>
      </c>
      <c r="S1423">
        <v>270</v>
      </c>
      <c r="T1423">
        <v>19.703418731689453</v>
      </c>
      <c r="U1423">
        <v>4.4388532638549805</v>
      </c>
      <c r="V1423">
        <v>81.931648254394531</v>
      </c>
      <c r="W1423">
        <v>94.285713195800781</v>
      </c>
      <c r="X1423">
        <v>83.62762451171875</v>
      </c>
      <c r="Y1423">
        <f t="shared" si="100"/>
        <v>37.589264373779294</v>
      </c>
      <c r="Z1423">
        <f t="shared" si="101"/>
        <v>39.759168548583986</v>
      </c>
      <c r="AA1423">
        <f t="shared" si="102"/>
        <v>-2.1699028873443602</v>
      </c>
    </row>
    <row r="1424" spans="2:27" x14ac:dyDescent="0.25">
      <c r="B1424" t="s">
        <v>69</v>
      </c>
      <c r="C1424" t="s">
        <v>71</v>
      </c>
      <c r="D1424" t="s">
        <v>31</v>
      </c>
      <c r="E1424" s="86">
        <v>42244</v>
      </c>
      <c r="F1424">
        <f t="shared" si="103"/>
        <v>0</v>
      </c>
      <c r="G1424">
        <v>7</v>
      </c>
      <c r="H1424">
        <v>82.345970153808594</v>
      </c>
      <c r="I1424">
        <v>86.729820251464844</v>
      </c>
      <c r="J1424">
        <v>-4.3838534355163574</v>
      </c>
      <c r="K1424">
        <v>-5.3237013518810272E-2</v>
      </c>
      <c r="L1424">
        <v>-7.9260473251342773</v>
      </c>
      <c r="M1424">
        <v>-5.8332905769348145</v>
      </c>
      <c r="N1424">
        <v>-4.3838534355163574</v>
      </c>
      <c r="O1424">
        <v>-2.9344165325164795</v>
      </c>
      <c r="P1424">
        <v>-0.84165966510772705</v>
      </c>
      <c r="Q1424">
        <v>-8.9302101135253906</v>
      </c>
      <c r="R1424">
        <v>0.16250306367874146</v>
      </c>
      <c r="S1424">
        <v>270</v>
      </c>
      <c r="T1424">
        <v>7.6396327018737793</v>
      </c>
      <c r="U1424">
        <v>2.7639884948730469</v>
      </c>
      <c r="V1424">
        <v>81.931648254394531</v>
      </c>
      <c r="W1424">
        <v>94.285713195800781</v>
      </c>
      <c r="X1424">
        <v>72.965484619140625</v>
      </c>
      <c r="Y1424">
        <f t="shared" si="100"/>
        <v>22.23341194152832</v>
      </c>
      <c r="Z1424">
        <f t="shared" si="101"/>
        <v>23.417051467895508</v>
      </c>
      <c r="AA1424">
        <f t="shared" si="102"/>
        <v>-1.1836404275894166</v>
      </c>
    </row>
    <row r="1425" spans="2:27" x14ac:dyDescent="0.25">
      <c r="B1425" t="s">
        <v>69</v>
      </c>
      <c r="C1425" t="s">
        <v>71</v>
      </c>
      <c r="D1425" t="s">
        <v>31</v>
      </c>
      <c r="E1425" s="86">
        <v>42244</v>
      </c>
      <c r="F1425">
        <f t="shared" si="103"/>
        <v>0</v>
      </c>
      <c r="G1425">
        <v>23</v>
      </c>
      <c r="H1425">
        <v>59.707077026367187</v>
      </c>
      <c r="I1425">
        <v>59.955909729003906</v>
      </c>
      <c r="J1425">
        <v>-0.24883575737476349</v>
      </c>
      <c r="K1425">
        <v>-4.167608916759491E-3</v>
      </c>
      <c r="L1425">
        <v>-4.6267390251159668</v>
      </c>
      <c r="M1425">
        <v>-2.0402381420135498</v>
      </c>
      <c r="N1425">
        <v>-0.24883575737476349</v>
      </c>
      <c r="O1425">
        <v>1.5425667762756348</v>
      </c>
      <c r="P1425">
        <v>4.1290674209594727</v>
      </c>
      <c r="Q1425">
        <v>-5.8678135871887207</v>
      </c>
      <c r="R1425">
        <v>5.3701419830322266</v>
      </c>
      <c r="S1425">
        <v>270</v>
      </c>
      <c r="T1425">
        <v>11.669711112976074</v>
      </c>
      <c r="U1425">
        <v>3.4160959720611572</v>
      </c>
      <c r="V1425">
        <v>81.931648254394531</v>
      </c>
      <c r="W1425">
        <v>94.285713195800781</v>
      </c>
      <c r="X1425">
        <v>76.47021484375</v>
      </c>
      <c r="Y1425">
        <f t="shared" si="100"/>
        <v>16.120910797119141</v>
      </c>
      <c r="Z1425">
        <f t="shared" si="101"/>
        <v>16.188095626831053</v>
      </c>
      <c r="AA1425">
        <f t="shared" si="102"/>
        <v>-6.7185654491186145E-2</v>
      </c>
    </row>
    <row r="1426" spans="2:27" x14ac:dyDescent="0.25">
      <c r="B1426" t="s">
        <v>69</v>
      </c>
      <c r="C1426" t="s">
        <v>71</v>
      </c>
      <c r="D1426" t="s">
        <v>31</v>
      </c>
      <c r="E1426" s="86">
        <v>42244</v>
      </c>
      <c r="F1426">
        <f t="shared" si="103"/>
        <v>0</v>
      </c>
      <c r="G1426">
        <v>20</v>
      </c>
      <c r="H1426">
        <v>80.489837646484375</v>
      </c>
      <c r="I1426">
        <v>79.301162719726563</v>
      </c>
      <c r="J1426">
        <v>1.1886796951293945</v>
      </c>
      <c r="K1426">
        <v>1.4768071472644806E-2</v>
      </c>
      <c r="L1426">
        <v>-3.1175782680511475</v>
      </c>
      <c r="M1426">
        <v>-0.57340610027313232</v>
      </c>
      <c r="N1426">
        <v>1.1886796951293945</v>
      </c>
      <c r="O1426">
        <v>2.9507656097412109</v>
      </c>
      <c r="P1426">
        <v>5.4949374198913574</v>
      </c>
      <c r="Q1426">
        <v>-4.3383426666259766</v>
      </c>
      <c r="R1426">
        <v>6.7157020568847656</v>
      </c>
      <c r="S1426">
        <v>270</v>
      </c>
      <c r="T1426">
        <v>11.29088306427002</v>
      </c>
      <c r="U1426">
        <v>3.3601908683776855</v>
      </c>
      <c r="V1426">
        <v>81.931648254394531</v>
      </c>
      <c r="W1426">
        <v>94.285713195800781</v>
      </c>
      <c r="X1426">
        <v>86.340850830078125</v>
      </c>
      <c r="Y1426">
        <f t="shared" si="100"/>
        <v>21.73225616455078</v>
      </c>
      <c r="Z1426">
        <f t="shared" si="101"/>
        <v>21.411313934326174</v>
      </c>
      <c r="AA1426">
        <f t="shared" si="102"/>
        <v>0.32094351768493651</v>
      </c>
    </row>
    <row r="1427" spans="2:27" x14ac:dyDescent="0.25">
      <c r="B1427" t="s">
        <v>69</v>
      </c>
      <c r="C1427" t="s">
        <v>71</v>
      </c>
      <c r="D1427" t="s">
        <v>31</v>
      </c>
      <c r="E1427" s="86">
        <v>42244</v>
      </c>
      <c r="F1427">
        <f t="shared" si="103"/>
        <v>0</v>
      </c>
      <c r="G1427">
        <v>2</v>
      </c>
      <c r="H1427">
        <v>46.396888732910156</v>
      </c>
      <c r="I1427">
        <v>46.987297058105469</v>
      </c>
      <c r="J1427">
        <v>-0.59040772914886475</v>
      </c>
      <c r="K1427">
        <v>-1.2725157663226128E-2</v>
      </c>
      <c r="L1427">
        <v>-3.5521793365478516</v>
      </c>
      <c r="M1427">
        <v>-1.8023406267166138</v>
      </c>
      <c r="N1427">
        <v>-0.59040772914886475</v>
      </c>
      <c r="O1427">
        <v>0.62152516841888428</v>
      </c>
      <c r="P1427">
        <v>2.3713638782501221</v>
      </c>
      <c r="Q1427">
        <v>-4.3918004035949707</v>
      </c>
      <c r="R1427">
        <v>3.2109849452972412</v>
      </c>
      <c r="S1427">
        <v>270</v>
      </c>
      <c r="T1427">
        <v>5.3411026000976562</v>
      </c>
      <c r="U1427">
        <v>2.3110826015472412</v>
      </c>
      <c r="V1427">
        <v>81.931648254394531</v>
      </c>
      <c r="W1427">
        <v>94.285713195800781</v>
      </c>
      <c r="X1427">
        <v>75.305702209472656</v>
      </c>
      <c r="Y1427">
        <f t="shared" si="100"/>
        <v>12.527159957885742</v>
      </c>
      <c r="Z1427">
        <f t="shared" si="101"/>
        <v>12.686570205688476</v>
      </c>
      <c r="AA1427">
        <f t="shared" si="102"/>
        <v>-0.15941008687019348</v>
      </c>
    </row>
    <row r="1428" spans="2:27" x14ac:dyDescent="0.25">
      <c r="B1428" t="s">
        <v>69</v>
      </c>
      <c r="C1428" t="s">
        <v>71</v>
      </c>
      <c r="D1428" t="s">
        <v>31</v>
      </c>
      <c r="E1428" s="86">
        <v>42244</v>
      </c>
      <c r="F1428">
        <f t="shared" si="103"/>
        <v>1</v>
      </c>
      <c r="G1428">
        <v>13</v>
      </c>
      <c r="H1428">
        <v>150.66358947753906</v>
      </c>
      <c r="I1428">
        <v>159.0218505859375</v>
      </c>
      <c r="J1428">
        <v>-8.3582525253295898</v>
      </c>
      <c r="K1428">
        <v>-5.547625944018364E-2</v>
      </c>
      <c r="L1428">
        <v>-14.838544845581055</v>
      </c>
      <c r="M1428">
        <v>-11.00993537902832</v>
      </c>
      <c r="N1428">
        <v>-8.3582525253295898</v>
      </c>
      <c r="O1428">
        <v>-5.7065696716308594</v>
      </c>
      <c r="P1428">
        <v>-1.8779605627059937</v>
      </c>
      <c r="Q1428">
        <v>-16.675617218017578</v>
      </c>
      <c r="R1428">
        <v>-4.0887873619794846E-2</v>
      </c>
      <c r="S1428">
        <v>270</v>
      </c>
      <c r="T1428">
        <v>25.569189071655273</v>
      </c>
      <c r="U1428">
        <v>5.0565986633300781</v>
      </c>
      <c r="V1428">
        <v>81.931648254394531</v>
      </c>
      <c r="W1428">
        <v>94.285713195800781</v>
      </c>
      <c r="X1428">
        <v>92.900192260742187</v>
      </c>
      <c r="Y1428">
        <f t="shared" si="100"/>
        <v>40.679169158935544</v>
      </c>
      <c r="Z1428">
        <f t="shared" si="101"/>
        <v>42.935899658203127</v>
      </c>
      <c r="AA1428">
        <f t="shared" si="102"/>
        <v>-2.256728181838989</v>
      </c>
    </row>
    <row r="1429" spans="2:27" x14ac:dyDescent="0.25">
      <c r="B1429" t="s">
        <v>69</v>
      </c>
      <c r="C1429" t="s">
        <v>71</v>
      </c>
      <c r="D1429" t="s">
        <v>31</v>
      </c>
      <c r="E1429" s="86">
        <v>42244</v>
      </c>
      <c r="F1429">
        <f t="shared" si="103"/>
        <v>0</v>
      </c>
      <c r="G1429">
        <v>3</v>
      </c>
      <c r="H1429">
        <v>45.298473358154297</v>
      </c>
      <c r="I1429">
        <v>46.6458740234375</v>
      </c>
      <c r="J1429">
        <v>-1.3474006652832031</v>
      </c>
      <c r="K1429">
        <v>-2.9744947329163551E-2</v>
      </c>
      <c r="L1429">
        <v>-4.2514190673828125</v>
      </c>
      <c r="M1429">
        <v>-2.5357012748718262</v>
      </c>
      <c r="N1429">
        <v>-1.3474006652832031</v>
      </c>
      <c r="O1429">
        <v>-0.15909996628761292</v>
      </c>
      <c r="P1429">
        <v>1.5566174983978271</v>
      </c>
      <c r="Q1429">
        <v>-5.0746674537658691</v>
      </c>
      <c r="R1429">
        <v>2.379866361618042</v>
      </c>
      <c r="S1429">
        <v>270</v>
      </c>
      <c r="T1429">
        <v>5.1348352432250977</v>
      </c>
      <c r="U1429">
        <v>2.2660174369812012</v>
      </c>
      <c r="V1429">
        <v>81.931648254394531</v>
      </c>
      <c r="W1429">
        <v>94.285713195800781</v>
      </c>
      <c r="X1429">
        <v>74.14849853515625</v>
      </c>
      <c r="Y1429">
        <f t="shared" si="100"/>
        <v>12.23058780670166</v>
      </c>
      <c r="Z1429">
        <f t="shared" si="101"/>
        <v>12.594385986328126</v>
      </c>
      <c r="AA1429">
        <f t="shared" si="102"/>
        <v>-0.36379817962646482</v>
      </c>
    </row>
    <row r="1430" spans="2:27" x14ac:dyDescent="0.25">
      <c r="B1430" t="s">
        <v>69</v>
      </c>
      <c r="C1430" t="s">
        <v>71</v>
      </c>
      <c r="D1430" t="s">
        <v>31</v>
      </c>
      <c r="E1430" s="86">
        <v>42244</v>
      </c>
      <c r="F1430">
        <f t="shared" si="103"/>
        <v>1</v>
      </c>
      <c r="G1430">
        <v>15</v>
      </c>
      <c r="H1430">
        <v>145.6763916015625</v>
      </c>
      <c r="I1430">
        <v>150.436767578125</v>
      </c>
      <c r="J1430">
        <v>-4.7603659629821777</v>
      </c>
      <c r="K1430">
        <v>-3.2677676528692245E-2</v>
      </c>
      <c r="L1430">
        <v>-10.489715576171875</v>
      </c>
      <c r="M1430">
        <v>-7.104769229888916</v>
      </c>
      <c r="N1430">
        <v>-4.7603659629821777</v>
      </c>
      <c r="O1430">
        <v>-2.4159624576568604</v>
      </c>
      <c r="P1430">
        <v>0.96898382902145386</v>
      </c>
      <c r="Q1430">
        <v>-12.113906860351562</v>
      </c>
      <c r="R1430">
        <v>2.593174934387207</v>
      </c>
      <c r="S1430">
        <v>270</v>
      </c>
      <c r="T1430">
        <v>19.986579895019531</v>
      </c>
      <c r="U1430">
        <v>4.4706354141235352</v>
      </c>
      <c r="V1430">
        <v>81.931648254394531</v>
      </c>
      <c r="W1430">
        <v>94.285713195800781</v>
      </c>
      <c r="X1430">
        <v>91.604286193847656</v>
      </c>
      <c r="Y1430">
        <f t="shared" si="100"/>
        <v>39.332625732421874</v>
      </c>
      <c r="Z1430">
        <f t="shared" si="101"/>
        <v>40.61792724609375</v>
      </c>
      <c r="AA1430">
        <f t="shared" si="102"/>
        <v>-1.2852988100051881</v>
      </c>
    </row>
    <row r="1431" spans="2:27" x14ac:dyDescent="0.25">
      <c r="B1431" t="s">
        <v>69</v>
      </c>
      <c r="C1431" t="s">
        <v>71</v>
      </c>
      <c r="D1431" t="s">
        <v>31</v>
      </c>
      <c r="E1431" s="86">
        <v>42244</v>
      </c>
      <c r="F1431">
        <f t="shared" si="103"/>
        <v>0</v>
      </c>
      <c r="G1431">
        <v>21</v>
      </c>
      <c r="H1431">
        <v>75.642326354980469</v>
      </c>
      <c r="I1431">
        <v>76.514778137207031</v>
      </c>
      <c r="J1431">
        <v>-0.87245523929595947</v>
      </c>
      <c r="K1431">
        <v>-1.1533956043422222E-2</v>
      </c>
      <c r="L1431">
        <v>-5.5443019866943359</v>
      </c>
      <c r="M1431">
        <v>-2.7841370105743408</v>
      </c>
      <c r="N1431">
        <v>-0.87245523929595947</v>
      </c>
      <c r="O1431">
        <v>1.0392265319824219</v>
      </c>
      <c r="P1431">
        <v>3.799391508102417</v>
      </c>
      <c r="Q1431">
        <v>-6.8687057495117188</v>
      </c>
      <c r="R1431">
        <v>5.1237950325012207</v>
      </c>
      <c r="S1431">
        <v>270</v>
      </c>
      <c r="T1431">
        <v>13.289388656616211</v>
      </c>
      <c r="U1431">
        <v>3.6454613208770752</v>
      </c>
      <c r="V1431">
        <v>81.931648254394531</v>
      </c>
      <c r="W1431">
        <v>94.285713195800781</v>
      </c>
      <c r="X1431">
        <v>80.982894897460938</v>
      </c>
      <c r="Y1431">
        <f t="shared" si="100"/>
        <v>20.423428115844725</v>
      </c>
      <c r="Z1431">
        <f t="shared" si="101"/>
        <v>20.658990097045898</v>
      </c>
      <c r="AA1431">
        <f t="shared" si="102"/>
        <v>-0.23556291460990905</v>
      </c>
    </row>
    <row r="1432" spans="2:27" x14ac:dyDescent="0.25">
      <c r="B1432" t="s">
        <v>69</v>
      </c>
      <c r="C1432" t="s">
        <v>71</v>
      </c>
      <c r="D1432" t="s">
        <v>31</v>
      </c>
      <c r="E1432" s="86">
        <v>42244</v>
      </c>
      <c r="F1432">
        <f t="shared" si="103"/>
        <v>1</v>
      </c>
      <c r="G1432">
        <v>17</v>
      </c>
      <c r="H1432">
        <v>101.77043151855469</v>
      </c>
      <c r="I1432">
        <v>98.410881042480469</v>
      </c>
      <c r="J1432">
        <v>3.3595530986785889</v>
      </c>
      <c r="K1432">
        <v>3.3011093735694885E-2</v>
      </c>
      <c r="L1432">
        <v>-1.1250945329666138</v>
      </c>
      <c r="M1432">
        <v>1.524471640586853</v>
      </c>
      <c r="N1432">
        <v>3.3595530986785889</v>
      </c>
      <c r="O1432">
        <v>5.1946344375610352</v>
      </c>
      <c r="P1432">
        <v>7.844200611114502</v>
      </c>
      <c r="Q1432">
        <v>-2.3964297771453857</v>
      </c>
      <c r="R1432">
        <v>9.1155357360839844</v>
      </c>
      <c r="S1432">
        <v>270</v>
      </c>
      <c r="T1432">
        <v>12.245724678039551</v>
      </c>
      <c r="U1432">
        <v>3.4993891716003418</v>
      </c>
      <c r="V1432">
        <v>81.931648254394531</v>
      </c>
      <c r="W1432">
        <v>94.285713195800781</v>
      </c>
      <c r="X1432">
        <v>92.703651428222656</v>
      </c>
      <c r="Y1432">
        <f t="shared" si="100"/>
        <v>27.478016510009766</v>
      </c>
      <c r="Z1432">
        <f t="shared" si="101"/>
        <v>26.570937881469728</v>
      </c>
      <c r="AA1432">
        <f t="shared" si="102"/>
        <v>0.90707933664321905</v>
      </c>
    </row>
    <row r="1433" spans="2:27" x14ac:dyDescent="0.25">
      <c r="B1433" t="s">
        <v>69</v>
      </c>
      <c r="C1433" t="s">
        <v>71</v>
      </c>
      <c r="D1433" t="s">
        <v>31</v>
      </c>
      <c r="E1433" s="86">
        <v>42244</v>
      </c>
      <c r="F1433">
        <f t="shared" si="103"/>
        <v>1</v>
      </c>
      <c r="G1433">
        <v>12</v>
      </c>
      <c r="H1433">
        <v>154.55674743652344</v>
      </c>
      <c r="I1433">
        <v>160.658935546875</v>
      </c>
      <c r="J1433">
        <v>-6.1021943092346191</v>
      </c>
      <c r="K1433">
        <v>-3.9481900632381439E-2</v>
      </c>
      <c r="L1433">
        <v>-12.770400047302246</v>
      </c>
      <c r="M1433">
        <v>-8.8307695388793945</v>
      </c>
      <c r="N1433">
        <v>-6.1021943092346191</v>
      </c>
      <c r="O1433">
        <v>-3.3736186027526855</v>
      </c>
      <c r="P1433">
        <v>0.56601130962371826</v>
      </c>
      <c r="Q1433">
        <v>-14.660743713378906</v>
      </c>
      <c r="R1433">
        <v>2.4563548564910889</v>
      </c>
      <c r="S1433">
        <v>270</v>
      </c>
      <c r="T1433">
        <v>27.073587417602539</v>
      </c>
      <c r="U1433">
        <v>5.2032284736633301</v>
      </c>
      <c r="V1433">
        <v>81.931648254394531</v>
      </c>
      <c r="W1433">
        <v>94.285713195800781</v>
      </c>
      <c r="X1433">
        <v>92.229232788085938</v>
      </c>
      <c r="Y1433">
        <f t="shared" si="100"/>
        <v>41.73032180786133</v>
      </c>
      <c r="Z1433">
        <f t="shared" si="101"/>
        <v>43.377912597656248</v>
      </c>
      <c r="AA1433">
        <f t="shared" si="102"/>
        <v>-1.6475924634933472</v>
      </c>
    </row>
    <row r="1434" spans="2:27" x14ac:dyDescent="0.25">
      <c r="B1434" t="s">
        <v>69</v>
      </c>
      <c r="C1434" t="s">
        <v>71</v>
      </c>
      <c r="D1434" t="s">
        <v>31</v>
      </c>
      <c r="E1434" s="86">
        <v>42244</v>
      </c>
      <c r="F1434">
        <f t="shared" si="103"/>
        <v>0</v>
      </c>
      <c r="G1434">
        <v>11</v>
      </c>
      <c r="H1434">
        <v>147.70098876953125</v>
      </c>
      <c r="I1434">
        <v>156.72848510742187</v>
      </c>
      <c r="J1434">
        <v>-9.0275001525878906</v>
      </c>
      <c r="K1434">
        <v>-6.1120107769966125E-2</v>
      </c>
      <c r="L1434">
        <v>-15.221051216125488</v>
      </c>
      <c r="M1434">
        <v>-11.561851501464844</v>
      </c>
      <c r="N1434">
        <v>-9.0275001525878906</v>
      </c>
      <c r="O1434">
        <v>-6.4931492805480957</v>
      </c>
      <c r="P1434">
        <v>-2.8339488506317139</v>
      </c>
      <c r="Q1434">
        <v>-16.976837158203125</v>
      </c>
      <c r="R1434">
        <v>-1.0781630277633667</v>
      </c>
      <c r="S1434">
        <v>270</v>
      </c>
      <c r="T1434">
        <v>23.356477737426758</v>
      </c>
      <c r="U1434">
        <v>4.8328537940979004</v>
      </c>
      <c r="V1434">
        <v>81.931648254394531</v>
      </c>
      <c r="W1434">
        <v>94.285713195800781</v>
      </c>
      <c r="X1434">
        <v>87.442878723144531</v>
      </c>
      <c r="Y1434">
        <f t="shared" si="100"/>
        <v>39.879266967773439</v>
      </c>
      <c r="Z1434">
        <f t="shared" si="101"/>
        <v>42.316690979003909</v>
      </c>
      <c r="AA1434">
        <f t="shared" si="102"/>
        <v>-2.4374250411987304</v>
      </c>
    </row>
    <row r="1435" spans="2:27" x14ac:dyDescent="0.25">
      <c r="B1435" t="s">
        <v>69</v>
      </c>
      <c r="C1435" t="s">
        <v>71</v>
      </c>
      <c r="D1435" t="s">
        <v>31</v>
      </c>
      <c r="E1435" s="86">
        <v>42244</v>
      </c>
      <c r="F1435">
        <f t="shared" si="103"/>
        <v>1</v>
      </c>
      <c r="G1435">
        <v>16</v>
      </c>
      <c r="H1435">
        <v>125.57293701171875</v>
      </c>
      <c r="I1435">
        <v>127.30526733398437</v>
      </c>
      <c r="J1435">
        <v>-1.7323390245437622</v>
      </c>
      <c r="K1435">
        <v>-1.3795481063425541E-2</v>
      </c>
      <c r="L1435">
        <v>-6.4561495780944824</v>
      </c>
      <c r="M1435">
        <v>-3.6652839183807373</v>
      </c>
      <c r="N1435">
        <v>-1.7323390245437622</v>
      </c>
      <c r="O1435">
        <v>0.20060594379901886</v>
      </c>
      <c r="P1435">
        <v>2.991471529006958</v>
      </c>
      <c r="Q1435">
        <v>-7.7952842712402344</v>
      </c>
      <c r="R1435">
        <v>4.3306059837341309</v>
      </c>
      <c r="S1435">
        <v>270</v>
      </c>
      <c r="T1435">
        <v>13.586661338806152</v>
      </c>
      <c r="U1435">
        <v>3.6860089302062988</v>
      </c>
      <c r="V1435">
        <v>81.931648254394531</v>
      </c>
      <c r="W1435">
        <v>94.285713195800781</v>
      </c>
      <c r="X1435">
        <v>91.8897705078125</v>
      </c>
      <c r="Y1435">
        <f t="shared" si="100"/>
        <v>33.904692993164062</v>
      </c>
      <c r="Z1435">
        <f t="shared" si="101"/>
        <v>34.372422180175782</v>
      </c>
      <c r="AA1435">
        <f t="shared" si="102"/>
        <v>-0.46773153662681577</v>
      </c>
    </row>
    <row r="1436" spans="2:27" x14ac:dyDescent="0.25">
      <c r="B1436" t="s">
        <v>69</v>
      </c>
      <c r="C1436" t="s">
        <v>71</v>
      </c>
      <c r="D1436" t="s">
        <v>31</v>
      </c>
      <c r="E1436" s="86">
        <v>42244</v>
      </c>
      <c r="F1436">
        <f t="shared" si="103"/>
        <v>1</v>
      </c>
      <c r="G1436">
        <v>18</v>
      </c>
      <c r="H1436">
        <v>84.657272338867188</v>
      </c>
      <c r="I1436">
        <v>81.323509216308594</v>
      </c>
      <c r="J1436">
        <v>3.3337638378143311</v>
      </c>
      <c r="K1436">
        <v>3.9379533380270004E-2</v>
      </c>
      <c r="L1436">
        <v>-1.27253258228302</v>
      </c>
      <c r="M1436">
        <v>1.4489046335220337</v>
      </c>
      <c r="N1436">
        <v>3.3337638378143311</v>
      </c>
      <c r="O1436">
        <v>5.218623161315918</v>
      </c>
      <c r="P1436">
        <v>7.9400601387023926</v>
      </c>
      <c r="Q1436">
        <v>-2.5783536434173584</v>
      </c>
      <c r="R1436">
        <v>9.2458810806274414</v>
      </c>
      <c r="S1436">
        <v>270</v>
      </c>
      <c r="T1436">
        <v>12.91908073425293</v>
      </c>
      <c r="U1436">
        <v>3.5943121910095215</v>
      </c>
      <c r="V1436">
        <v>81.931648254394531</v>
      </c>
      <c r="W1436">
        <v>94.285713195800781</v>
      </c>
      <c r="X1436">
        <v>89.909988403320313</v>
      </c>
      <c r="Y1436">
        <f t="shared" si="100"/>
        <v>22.85746353149414</v>
      </c>
      <c r="Z1436">
        <f t="shared" si="101"/>
        <v>21.957347488403322</v>
      </c>
      <c r="AA1436">
        <f t="shared" si="102"/>
        <v>0.90011623620986936</v>
      </c>
    </row>
    <row r="1437" spans="2:27" x14ac:dyDescent="0.25">
      <c r="B1437" t="s">
        <v>69</v>
      </c>
      <c r="C1437" t="s">
        <v>71</v>
      </c>
      <c r="D1437" t="s">
        <v>31</v>
      </c>
      <c r="E1437" s="86">
        <v>42244</v>
      </c>
      <c r="F1437">
        <f t="shared" si="103"/>
        <v>0</v>
      </c>
      <c r="G1437">
        <v>9</v>
      </c>
      <c r="H1437">
        <v>125.86964416503906</v>
      </c>
      <c r="I1437">
        <v>134.68992614746094</v>
      </c>
      <c r="J1437">
        <v>-8.820286750793457</v>
      </c>
      <c r="K1437">
        <v>-7.0074774324893951E-2</v>
      </c>
      <c r="L1437">
        <v>-13.929825782775879</v>
      </c>
      <c r="M1437">
        <v>-10.911068916320801</v>
      </c>
      <c r="N1437">
        <v>-8.820286750793457</v>
      </c>
      <c r="O1437">
        <v>-6.7295050621032715</v>
      </c>
      <c r="P1437">
        <v>-3.7107479572296143</v>
      </c>
      <c r="Q1437">
        <v>-15.378308296203613</v>
      </c>
      <c r="R1437">
        <v>-2.2622647285461426</v>
      </c>
      <c r="S1437">
        <v>270</v>
      </c>
      <c r="T1437">
        <v>15.896122932434082</v>
      </c>
      <c r="U1437">
        <v>3.9869942665100098</v>
      </c>
      <c r="V1437">
        <v>81.931648254394531</v>
      </c>
      <c r="W1437">
        <v>94.285713195800781</v>
      </c>
      <c r="X1437">
        <v>79.882789611816406</v>
      </c>
      <c r="Y1437">
        <f t="shared" si="100"/>
        <v>33.984803924560545</v>
      </c>
      <c r="Z1437">
        <f t="shared" si="101"/>
        <v>36.36628005981445</v>
      </c>
      <c r="AA1437">
        <f t="shared" si="102"/>
        <v>-2.3814774227142332</v>
      </c>
    </row>
    <row r="1438" spans="2:27" x14ac:dyDescent="0.25">
      <c r="B1438" t="s">
        <v>69</v>
      </c>
      <c r="C1438" t="s">
        <v>71</v>
      </c>
      <c r="D1438" t="s">
        <v>31</v>
      </c>
      <c r="E1438" s="86">
        <v>42244</v>
      </c>
      <c r="F1438">
        <f t="shared" si="103"/>
        <v>1</v>
      </c>
      <c r="G1438">
        <v>14</v>
      </c>
      <c r="H1438">
        <v>150.26016235351562</v>
      </c>
      <c r="I1438">
        <v>155.73838806152344</v>
      </c>
      <c r="J1438">
        <v>-5.4782242774963379</v>
      </c>
      <c r="K1438">
        <v>-3.645826131105423E-2</v>
      </c>
      <c r="L1438">
        <v>-11.724673271179199</v>
      </c>
      <c r="M1438">
        <v>-8.0342206954956055</v>
      </c>
      <c r="N1438">
        <v>-5.4782242774963379</v>
      </c>
      <c r="O1438">
        <v>-2.9222280979156494</v>
      </c>
      <c r="P1438">
        <v>0.76822435855865479</v>
      </c>
      <c r="Q1438">
        <v>-13.495454788208008</v>
      </c>
      <c r="R1438">
        <v>2.5390057563781738</v>
      </c>
      <c r="S1438">
        <v>270</v>
      </c>
      <c r="T1438">
        <v>23.75714111328125</v>
      </c>
      <c r="U1438">
        <v>4.8741297721862793</v>
      </c>
      <c r="V1438">
        <v>81.931648254394531</v>
      </c>
      <c r="W1438">
        <v>94.285713195800781</v>
      </c>
      <c r="X1438">
        <v>91.995361328125</v>
      </c>
      <c r="Y1438">
        <f t="shared" si="100"/>
        <v>40.570243835449219</v>
      </c>
      <c r="Z1438">
        <f t="shared" si="101"/>
        <v>42.049364776611327</v>
      </c>
      <c r="AA1438">
        <f t="shared" si="102"/>
        <v>-1.4791205549240112</v>
      </c>
    </row>
    <row r="1439" spans="2:27" x14ac:dyDescent="0.25">
      <c r="B1439" t="s">
        <v>69</v>
      </c>
      <c r="C1439" t="s">
        <v>71</v>
      </c>
      <c r="D1439" t="s">
        <v>31</v>
      </c>
      <c r="E1439" s="86">
        <v>42244</v>
      </c>
      <c r="F1439">
        <f t="shared" si="103"/>
        <v>0</v>
      </c>
      <c r="G1439">
        <v>6</v>
      </c>
      <c r="H1439">
        <v>64.402267456054688</v>
      </c>
      <c r="I1439">
        <v>63.518352508544922</v>
      </c>
      <c r="J1439">
        <v>0.88391464948654175</v>
      </c>
      <c r="K1439">
        <v>1.3724899850785732E-2</v>
      </c>
      <c r="L1439">
        <v>-2.6973752975463867</v>
      </c>
      <c r="M1439">
        <v>-0.58152014017105103</v>
      </c>
      <c r="N1439">
        <v>0.88391464948654175</v>
      </c>
      <c r="O1439">
        <v>2.3493494987487793</v>
      </c>
      <c r="P1439">
        <v>4.4652047157287598</v>
      </c>
      <c r="Q1439">
        <v>-3.7126212120056152</v>
      </c>
      <c r="R1439">
        <v>5.4804506301879883</v>
      </c>
      <c r="S1439">
        <v>270</v>
      </c>
      <c r="T1439">
        <v>7.8092045783996582</v>
      </c>
      <c r="U1439">
        <v>2.7944953441619873</v>
      </c>
      <c r="V1439">
        <v>81.931648254394531</v>
      </c>
      <c r="W1439">
        <v>94.285713195800781</v>
      </c>
      <c r="X1439">
        <v>73.400863647460938</v>
      </c>
      <c r="Y1439">
        <f t="shared" si="100"/>
        <v>17.388612213134767</v>
      </c>
      <c r="Z1439">
        <f t="shared" si="101"/>
        <v>17.149955177307127</v>
      </c>
      <c r="AA1439">
        <f t="shared" si="102"/>
        <v>0.23865695536136627</v>
      </c>
    </row>
    <row r="1440" spans="2:27" x14ac:dyDescent="0.25">
      <c r="B1440" t="s">
        <v>69</v>
      </c>
      <c r="C1440" t="s">
        <v>71</v>
      </c>
      <c r="D1440" t="s">
        <v>31</v>
      </c>
      <c r="E1440" s="86">
        <v>42244</v>
      </c>
      <c r="F1440">
        <f t="shared" si="103"/>
        <v>0</v>
      </c>
      <c r="G1440">
        <v>1</v>
      </c>
      <c r="H1440">
        <v>47.601020812988281</v>
      </c>
      <c r="I1440">
        <v>48.253890991210938</v>
      </c>
      <c r="J1440">
        <v>-0.65286964178085327</v>
      </c>
      <c r="K1440">
        <v>-1.3715454377233982E-2</v>
      </c>
      <c r="L1440">
        <v>-3.5594065189361572</v>
      </c>
      <c r="M1440">
        <v>-1.8422009944915771</v>
      </c>
      <c r="N1440">
        <v>-0.65286964178085327</v>
      </c>
      <c r="O1440">
        <v>0.53646165132522583</v>
      </c>
      <c r="P1440">
        <v>2.2536671161651611</v>
      </c>
      <c r="Q1440">
        <v>-4.3833694458007812</v>
      </c>
      <c r="R1440">
        <v>3.0776300430297852</v>
      </c>
      <c r="S1440">
        <v>270</v>
      </c>
      <c r="T1440">
        <v>5.1437454223632812</v>
      </c>
      <c r="U1440">
        <v>2.2679827213287354</v>
      </c>
      <c r="V1440">
        <v>81.931648254394531</v>
      </c>
      <c r="W1440">
        <v>94.285713195800781</v>
      </c>
      <c r="X1440">
        <v>75.930648803710938</v>
      </c>
      <c r="Y1440">
        <f t="shared" si="100"/>
        <v>12.852275619506836</v>
      </c>
      <c r="Z1440">
        <f t="shared" si="101"/>
        <v>13.028550567626953</v>
      </c>
      <c r="AA1440">
        <f t="shared" si="102"/>
        <v>-0.17627480328083039</v>
      </c>
    </row>
    <row r="1441" spans="2:27" x14ac:dyDescent="0.25">
      <c r="B1441" t="s">
        <v>69</v>
      </c>
      <c r="C1441" t="s">
        <v>71</v>
      </c>
      <c r="D1441" t="s">
        <v>31</v>
      </c>
      <c r="E1441" s="86">
        <v>42244</v>
      </c>
      <c r="F1441">
        <f t="shared" si="103"/>
        <v>0</v>
      </c>
      <c r="G1441">
        <v>19</v>
      </c>
      <c r="H1441">
        <v>78.420616149902344</v>
      </c>
      <c r="I1441">
        <v>76.260002136230469</v>
      </c>
      <c r="J1441">
        <v>2.1606111526489258</v>
      </c>
      <c r="K1441">
        <v>2.7551570907235146E-2</v>
      </c>
      <c r="L1441">
        <v>-2.3149588108062744</v>
      </c>
      <c r="M1441">
        <v>0.3292442262172699</v>
      </c>
      <c r="N1441">
        <v>2.1606111526489258</v>
      </c>
      <c r="O1441">
        <v>3.9919781684875488</v>
      </c>
      <c r="P1441">
        <v>6.6361808776855469</v>
      </c>
      <c r="Q1441">
        <v>-3.5837206840515137</v>
      </c>
      <c r="R1441">
        <v>7.9049429893493652</v>
      </c>
      <c r="S1441">
        <v>270</v>
      </c>
      <c r="T1441">
        <v>12.196199417114258</v>
      </c>
      <c r="U1441">
        <v>3.4923057556152344</v>
      </c>
      <c r="V1441">
        <v>81.931648254394531</v>
      </c>
      <c r="W1441">
        <v>94.285713195800781</v>
      </c>
      <c r="X1441">
        <v>88.475364685058594</v>
      </c>
      <c r="Y1441">
        <f t="shared" si="100"/>
        <v>21.173566360473632</v>
      </c>
      <c r="Z1441">
        <f t="shared" si="101"/>
        <v>20.590200576782227</v>
      </c>
      <c r="AA1441">
        <f t="shared" si="102"/>
        <v>0.58336501121521001</v>
      </c>
    </row>
    <row r="1442" spans="2:27" x14ac:dyDescent="0.25">
      <c r="B1442" t="s">
        <v>69</v>
      </c>
      <c r="C1442" t="s">
        <v>71</v>
      </c>
      <c r="D1442" t="s">
        <v>31</v>
      </c>
      <c r="E1442" s="86">
        <v>42244</v>
      </c>
      <c r="F1442">
        <f t="shared" si="103"/>
        <v>0</v>
      </c>
      <c r="G1442">
        <v>4</v>
      </c>
      <c r="H1442">
        <v>46.975856781005859</v>
      </c>
      <c r="I1442">
        <v>48.809749603271484</v>
      </c>
      <c r="J1442">
        <v>-1.8338922262191772</v>
      </c>
      <c r="K1442">
        <v>-3.9039038121700287E-2</v>
      </c>
      <c r="L1442">
        <v>-4.7988138198852539</v>
      </c>
      <c r="M1442">
        <v>-3.0471141338348389</v>
      </c>
      <c r="N1442">
        <v>-1.8338922262191772</v>
      </c>
      <c r="O1442">
        <v>-0.62067043781280518</v>
      </c>
      <c r="P1442">
        <v>1.1310291290283203</v>
      </c>
      <c r="Q1442">
        <v>-5.6393275260925293</v>
      </c>
      <c r="R1442">
        <v>1.9715431928634644</v>
      </c>
      <c r="S1442">
        <v>270</v>
      </c>
      <c r="T1442">
        <v>5.3524689674377441</v>
      </c>
      <c r="U1442">
        <v>2.3135404586791992</v>
      </c>
      <c r="V1442">
        <v>81.931648254394531</v>
      </c>
      <c r="W1442">
        <v>94.285713195800781</v>
      </c>
      <c r="X1442">
        <v>74.47021484375</v>
      </c>
      <c r="Y1442">
        <f t="shared" si="100"/>
        <v>12.683481330871581</v>
      </c>
      <c r="Z1442">
        <f t="shared" si="101"/>
        <v>13.178632392883301</v>
      </c>
      <c r="AA1442">
        <f t="shared" si="102"/>
        <v>-0.49515090107917786</v>
      </c>
    </row>
    <row r="1443" spans="2:27" x14ac:dyDescent="0.25">
      <c r="B1443" t="s">
        <v>69</v>
      </c>
      <c r="C1443" t="s">
        <v>71</v>
      </c>
      <c r="D1443" t="s">
        <v>31</v>
      </c>
      <c r="E1443" s="86">
        <v>42244</v>
      </c>
      <c r="F1443">
        <f t="shared" si="103"/>
        <v>0</v>
      </c>
      <c r="G1443">
        <v>24</v>
      </c>
      <c r="H1443">
        <v>52.892589569091797</v>
      </c>
      <c r="I1443">
        <v>52.289604187011719</v>
      </c>
      <c r="J1443">
        <v>0.60298705101013184</v>
      </c>
      <c r="K1443">
        <v>1.1400218121707439E-2</v>
      </c>
      <c r="L1443">
        <v>-3.5951745510101318</v>
      </c>
      <c r="M1443">
        <v>-1.1148666143417358</v>
      </c>
      <c r="N1443">
        <v>0.60298705101013184</v>
      </c>
      <c r="O1443">
        <v>2.3208408355712891</v>
      </c>
      <c r="P1443">
        <v>4.8011488914489746</v>
      </c>
      <c r="Q1443">
        <v>-4.7852950096130371</v>
      </c>
      <c r="R1443">
        <v>5.9912691116333008</v>
      </c>
      <c r="S1443">
        <v>270</v>
      </c>
      <c r="T1443">
        <v>10.731146812438965</v>
      </c>
      <c r="U1443">
        <v>3.2758429050445557</v>
      </c>
      <c r="V1443">
        <v>81.931648254394531</v>
      </c>
      <c r="W1443">
        <v>94.285713195800781</v>
      </c>
      <c r="X1443">
        <v>75.914627075195313</v>
      </c>
      <c r="Y1443">
        <f t="shared" si="100"/>
        <v>14.280999183654785</v>
      </c>
      <c r="Z1443">
        <f t="shared" si="101"/>
        <v>14.118193130493164</v>
      </c>
      <c r="AA1443">
        <f t="shared" si="102"/>
        <v>0.16280650377273559</v>
      </c>
    </row>
    <row r="1444" spans="2:27" x14ac:dyDescent="0.25">
      <c r="B1444" t="s">
        <v>69</v>
      </c>
      <c r="C1444" t="s">
        <v>71</v>
      </c>
      <c r="D1444" t="s">
        <v>31</v>
      </c>
      <c r="E1444" s="86">
        <v>42244</v>
      </c>
      <c r="F1444">
        <f t="shared" si="103"/>
        <v>0</v>
      </c>
      <c r="G1444">
        <v>8</v>
      </c>
      <c r="H1444">
        <v>105.54434204101562</v>
      </c>
      <c r="I1444">
        <v>112.29324340820313</v>
      </c>
      <c r="J1444">
        <v>-6.7489070892333984</v>
      </c>
      <c r="K1444">
        <v>-6.3943810760974884E-2</v>
      </c>
      <c r="L1444">
        <v>-10.761908531188965</v>
      </c>
      <c r="M1444">
        <v>-8.3909950256347656</v>
      </c>
      <c r="N1444">
        <v>-6.7489070892333984</v>
      </c>
      <c r="O1444">
        <v>-5.1068196296691895</v>
      </c>
      <c r="P1444">
        <v>-2.735905647277832</v>
      </c>
      <c r="Q1444">
        <v>-11.899538993835449</v>
      </c>
      <c r="R1444">
        <v>-1.5982754230499268</v>
      </c>
      <c r="S1444">
        <v>270</v>
      </c>
      <c r="T1444">
        <v>9.8054265975952148</v>
      </c>
      <c r="U1444">
        <v>3.131361722946167</v>
      </c>
      <c r="V1444">
        <v>81.931648254394531</v>
      </c>
      <c r="W1444">
        <v>94.285713195800781</v>
      </c>
      <c r="X1444">
        <v>75.622474670410156</v>
      </c>
      <c r="Y1444">
        <f t="shared" si="100"/>
        <v>28.49697235107422</v>
      </c>
      <c r="Z1444">
        <f t="shared" si="101"/>
        <v>30.319175720214844</v>
      </c>
      <c r="AA1444">
        <f t="shared" si="102"/>
        <v>-1.8222049140930177</v>
      </c>
    </row>
    <row r="1445" spans="2:27" x14ac:dyDescent="0.25">
      <c r="B1445" t="s">
        <v>69</v>
      </c>
      <c r="C1445" t="s">
        <v>71</v>
      </c>
      <c r="D1445" t="s">
        <v>31</v>
      </c>
      <c r="E1445" s="86">
        <v>42244</v>
      </c>
      <c r="F1445">
        <f t="shared" si="103"/>
        <v>0</v>
      </c>
      <c r="G1445">
        <v>5</v>
      </c>
      <c r="H1445">
        <v>51.556453704833984</v>
      </c>
      <c r="I1445">
        <v>52.272686004638672</v>
      </c>
      <c r="J1445">
        <v>-0.71622961759567261</v>
      </c>
      <c r="K1445">
        <v>-1.3892143033444881E-2</v>
      </c>
      <c r="L1445">
        <v>-3.8885276317596436</v>
      </c>
      <c r="M1445">
        <v>-2.0143082141876221</v>
      </c>
      <c r="N1445">
        <v>-0.71622961759567261</v>
      </c>
      <c r="O1445">
        <v>0.58184903860092163</v>
      </c>
      <c r="P1445">
        <v>2.4560685157775879</v>
      </c>
      <c r="Q1445">
        <v>-4.7878298759460449</v>
      </c>
      <c r="R1445">
        <v>3.3553707599639893</v>
      </c>
      <c r="S1445">
        <v>270</v>
      </c>
      <c r="T1445">
        <v>6.1273941993713379</v>
      </c>
      <c r="U1445">
        <v>2.4753572940826416</v>
      </c>
      <c r="V1445">
        <v>81.931648254394531</v>
      </c>
      <c r="W1445">
        <v>94.285713195800781</v>
      </c>
      <c r="X1445">
        <v>73.983985900878906</v>
      </c>
      <c r="Y1445">
        <f t="shared" si="100"/>
        <v>13.920242500305175</v>
      </c>
      <c r="Z1445">
        <f t="shared" si="101"/>
        <v>14.113625221252441</v>
      </c>
      <c r="AA1445">
        <f t="shared" si="102"/>
        <v>-0.19338199675083159</v>
      </c>
    </row>
    <row r="1446" spans="2:27" x14ac:dyDescent="0.25">
      <c r="B1446" t="s">
        <v>69</v>
      </c>
      <c r="C1446" t="s">
        <v>71</v>
      </c>
      <c r="D1446" t="s">
        <v>31</v>
      </c>
      <c r="E1446" s="86">
        <v>42244</v>
      </c>
      <c r="F1446">
        <f t="shared" si="103"/>
        <v>0</v>
      </c>
      <c r="G1446">
        <v>22</v>
      </c>
      <c r="H1446">
        <v>68.750534057617188</v>
      </c>
      <c r="I1446">
        <v>70.319038391113281</v>
      </c>
      <c r="J1446">
        <v>-1.5685062408447266</v>
      </c>
      <c r="K1446">
        <v>-2.2814458236098289E-2</v>
      </c>
      <c r="L1446">
        <v>-6.1751174926757813</v>
      </c>
      <c r="M1446">
        <v>-3.4534940719604492</v>
      </c>
      <c r="N1446">
        <v>-1.5685062408447266</v>
      </c>
      <c r="O1446">
        <v>0.31648167967796326</v>
      </c>
      <c r="P1446">
        <v>3.038104772567749</v>
      </c>
      <c r="Q1446">
        <v>-7.4810276031494141</v>
      </c>
      <c r="R1446">
        <v>4.3440151214599609</v>
      </c>
      <c r="S1446">
        <v>270</v>
      </c>
      <c r="T1446">
        <v>12.920845031738281</v>
      </c>
      <c r="U1446">
        <v>3.5945577621459961</v>
      </c>
      <c r="V1446">
        <v>81.931648254394531</v>
      </c>
      <c r="W1446">
        <v>94.285713195800781</v>
      </c>
      <c r="X1446">
        <v>78.54827880859375</v>
      </c>
      <c r="Y1446">
        <f t="shared" si="100"/>
        <v>18.56264419555664</v>
      </c>
      <c r="Z1446">
        <f t="shared" si="101"/>
        <v>18.986140365600587</v>
      </c>
      <c r="AA1446">
        <f t="shared" si="102"/>
        <v>-0.42349668502807619</v>
      </c>
    </row>
    <row r="1447" spans="2:27" x14ac:dyDescent="0.25">
      <c r="B1447" t="s">
        <v>69</v>
      </c>
      <c r="C1447" t="s">
        <v>70</v>
      </c>
      <c r="D1447" t="s">
        <v>62</v>
      </c>
      <c r="E1447" s="86">
        <v>42244</v>
      </c>
      <c r="F1447">
        <f t="shared" si="103"/>
        <v>0</v>
      </c>
      <c r="G1447">
        <v>8</v>
      </c>
      <c r="H1447">
        <v>39.179599761962891</v>
      </c>
      <c r="I1447">
        <v>37.599517822265625</v>
      </c>
      <c r="J1447">
        <v>1.5800819396972656</v>
      </c>
      <c r="K1447">
        <v>4.0329199284315109E-2</v>
      </c>
      <c r="L1447">
        <v>0.46407663822174072</v>
      </c>
      <c r="M1447">
        <v>1.1234216690063477</v>
      </c>
      <c r="N1447">
        <v>1.5800819396972656</v>
      </c>
      <c r="O1447">
        <v>2.0367422103881836</v>
      </c>
      <c r="P1447">
        <v>2.696087121963501</v>
      </c>
      <c r="Q1447">
        <v>0.14770464599132538</v>
      </c>
      <c r="R1447">
        <v>3.0124592781066895</v>
      </c>
      <c r="S1447">
        <v>358</v>
      </c>
      <c r="T1447">
        <v>0.75833368301391602</v>
      </c>
      <c r="U1447">
        <v>0.87082356214523315</v>
      </c>
      <c r="V1447">
        <v>81.929931640625</v>
      </c>
      <c r="W1447">
        <v>94.285713195800781</v>
      </c>
      <c r="X1447">
        <v>75.560867309570312</v>
      </c>
      <c r="Y1447">
        <f t="shared" si="100"/>
        <v>14.026296714782715</v>
      </c>
      <c r="Z1447">
        <f t="shared" si="101"/>
        <v>13.460627380371093</v>
      </c>
      <c r="AA1447">
        <f t="shared" si="102"/>
        <v>0.56566933441162104</v>
      </c>
    </row>
    <row r="1448" spans="2:27" x14ac:dyDescent="0.25">
      <c r="B1448" t="s">
        <v>69</v>
      </c>
      <c r="C1448" t="s">
        <v>70</v>
      </c>
      <c r="D1448" t="s">
        <v>62</v>
      </c>
      <c r="E1448" s="86">
        <v>42244</v>
      </c>
      <c r="F1448">
        <f t="shared" si="103"/>
        <v>1</v>
      </c>
      <c r="G1448">
        <v>12</v>
      </c>
      <c r="H1448">
        <v>55.154777526855469</v>
      </c>
      <c r="I1448">
        <v>49.563014984130859</v>
      </c>
      <c r="J1448">
        <v>5.591763973236084</v>
      </c>
      <c r="K1448">
        <v>0.10138312727212906</v>
      </c>
      <c r="L1448">
        <v>4.061366081237793</v>
      </c>
      <c r="M1448">
        <v>4.9655375480651855</v>
      </c>
      <c r="N1448">
        <v>5.591763973236084</v>
      </c>
      <c r="O1448">
        <v>6.2179903984069824</v>
      </c>
      <c r="P1448">
        <v>7.122161865234375</v>
      </c>
      <c r="Q1448">
        <v>3.6275196075439453</v>
      </c>
      <c r="R1448">
        <v>7.5560083389282227</v>
      </c>
      <c r="S1448">
        <v>358</v>
      </c>
      <c r="T1448">
        <v>1.4260556697845459</v>
      </c>
      <c r="U1448">
        <v>1.1941757202148437</v>
      </c>
      <c r="V1448">
        <v>81.929931640625</v>
      </c>
      <c r="W1448">
        <v>94.285713195800781</v>
      </c>
      <c r="X1448">
        <v>91.673126220703125</v>
      </c>
      <c r="Y1448">
        <f t="shared" si="100"/>
        <v>19.745410354614258</v>
      </c>
      <c r="Z1448">
        <f t="shared" si="101"/>
        <v>17.743559364318848</v>
      </c>
      <c r="AA1448">
        <f t="shared" si="102"/>
        <v>2.0018515024185182</v>
      </c>
    </row>
    <row r="1449" spans="2:27" x14ac:dyDescent="0.25">
      <c r="B1449" t="s">
        <v>69</v>
      </c>
      <c r="C1449" t="s">
        <v>70</v>
      </c>
      <c r="D1449" t="s">
        <v>62</v>
      </c>
      <c r="E1449" s="86">
        <v>42244</v>
      </c>
      <c r="F1449">
        <f t="shared" si="103"/>
        <v>1</v>
      </c>
      <c r="G1449">
        <v>13</v>
      </c>
      <c r="H1449">
        <v>54.718746185302734</v>
      </c>
      <c r="I1449">
        <v>49.461101531982422</v>
      </c>
      <c r="J1449">
        <v>5.2576451301574707</v>
      </c>
      <c r="K1449">
        <v>9.6084900200366974E-2</v>
      </c>
      <c r="L1449">
        <v>3.7950851917266846</v>
      </c>
      <c r="M1449">
        <v>4.659177303314209</v>
      </c>
      <c r="N1449">
        <v>5.2576451301574707</v>
      </c>
      <c r="O1449">
        <v>5.8561129570007324</v>
      </c>
      <c r="P1449">
        <v>6.7202053070068359</v>
      </c>
      <c r="Q1449">
        <v>3.3804695606231689</v>
      </c>
      <c r="R1449">
        <v>7.1348204612731934</v>
      </c>
      <c r="S1449">
        <v>358</v>
      </c>
      <c r="T1449">
        <v>1.3024324178695679</v>
      </c>
      <c r="U1449">
        <v>1.1412416696548462</v>
      </c>
      <c r="V1449">
        <v>81.929931640625</v>
      </c>
      <c r="W1449">
        <v>94.285713195800781</v>
      </c>
      <c r="X1449">
        <v>92.31488037109375</v>
      </c>
      <c r="Y1449">
        <f t="shared" si="100"/>
        <v>19.589311134338377</v>
      </c>
      <c r="Z1449">
        <f t="shared" si="101"/>
        <v>17.707074348449709</v>
      </c>
      <c r="AA1449">
        <f t="shared" si="102"/>
        <v>1.8822369565963746</v>
      </c>
    </row>
    <row r="1450" spans="2:27" x14ac:dyDescent="0.25">
      <c r="B1450" t="s">
        <v>69</v>
      </c>
      <c r="C1450" t="s">
        <v>70</v>
      </c>
      <c r="D1450" t="s">
        <v>62</v>
      </c>
      <c r="E1450" s="86">
        <v>42244</v>
      </c>
      <c r="F1450">
        <f t="shared" si="103"/>
        <v>0</v>
      </c>
      <c r="G1450">
        <v>24</v>
      </c>
      <c r="H1450">
        <v>31.998586654663086</v>
      </c>
      <c r="I1450">
        <v>32.086620330810547</v>
      </c>
      <c r="J1450">
        <v>-8.8033191859722137E-2</v>
      </c>
      <c r="K1450">
        <v>-2.7511587832123041E-3</v>
      </c>
      <c r="L1450">
        <v>-0.77705943584442139</v>
      </c>
      <c r="M1450">
        <v>-0.36997714638710022</v>
      </c>
      <c r="N1450">
        <v>-8.8033191859722137E-2</v>
      </c>
      <c r="O1450">
        <v>0.19391076266765594</v>
      </c>
      <c r="P1450">
        <v>0.60099309682846069</v>
      </c>
      <c r="Q1450">
        <v>-0.97238880395889282</v>
      </c>
      <c r="R1450">
        <v>0.79632246494293213</v>
      </c>
      <c r="S1450">
        <v>358</v>
      </c>
      <c r="T1450">
        <v>0.28906756639480591</v>
      </c>
      <c r="U1450">
        <v>0.53765004873275757</v>
      </c>
      <c r="V1450">
        <v>81.929931640625</v>
      </c>
      <c r="W1450">
        <v>94.285713195800781</v>
      </c>
      <c r="X1450">
        <v>76.0037841796875</v>
      </c>
      <c r="Y1450">
        <f t="shared" si="100"/>
        <v>11.455494022369384</v>
      </c>
      <c r="Z1450">
        <f t="shared" si="101"/>
        <v>11.487010078430176</v>
      </c>
      <c r="AA1450">
        <f t="shared" si="102"/>
        <v>-3.1515882685780525E-2</v>
      </c>
    </row>
    <row r="1451" spans="2:27" x14ac:dyDescent="0.25">
      <c r="B1451" t="s">
        <v>69</v>
      </c>
      <c r="C1451" t="s">
        <v>70</v>
      </c>
      <c r="D1451" t="s">
        <v>62</v>
      </c>
      <c r="E1451" s="86">
        <v>42244</v>
      </c>
      <c r="F1451">
        <f t="shared" si="103"/>
        <v>0</v>
      </c>
      <c r="G1451">
        <v>21</v>
      </c>
      <c r="H1451">
        <v>41.515460968017578</v>
      </c>
      <c r="I1451">
        <v>39.868900299072266</v>
      </c>
      <c r="J1451">
        <v>1.646561861038208</v>
      </c>
      <c r="K1451">
        <v>3.9661414921283722E-2</v>
      </c>
      <c r="L1451">
        <v>0.63984370231628418</v>
      </c>
      <c r="M1451">
        <v>1.2346209287643433</v>
      </c>
      <c r="N1451">
        <v>1.646561861038208</v>
      </c>
      <c r="O1451">
        <v>2.0585026741027832</v>
      </c>
      <c r="P1451">
        <v>2.6532800197601318</v>
      </c>
      <c r="Q1451">
        <v>0.35445308685302734</v>
      </c>
      <c r="R1451">
        <v>2.9386706352233887</v>
      </c>
      <c r="S1451">
        <v>358</v>
      </c>
      <c r="T1451">
        <v>0.61708313226699829</v>
      </c>
      <c r="U1451">
        <v>0.78554636240005493</v>
      </c>
      <c r="V1451">
        <v>81.929931640625</v>
      </c>
      <c r="W1451">
        <v>94.285713195800781</v>
      </c>
      <c r="X1451">
        <v>80.798591613769531</v>
      </c>
      <c r="Y1451">
        <f t="shared" si="100"/>
        <v>14.862535026550294</v>
      </c>
      <c r="Z1451">
        <f t="shared" si="101"/>
        <v>14.273066307067872</v>
      </c>
      <c r="AA1451">
        <f t="shared" si="102"/>
        <v>0.58946914625167846</v>
      </c>
    </row>
    <row r="1452" spans="2:27" x14ac:dyDescent="0.25">
      <c r="B1452" t="s">
        <v>69</v>
      </c>
      <c r="C1452" t="s">
        <v>70</v>
      </c>
      <c r="D1452" t="s">
        <v>62</v>
      </c>
      <c r="E1452" s="86">
        <v>42244</v>
      </c>
      <c r="F1452">
        <f t="shared" si="103"/>
        <v>0</v>
      </c>
      <c r="G1452">
        <v>19</v>
      </c>
      <c r="H1452">
        <v>41.700572967529297</v>
      </c>
      <c r="I1452">
        <v>40.304325103759766</v>
      </c>
      <c r="J1452">
        <v>1.3962478637695313</v>
      </c>
      <c r="K1452">
        <v>3.348270058631897E-2</v>
      </c>
      <c r="L1452">
        <v>0.37906047701835632</v>
      </c>
      <c r="M1452">
        <v>0.98002302646636963</v>
      </c>
      <c r="N1452">
        <v>1.3962478637695313</v>
      </c>
      <c r="O1452">
        <v>1.8124727010726929</v>
      </c>
      <c r="P1452">
        <v>2.4134352207183838</v>
      </c>
      <c r="Q1452">
        <v>9.0701982378959656E-2</v>
      </c>
      <c r="R1452">
        <v>2.7017936706542969</v>
      </c>
      <c r="S1452">
        <v>358</v>
      </c>
      <c r="T1452">
        <v>0.62998437881469727</v>
      </c>
      <c r="U1452">
        <v>0.79371553659439087</v>
      </c>
      <c r="V1452">
        <v>81.929931640625</v>
      </c>
      <c r="W1452">
        <v>94.285713195800781</v>
      </c>
      <c r="X1452">
        <v>88.061965942382813</v>
      </c>
      <c r="Y1452">
        <f t="shared" si="100"/>
        <v>14.928805122375488</v>
      </c>
      <c r="Z1452">
        <f t="shared" si="101"/>
        <v>14.428948387145995</v>
      </c>
      <c r="AA1452">
        <f t="shared" si="102"/>
        <v>0.4998567352294922</v>
      </c>
    </row>
    <row r="1453" spans="2:27" x14ac:dyDescent="0.25">
      <c r="B1453" t="s">
        <v>69</v>
      </c>
      <c r="C1453" t="s">
        <v>70</v>
      </c>
      <c r="D1453" t="s">
        <v>62</v>
      </c>
      <c r="E1453" s="86">
        <v>42244</v>
      </c>
      <c r="F1453">
        <f t="shared" si="103"/>
        <v>0</v>
      </c>
      <c r="G1453">
        <v>7</v>
      </c>
      <c r="H1453">
        <v>33.995857238769531</v>
      </c>
      <c r="I1453">
        <v>33.639904022216797</v>
      </c>
      <c r="J1453">
        <v>0.35595512390136719</v>
      </c>
      <c r="K1453">
        <v>1.047054398804903E-2</v>
      </c>
      <c r="L1453">
        <v>-0.56507527828216553</v>
      </c>
      <c r="M1453">
        <v>-2.0923050120472908E-2</v>
      </c>
      <c r="N1453">
        <v>0.35595512390136719</v>
      </c>
      <c r="O1453">
        <v>0.73283332586288452</v>
      </c>
      <c r="P1453">
        <v>1.2769855260848999</v>
      </c>
      <c r="Q1453">
        <v>-0.82617461681365967</v>
      </c>
      <c r="R1453">
        <v>1.538084864616394</v>
      </c>
      <c r="S1453">
        <v>358</v>
      </c>
      <c r="T1453">
        <v>0.51650649309158325</v>
      </c>
      <c r="U1453">
        <v>0.71868383884429932</v>
      </c>
      <c r="V1453">
        <v>81.929931640625</v>
      </c>
      <c r="W1453">
        <v>94.285713195800781</v>
      </c>
      <c r="X1453">
        <v>73.118370056152344</v>
      </c>
      <c r="Y1453">
        <f t="shared" si="100"/>
        <v>12.170516891479492</v>
      </c>
      <c r="Z1453">
        <f t="shared" si="101"/>
        <v>12.043085639953613</v>
      </c>
      <c r="AA1453">
        <f t="shared" si="102"/>
        <v>0.12743193435668945</v>
      </c>
    </row>
    <row r="1454" spans="2:27" x14ac:dyDescent="0.25">
      <c r="B1454" t="s">
        <v>69</v>
      </c>
      <c r="C1454" t="s">
        <v>70</v>
      </c>
      <c r="D1454" t="s">
        <v>62</v>
      </c>
      <c r="E1454" s="86">
        <v>42244</v>
      </c>
      <c r="F1454">
        <f t="shared" si="103"/>
        <v>0</v>
      </c>
      <c r="G1454">
        <v>10</v>
      </c>
      <c r="H1454">
        <v>49.381847381591797</v>
      </c>
      <c r="I1454">
        <v>45.712764739990234</v>
      </c>
      <c r="J1454">
        <v>3.6690847873687744</v>
      </c>
      <c r="K1454">
        <v>7.4300274252891541E-2</v>
      </c>
      <c r="L1454">
        <v>2.2857565879821777</v>
      </c>
      <c r="M1454">
        <v>3.1030380725860596</v>
      </c>
      <c r="N1454">
        <v>3.6690847873687744</v>
      </c>
      <c r="O1454">
        <v>4.2351312637329102</v>
      </c>
      <c r="P1454">
        <v>5.0524129867553711</v>
      </c>
      <c r="Q1454">
        <v>1.8936022520065308</v>
      </c>
      <c r="R1454">
        <v>5.4445672035217285</v>
      </c>
      <c r="S1454">
        <v>358</v>
      </c>
      <c r="T1454">
        <v>1.1651405096054077</v>
      </c>
      <c r="U1454">
        <v>1.0794167518615723</v>
      </c>
      <c r="V1454">
        <v>81.929931640625</v>
      </c>
      <c r="W1454">
        <v>94.285713195800781</v>
      </c>
      <c r="X1454">
        <v>83.100173950195313</v>
      </c>
      <c r="Y1454">
        <f t="shared" si="100"/>
        <v>17.678701362609864</v>
      </c>
      <c r="Z1454">
        <f t="shared" si="101"/>
        <v>16.365169776916503</v>
      </c>
      <c r="AA1454">
        <f t="shared" si="102"/>
        <v>1.3135323538780213</v>
      </c>
    </row>
    <row r="1455" spans="2:27" x14ac:dyDescent="0.25">
      <c r="B1455" t="s">
        <v>69</v>
      </c>
      <c r="C1455" t="s">
        <v>70</v>
      </c>
      <c r="D1455" t="s">
        <v>62</v>
      </c>
      <c r="E1455" s="86">
        <v>42244</v>
      </c>
      <c r="F1455">
        <f t="shared" si="103"/>
        <v>1</v>
      </c>
      <c r="G1455">
        <v>16</v>
      </c>
      <c r="H1455">
        <v>51.358226776123047</v>
      </c>
      <c r="I1455">
        <v>46.73779296875</v>
      </c>
      <c r="J1455">
        <v>4.6204323768615723</v>
      </c>
      <c r="K1455">
        <v>8.9964792132377625E-2</v>
      </c>
      <c r="L1455">
        <v>3.3567273616790771</v>
      </c>
      <c r="M1455">
        <v>4.1033344268798828</v>
      </c>
      <c r="N1455">
        <v>4.6204323768615723</v>
      </c>
      <c r="O1455">
        <v>5.1375303268432617</v>
      </c>
      <c r="P1455">
        <v>5.8841376304626465</v>
      </c>
      <c r="Q1455">
        <v>2.9984843730926514</v>
      </c>
      <c r="R1455">
        <v>6.2423801422119141</v>
      </c>
      <c r="S1455">
        <v>358</v>
      </c>
      <c r="T1455">
        <v>0.97234261035919189</v>
      </c>
      <c r="U1455">
        <v>0.98607432842254639</v>
      </c>
      <c r="V1455">
        <v>81.929931640625</v>
      </c>
      <c r="W1455">
        <v>94.285713195800781</v>
      </c>
      <c r="X1455">
        <v>91.416427612304688</v>
      </c>
      <c r="Y1455">
        <f t="shared" si="100"/>
        <v>18.386245185852051</v>
      </c>
      <c r="Z1455">
        <f t="shared" si="101"/>
        <v>16.732129882812501</v>
      </c>
      <c r="AA1455">
        <f t="shared" si="102"/>
        <v>1.6541147909164429</v>
      </c>
    </row>
    <row r="1456" spans="2:27" x14ac:dyDescent="0.25">
      <c r="B1456" t="s">
        <v>69</v>
      </c>
      <c r="C1456" t="s">
        <v>70</v>
      </c>
      <c r="D1456" t="s">
        <v>62</v>
      </c>
      <c r="E1456" s="86">
        <v>42244</v>
      </c>
      <c r="F1456">
        <f t="shared" si="103"/>
        <v>0</v>
      </c>
      <c r="G1456">
        <v>22</v>
      </c>
      <c r="H1456">
        <v>39.160659790039063</v>
      </c>
      <c r="I1456">
        <v>37.707515716552734</v>
      </c>
      <c r="J1456">
        <v>1.4531453847885132</v>
      </c>
      <c r="K1456">
        <v>3.7107273936271667E-2</v>
      </c>
      <c r="L1456">
        <v>0.40364912152290344</v>
      </c>
      <c r="M1456">
        <v>1.0236999988555908</v>
      </c>
      <c r="N1456">
        <v>1.4531453847885132</v>
      </c>
      <c r="O1456">
        <v>1.8825907707214355</v>
      </c>
      <c r="P1456">
        <v>2.5026416778564453</v>
      </c>
      <c r="Q1456">
        <v>0.10613153129816055</v>
      </c>
      <c r="R1456">
        <v>2.800159215927124</v>
      </c>
      <c r="S1456">
        <v>358</v>
      </c>
      <c r="T1456">
        <v>0.67064028978347778</v>
      </c>
      <c r="U1456">
        <v>0.81892627477645874</v>
      </c>
      <c r="V1456">
        <v>81.929931640625</v>
      </c>
      <c r="W1456">
        <v>94.285713195800781</v>
      </c>
      <c r="X1456">
        <v>78.431571960449219</v>
      </c>
      <c r="Y1456">
        <f t="shared" si="100"/>
        <v>14.019516204833984</v>
      </c>
      <c r="Z1456">
        <f t="shared" si="101"/>
        <v>13.499290626525879</v>
      </c>
      <c r="AA1456">
        <f t="shared" si="102"/>
        <v>0.52022604775428771</v>
      </c>
    </row>
    <row r="1457" spans="2:27" x14ac:dyDescent="0.25">
      <c r="B1457" t="s">
        <v>69</v>
      </c>
      <c r="C1457" t="s">
        <v>70</v>
      </c>
      <c r="D1457" t="s">
        <v>62</v>
      </c>
      <c r="E1457" s="86">
        <v>42244</v>
      </c>
      <c r="F1457">
        <f t="shared" si="103"/>
        <v>0</v>
      </c>
      <c r="G1457">
        <v>2</v>
      </c>
      <c r="H1457">
        <v>28.814235687255859</v>
      </c>
      <c r="I1457">
        <v>29.241455078125</v>
      </c>
      <c r="J1457">
        <v>-0.42722001671791077</v>
      </c>
      <c r="K1457">
        <v>-1.4826699160039425E-2</v>
      </c>
      <c r="L1457">
        <v>-1.1163153648376465</v>
      </c>
      <c r="M1457">
        <v>-0.70919227600097656</v>
      </c>
      <c r="N1457">
        <v>-0.42722001671791077</v>
      </c>
      <c r="O1457">
        <v>-0.14524777233600616</v>
      </c>
      <c r="P1457">
        <v>0.26187536120414734</v>
      </c>
      <c r="Q1457">
        <v>-1.311664342880249</v>
      </c>
      <c r="R1457">
        <v>0.45722433924674988</v>
      </c>
      <c r="S1457">
        <v>358</v>
      </c>
      <c r="T1457">
        <v>0.28912556171417236</v>
      </c>
      <c r="U1457">
        <v>0.5377039909362793</v>
      </c>
      <c r="V1457">
        <v>81.929931640625</v>
      </c>
      <c r="W1457">
        <v>94.285713195800781</v>
      </c>
      <c r="X1457">
        <v>75.343528747558594</v>
      </c>
      <c r="Y1457">
        <f t="shared" si="100"/>
        <v>10.315496376037597</v>
      </c>
      <c r="Z1457">
        <f t="shared" si="101"/>
        <v>10.468440917968749</v>
      </c>
      <c r="AA1457">
        <f t="shared" si="102"/>
        <v>-0.15294476598501205</v>
      </c>
    </row>
    <row r="1458" spans="2:27" x14ac:dyDescent="0.25">
      <c r="B1458" t="s">
        <v>69</v>
      </c>
      <c r="C1458" t="s">
        <v>70</v>
      </c>
      <c r="D1458" t="s">
        <v>62</v>
      </c>
      <c r="E1458" s="86">
        <v>42244</v>
      </c>
      <c r="F1458">
        <f t="shared" si="103"/>
        <v>1</v>
      </c>
      <c r="G1458">
        <v>18</v>
      </c>
      <c r="H1458">
        <v>45.358249664306641</v>
      </c>
      <c r="I1458">
        <v>41.664230346679688</v>
      </c>
      <c r="J1458">
        <v>3.6940188407897949</v>
      </c>
      <c r="K1458">
        <v>8.1440947949886322E-2</v>
      </c>
      <c r="L1458">
        <v>2.4934012889862061</v>
      </c>
      <c r="M1458">
        <v>3.2027359008789062</v>
      </c>
      <c r="N1458">
        <v>3.6940188407897949</v>
      </c>
      <c r="O1458">
        <v>4.1853017807006836</v>
      </c>
      <c r="P1458">
        <v>4.8946361541748047</v>
      </c>
      <c r="Q1458">
        <v>2.1530427932739258</v>
      </c>
      <c r="R1458">
        <v>5.2349948883056641</v>
      </c>
      <c r="S1458">
        <v>358</v>
      </c>
      <c r="T1458">
        <v>0.87768203020095825</v>
      </c>
      <c r="U1458">
        <v>0.93684685230255127</v>
      </c>
      <c r="V1458">
        <v>81.929931640625</v>
      </c>
      <c r="W1458">
        <v>94.285713195800781</v>
      </c>
      <c r="X1458">
        <v>89.428993225097656</v>
      </c>
      <c r="Y1458">
        <f t="shared" si="100"/>
        <v>16.238253379821778</v>
      </c>
      <c r="Z1458">
        <f t="shared" si="101"/>
        <v>14.915794464111329</v>
      </c>
      <c r="AA1458">
        <f t="shared" si="102"/>
        <v>1.3224587450027465</v>
      </c>
    </row>
    <row r="1459" spans="2:27" x14ac:dyDescent="0.25">
      <c r="B1459" t="s">
        <v>69</v>
      </c>
      <c r="C1459" t="s">
        <v>70</v>
      </c>
      <c r="D1459" t="s">
        <v>62</v>
      </c>
      <c r="E1459" s="86">
        <v>42244</v>
      </c>
      <c r="F1459">
        <f t="shared" si="103"/>
        <v>0</v>
      </c>
      <c r="G1459">
        <v>3</v>
      </c>
      <c r="H1459">
        <v>28.056488037109375</v>
      </c>
      <c r="I1459">
        <v>28.562053680419922</v>
      </c>
      <c r="J1459">
        <v>-0.50556617975234985</v>
      </c>
      <c r="K1459">
        <v>-1.8019581213593483E-2</v>
      </c>
      <c r="L1459">
        <v>-1.1082172393798828</v>
      </c>
      <c r="M1459">
        <v>-0.75216609239578247</v>
      </c>
      <c r="N1459">
        <v>-0.50556617975234985</v>
      </c>
      <c r="O1459">
        <v>-0.25896626710891724</v>
      </c>
      <c r="P1459">
        <v>9.7084872424602509E-2</v>
      </c>
      <c r="Q1459">
        <v>-1.2790604829788208</v>
      </c>
      <c r="R1459">
        <v>0.26792806386947632</v>
      </c>
      <c r="S1459">
        <v>358</v>
      </c>
      <c r="T1459">
        <v>0.22113610804080963</v>
      </c>
      <c r="U1459">
        <v>0.47025111317634583</v>
      </c>
      <c r="V1459">
        <v>81.929931640625</v>
      </c>
      <c r="W1459">
        <v>94.285713195800781</v>
      </c>
      <c r="X1459">
        <v>74.251708984375</v>
      </c>
      <c r="Y1459">
        <f t="shared" si="100"/>
        <v>10.044222717285157</v>
      </c>
      <c r="Z1459">
        <f t="shared" si="101"/>
        <v>10.225215217590332</v>
      </c>
      <c r="AA1459">
        <f t="shared" si="102"/>
        <v>-0.18099269235134124</v>
      </c>
    </row>
    <row r="1460" spans="2:27" x14ac:dyDescent="0.25">
      <c r="B1460" t="s">
        <v>69</v>
      </c>
      <c r="C1460" t="s">
        <v>70</v>
      </c>
      <c r="D1460" t="s">
        <v>62</v>
      </c>
      <c r="E1460" s="86">
        <v>42244</v>
      </c>
      <c r="F1460">
        <f t="shared" si="103"/>
        <v>0</v>
      </c>
      <c r="G1460">
        <v>9</v>
      </c>
      <c r="H1460">
        <v>44.66241455078125</v>
      </c>
      <c r="I1460">
        <v>41.397384643554687</v>
      </c>
      <c r="J1460">
        <v>3.2650258541107178</v>
      </c>
      <c r="K1460">
        <v>7.3104552924633026E-2</v>
      </c>
      <c r="L1460">
        <v>1.9043745994567871</v>
      </c>
      <c r="M1460">
        <v>2.7082583904266357</v>
      </c>
      <c r="N1460">
        <v>3.2650258541107178</v>
      </c>
      <c r="O1460">
        <v>3.8217933177947998</v>
      </c>
      <c r="P1460">
        <v>4.6256771087646484</v>
      </c>
      <c r="Q1460">
        <v>1.5186488628387451</v>
      </c>
      <c r="R1460">
        <v>5.0114026069641113</v>
      </c>
      <c r="S1460">
        <v>358</v>
      </c>
      <c r="T1460">
        <v>1.1272531747817993</v>
      </c>
      <c r="U1460">
        <v>1.0617218017578125</v>
      </c>
      <c r="V1460">
        <v>81.929931640625</v>
      </c>
      <c r="W1460">
        <v>94.285713195800781</v>
      </c>
      <c r="X1460">
        <v>79.634666442871094</v>
      </c>
      <c r="Y1460">
        <f t="shared" si="100"/>
        <v>15.989144409179687</v>
      </c>
      <c r="Z1460">
        <f t="shared" si="101"/>
        <v>14.820263702392579</v>
      </c>
      <c r="AA1460">
        <f t="shared" si="102"/>
        <v>1.168879255771637</v>
      </c>
    </row>
    <row r="1461" spans="2:27" x14ac:dyDescent="0.25">
      <c r="B1461" t="s">
        <v>69</v>
      </c>
      <c r="C1461" t="s">
        <v>70</v>
      </c>
      <c r="D1461" t="s">
        <v>62</v>
      </c>
      <c r="E1461" s="86">
        <v>42244</v>
      </c>
      <c r="F1461">
        <f t="shared" si="103"/>
        <v>1</v>
      </c>
      <c r="G1461">
        <v>17</v>
      </c>
      <c r="H1461">
        <v>48.115715026855469</v>
      </c>
      <c r="I1461">
        <v>44.240615844726563</v>
      </c>
      <c r="J1461">
        <v>3.8750953674316406</v>
      </c>
      <c r="K1461">
        <v>8.0536998808383942E-2</v>
      </c>
      <c r="L1461">
        <v>2.8427982330322266</v>
      </c>
      <c r="M1461">
        <v>3.4526877403259277</v>
      </c>
      <c r="N1461">
        <v>3.8750953674316406</v>
      </c>
      <c r="O1461">
        <v>4.2975029945373535</v>
      </c>
      <c r="P1461">
        <v>4.9073925018310547</v>
      </c>
      <c r="Q1461">
        <v>2.5501563549041748</v>
      </c>
      <c r="R1461">
        <v>5.2000346183776855</v>
      </c>
      <c r="S1461">
        <v>358</v>
      </c>
      <c r="T1461">
        <v>0.64883947372436523</v>
      </c>
      <c r="U1461">
        <v>0.80550575256347656</v>
      </c>
      <c r="V1461">
        <v>81.929931640625</v>
      </c>
      <c r="W1461">
        <v>94.285713195800781</v>
      </c>
      <c r="X1461">
        <v>92.280937194824219</v>
      </c>
      <c r="Y1461">
        <f t="shared" si="100"/>
        <v>17.225425979614258</v>
      </c>
      <c r="Z1461">
        <f t="shared" si="101"/>
        <v>15.838140472412109</v>
      </c>
      <c r="AA1461">
        <f t="shared" si="102"/>
        <v>1.3872841415405273</v>
      </c>
    </row>
    <row r="1462" spans="2:27" x14ac:dyDescent="0.25">
      <c r="B1462" t="s">
        <v>69</v>
      </c>
      <c r="C1462" t="s">
        <v>70</v>
      </c>
      <c r="D1462" t="s">
        <v>62</v>
      </c>
      <c r="E1462" s="86">
        <v>42244</v>
      </c>
      <c r="F1462">
        <f t="shared" si="103"/>
        <v>0</v>
      </c>
      <c r="G1462">
        <v>23</v>
      </c>
      <c r="H1462">
        <v>35.840221405029297</v>
      </c>
      <c r="I1462">
        <v>34.954242706298828</v>
      </c>
      <c r="J1462">
        <v>0.88597965240478516</v>
      </c>
      <c r="K1462">
        <v>2.4720260873436928E-2</v>
      </c>
      <c r="L1462">
        <v>-0.12979672849178314</v>
      </c>
      <c r="M1462">
        <v>0.47033220529556274</v>
      </c>
      <c r="N1462">
        <v>0.88597965240478516</v>
      </c>
      <c r="O1462">
        <v>1.3016271591186523</v>
      </c>
      <c r="P1462">
        <v>1.9017560482025146</v>
      </c>
      <c r="Q1462">
        <v>-0.41775521636009216</v>
      </c>
      <c r="R1462">
        <v>2.1897144317626953</v>
      </c>
      <c r="S1462">
        <v>358</v>
      </c>
      <c r="T1462">
        <v>0.62823778390884399</v>
      </c>
      <c r="U1462">
        <v>0.79261451959609985</v>
      </c>
      <c r="V1462">
        <v>81.929931640625</v>
      </c>
      <c r="W1462">
        <v>94.285713195800781</v>
      </c>
      <c r="X1462">
        <v>76.522651672363281</v>
      </c>
      <c r="Y1462">
        <f t="shared" si="100"/>
        <v>12.830799263000488</v>
      </c>
      <c r="Z1462">
        <f t="shared" si="101"/>
        <v>12.51361888885498</v>
      </c>
      <c r="AA1462">
        <f t="shared" si="102"/>
        <v>0.3171807155609131</v>
      </c>
    </row>
    <row r="1463" spans="2:27" x14ac:dyDescent="0.25">
      <c r="B1463" t="s">
        <v>69</v>
      </c>
      <c r="C1463" t="s">
        <v>70</v>
      </c>
      <c r="D1463" t="s">
        <v>62</v>
      </c>
      <c r="E1463" s="86">
        <v>42244</v>
      </c>
      <c r="F1463">
        <f t="shared" si="103"/>
        <v>1</v>
      </c>
      <c r="G1463">
        <v>15</v>
      </c>
      <c r="H1463">
        <v>52.812313079833984</v>
      </c>
      <c r="I1463">
        <v>48.626125335693359</v>
      </c>
      <c r="J1463">
        <v>4.1861872673034668</v>
      </c>
      <c r="K1463">
        <v>7.926536351442337E-2</v>
      </c>
      <c r="L1463">
        <v>2.7807230949401855</v>
      </c>
      <c r="M1463">
        <v>3.6110827922821045</v>
      </c>
      <c r="N1463">
        <v>4.1861872673034668</v>
      </c>
      <c r="O1463">
        <v>4.7612919807434082</v>
      </c>
      <c r="P1463">
        <v>5.591651439666748</v>
      </c>
      <c r="Q1463">
        <v>2.3822934627532959</v>
      </c>
      <c r="R1463">
        <v>5.9900813102722168</v>
      </c>
      <c r="S1463">
        <v>358</v>
      </c>
      <c r="T1463">
        <v>1.2027280330657959</v>
      </c>
      <c r="U1463">
        <v>1.0966895818710327</v>
      </c>
      <c r="V1463">
        <v>81.929931640625</v>
      </c>
      <c r="W1463">
        <v>94.285713195800781</v>
      </c>
      <c r="X1463">
        <v>91.085464477539062</v>
      </c>
      <c r="Y1463">
        <f t="shared" si="100"/>
        <v>18.906808082580568</v>
      </c>
      <c r="Z1463">
        <f t="shared" si="101"/>
        <v>17.408152870178224</v>
      </c>
      <c r="AA1463">
        <f t="shared" si="102"/>
        <v>1.4986550416946411</v>
      </c>
    </row>
    <row r="1464" spans="2:27" x14ac:dyDescent="0.25">
      <c r="B1464" t="s">
        <v>69</v>
      </c>
      <c r="C1464" t="s">
        <v>70</v>
      </c>
      <c r="D1464" t="s">
        <v>62</v>
      </c>
      <c r="E1464" s="86">
        <v>42244</v>
      </c>
      <c r="F1464">
        <f t="shared" si="103"/>
        <v>0</v>
      </c>
      <c r="G1464">
        <v>20</v>
      </c>
      <c r="H1464">
        <v>42.295146942138672</v>
      </c>
      <c r="I1464">
        <v>40.638900756835938</v>
      </c>
      <c r="J1464">
        <v>1.6562471389770508</v>
      </c>
      <c r="K1464">
        <v>3.9159271866083145E-2</v>
      </c>
      <c r="L1464">
        <v>0.8398621678352356</v>
      </c>
      <c r="M1464">
        <v>1.3221889734268188</v>
      </c>
      <c r="N1464">
        <v>1.6562471389770508</v>
      </c>
      <c r="O1464">
        <v>1.9903053045272827</v>
      </c>
      <c r="P1464">
        <v>2.4726321697235107</v>
      </c>
      <c r="Q1464">
        <v>0.60842835903167725</v>
      </c>
      <c r="R1464">
        <v>2.7040657997131348</v>
      </c>
      <c r="S1464">
        <v>358</v>
      </c>
      <c r="T1464">
        <v>0.40580543875694275</v>
      </c>
      <c r="U1464">
        <v>0.63702857494354248</v>
      </c>
      <c r="V1464">
        <v>81.929931640625</v>
      </c>
      <c r="W1464">
        <v>94.285713195800781</v>
      </c>
      <c r="X1464">
        <v>86.009521484375</v>
      </c>
      <c r="Y1464">
        <f t="shared" si="100"/>
        <v>15.141662605285644</v>
      </c>
      <c r="Z1464">
        <f t="shared" si="101"/>
        <v>14.548726470947265</v>
      </c>
      <c r="AA1464">
        <f t="shared" si="102"/>
        <v>0.59293647575378416</v>
      </c>
    </row>
    <row r="1465" spans="2:27" x14ac:dyDescent="0.25">
      <c r="B1465" t="s">
        <v>69</v>
      </c>
      <c r="C1465" t="s">
        <v>70</v>
      </c>
      <c r="D1465" t="s">
        <v>62</v>
      </c>
      <c r="E1465" s="86">
        <v>42244</v>
      </c>
      <c r="F1465">
        <f t="shared" si="103"/>
        <v>0</v>
      </c>
      <c r="G1465">
        <v>11</v>
      </c>
      <c r="H1465">
        <v>53.322299957275391</v>
      </c>
      <c r="I1465">
        <v>48.689319610595703</v>
      </c>
      <c r="J1465">
        <v>4.6329798698425293</v>
      </c>
      <c r="K1465">
        <v>8.6886346340179443E-2</v>
      </c>
      <c r="L1465">
        <v>3.0806005001068115</v>
      </c>
      <c r="M1465">
        <v>3.9977588653564453</v>
      </c>
      <c r="N1465">
        <v>4.6329798698425293</v>
      </c>
      <c r="O1465">
        <v>5.2682008743286133</v>
      </c>
      <c r="P1465">
        <v>6.1853594779968262</v>
      </c>
      <c r="Q1465">
        <v>2.6405224800109863</v>
      </c>
      <c r="R1465">
        <v>6.6254372596740723</v>
      </c>
      <c r="S1465">
        <v>358</v>
      </c>
      <c r="T1465">
        <v>1.4673159122467041</v>
      </c>
      <c r="U1465">
        <v>1.2113281488418579</v>
      </c>
      <c r="V1465">
        <v>81.929931640625</v>
      </c>
      <c r="W1465">
        <v>94.285713195800781</v>
      </c>
      <c r="X1465">
        <v>86.908485412597656</v>
      </c>
      <c r="Y1465">
        <f t="shared" si="100"/>
        <v>19.08938338470459</v>
      </c>
      <c r="Z1465">
        <f t="shared" si="101"/>
        <v>17.430776420593261</v>
      </c>
      <c r="AA1465">
        <f t="shared" si="102"/>
        <v>1.6586067934036255</v>
      </c>
    </row>
    <row r="1466" spans="2:27" x14ac:dyDescent="0.25">
      <c r="B1466" t="s">
        <v>69</v>
      </c>
      <c r="C1466" t="s">
        <v>70</v>
      </c>
      <c r="D1466" t="s">
        <v>62</v>
      </c>
      <c r="E1466" s="86">
        <v>42244</v>
      </c>
      <c r="F1466">
        <f t="shared" si="103"/>
        <v>0</v>
      </c>
      <c r="G1466">
        <v>1</v>
      </c>
      <c r="H1466">
        <v>29.446704864501953</v>
      </c>
      <c r="I1466">
        <v>30.225011825561523</v>
      </c>
      <c r="J1466">
        <v>-0.77830725908279419</v>
      </c>
      <c r="K1466">
        <v>-2.6431048288941383E-2</v>
      </c>
      <c r="L1466">
        <v>-1.4947456121444702</v>
      </c>
      <c r="M1466">
        <v>-1.0714679956436157</v>
      </c>
      <c r="N1466">
        <v>-0.77830725908279419</v>
      </c>
      <c r="O1466">
        <v>-0.48514649271965027</v>
      </c>
      <c r="P1466">
        <v>-6.1868887394666672E-2</v>
      </c>
      <c r="Q1466">
        <v>-1.6978459358215332</v>
      </c>
      <c r="R1466">
        <v>0.14123143255710602</v>
      </c>
      <c r="S1466">
        <v>358</v>
      </c>
      <c r="T1466">
        <v>0.31252554059028625</v>
      </c>
      <c r="U1466">
        <v>0.55903983116149902</v>
      </c>
      <c r="V1466">
        <v>81.929931640625</v>
      </c>
      <c r="W1466">
        <v>94.285713195800781</v>
      </c>
      <c r="X1466">
        <v>75.931198120117187</v>
      </c>
      <c r="Y1466">
        <f t="shared" si="100"/>
        <v>10.5419203414917</v>
      </c>
      <c r="Z1466">
        <f t="shared" si="101"/>
        <v>10.820554233551025</v>
      </c>
      <c r="AA1466">
        <f t="shared" si="102"/>
        <v>-0.2786339987516403</v>
      </c>
    </row>
    <row r="1467" spans="2:27" x14ac:dyDescent="0.25">
      <c r="B1467" t="s">
        <v>69</v>
      </c>
      <c r="C1467" t="s">
        <v>70</v>
      </c>
      <c r="D1467" t="s">
        <v>62</v>
      </c>
      <c r="E1467" s="86">
        <v>42244</v>
      </c>
      <c r="F1467">
        <f t="shared" si="103"/>
        <v>0</v>
      </c>
      <c r="G1467">
        <v>4</v>
      </c>
      <c r="H1467">
        <v>27.469951629638672</v>
      </c>
      <c r="I1467">
        <v>28.447208404541016</v>
      </c>
      <c r="J1467">
        <v>-0.97725421190261841</v>
      </c>
      <c r="K1467">
        <v>-3.5575389862060547E-2</v>
      </c>
      <c r="L1467">
        <v>-1.5825462341308594</v>
      </c>
      <c r="M1467">
        <v>-1.2249348163604736</v>
      </c>
      <c r="N1467">
        <v>-0.97725421190261841</v>
      </c>
      <c r="O1467">
        <v>-0.72957360744476318</v>
      </c>
      <c r="P1467">
        <v>-0.37196218967437744</v>
      </c>
      <c r="Q1467">
        <v>-1.7541381120681763</v>
      </c>
      <c r="R1467">
        <v>-0.20037029683589935</v>
      </c>
      <c r="S1467">
        <v>358</v>
      </c>
      <c r="T1467">
        <v>0.22307850420475006</v>
      </c>
      <c r="U1467">
        <v>0.47231188416481018</v>
      </c>
      <c r="V1467">
        <v>81.929931640625</v>
      </c>
      <c r="W1467">
        <v>94.285713195800781</v>
      </c>
      <c r="X1467">
        <v>74.522651672363281</v>
      </c>
      <c r="Y1467">
        <f t="shared" si="100"/>
        <v>9.8342426834106451</v>
      </c>
      <c r="Z1467">
        <f t="shared" si="101"/>
        <v>10.184100608825684</v>
      </c>
      <c r="AA1467">
        <f t="shared" si="102"/>
        <v>-0.34985700786113738</v>
      </c>
    </row>
    <row r="1468" spans="2:27" x14ac:dyDescent="0.25">
      <c r="B1468" t="s">
        <v>69</v>
      </c>
      <c r="C1468" t="s">
        <v>70</v>
      </c>
      <c r="D1468" t="s">
        <v>62</v>
      </c>
      <c r="E1468" s="86">
        <v>42244</v>
      </c>
      <c r="F1468">
        <f t="shared" si="103"/>
        <v>1</v>
      </c>
      <c r="G1468">
        <v>14</v>
      </c>
      <c r="H1468">
        <v>53.570327758789063</v>
      </c>
      <c r="I1468">
        <v>49.665393829345703</v>
      </c>
      <c r="J1468">
        <v>3.9049320220947266</v>
      </c>
      <c r="K1468">
        <v>7.289355993270874E-2</v>
      </c>
      <c r="L1468">
        <v>2.3828535079956055</v>
      </c>
      <c r="M1468">
        <v>3.2821097373962402</v>
      </c>
      <c r="N1468">
        <v>3.9049320220947266</v>
      </c>
      <c r="O1468">
        <v>4.5277543067932129</v>
      </c>
      <c r="P1468">
        <v>5.4270105361938477</v>
      </c>
      <c r="Q1468">
        <v>1.9513653516769409</v>
      </c>
      <c r="R1468">
        <v>5.8584985733032227</v>
      </c>
      <c r="S1468">
        <v>358</v>
      </c>
      <c r="T1468">
        <v>1.4105937480926514</v>
      </c>
      <c r="U1468">
        <v>1.187684178352356</v>
      </c>
      <c r="V1468">
        <v>81.929931640625</v>
      </c>
      <c r="W1468">
        <v>94.285713195800781</v>
      </c>
      <c r="X1468">
        <v>91.425201416015625</v>
      </c>
      <c r="Y1468">
        <f t="shared" si="100"/>
        <v>19.178177337646485</v>
      </c>
      <c r="Z1468">
        <f t="shared" si="101"/>
        <v>17.780210990905761</v>
      </c>
      <c r="AA1468">
        <f t="shared" si="102"/>
        <v>1.3979656639099121</v>
      </c>
    </row>
    <row r="1469" spans="2:27" x14ac:dyDescent="0.25">
      <c r="B1469" t="s">
        <v>69</v>
      </c>
      <c r="C1469" t="s">
        <v>70</v>
      </c>
      <c r="D1469" t="s">
        <v>62</v>
      </c>
      <c r="E1469" s="86">
        <v>42244</v>
      </c>
      <c r="F1469">
        <f t="shared" si="103"/>
        <v>0</v>
      </c>
      <c r="G1469">
        <v>6</v>
      </c>
      <c r="H1469">
        <v>29.795871734619141</v>
      </c>
      <c r="I1469">
        <v>30.478723526000977</v>
      </c>
      <c r="J1469">
        <v>-0.68285226821899414</v>
      </c>
      <c r="K1469">
        <v>-2.2917680442333221E-2</v>
      </c>
      <c r="L1469">
        <v>-1.2063326835632324</v>
      </c>
      <c r="M1469">
        <v>-0.8970562219619751</v>
      </c>
      <c r="N1469">
        <v>-0.68285226821899414</v>
      </c>
      <c r="O1469">
        <v>-0.46864834427833557</v>
      </c>
      <c r="P1469">
        <v>-0.15937189757823944</v>
      </c>
      <c r="Q1469">
        <v>-1.3547320365905762</v>
      </c>
      <c r="R1469">
        <v>-1.0972477495670319E-2</v>
      </c>
      <c r="S1469">
        <v>358</v>
      </c>
      <c r="T1469">
        <v>0.16685092449188232</v>
      </c>
      <c r="U1469">
        <v>0.4084739089012146</v>
      </c>
      <c r="V1469">
        <v>81.929931640625</v>
      </c>
      <c r="W1469">
        <v>94.285713195800781</v>
      </c>
      <c r="X1469">
        <v>73.453849792480469</v>
      </c>
      <c r="Y1469">
        <f t="shared" si="100"/>
        <v>10.666922080993652</v>
      </c>
      <c r="Z1469">
        <f t="shared" si="101"/>
        <v>10.91138302230835</v>
      </c>
      <c r="AA1469">
        <f t="shared" si="102"/>
        <v>-0.2444611120223999</v>
      </c>
    </row>
    <row r="1470" spans="2:27" x14ac:dyDescent="0.25">
      <c r="B1470" t="s">
        <v>69</v>
      </c>
      <c r="C1470" t="s">
        <v>70</v>
      </c>
      <c r="D1470" t="s">
        <v>62</v>
      </c>
      <c r="E1470" s="86">
        <v>42244</v>
      </c>
      <c r="F1470">
        <f t="shared" si="103"/>
        <v>0</v>
      </c>
      <c r="G1470">
        <v>5</v>
      </c>
      <c r="H1470">
        <v>27.443832397460938</v>
      </c>
      <c r="I1470">
        <v>28.537498474121094</v>
      </c>
      <c r="J1470">
        <v>-1.0936660766601562</v>
      </c>
      <c r="K1470">
        <v>-3.9851069450378418E-2</v>
      </c>
      <c r="L1470">
        <v>-1.6576201915740967</v>
      </c>
      <c r="M1470">
        <v>-1.3244315385818481</v>
      </c>
      <c r="N1470">
        <v>-1.0936660766601562</v>
      </c>
      <c r="O1470">
        <v>-0.86290061473846436</v>
      </c>
      <c r="P1470">
        <v>-0.52971196174621582</v>
      </c>
      <c r="Q1470">
        <v>-1.8174933195114136</v>
      </c>
      <c r="R1470">
        <v>-0.36983880400657654</v>
      </c>
      <c r="S1470">
        <v>358</v>
      </c>
      <c r="T1470">
        <v>0.1936490386724472</v>
      </c>
      <c r="U1470">
        <v>0.4400557279586792</v>
      </c>
      <c r="V1470">
        <v>81.929931640625</v>
      </c>
      <c r="W1470">
        <v>94.285713195800781</v>
      </c>
      <c r="X1470">
        <v>74.072586059570313</v>
      </c>
      <c r="Y1470">
        <f t="shared" si="100"/>
        <v>9.8248919982910152</v>
      </c>
      <c r="Z1470">
        <f t="shared" si="101"/>
        <v>10.216424453735351</v>
      </c>
      <c r="AA1470">
        <f t="shared" si="102"/>
        <v>-0.39153245544433596</v>
      </c>
    </row>
    <row r="1471" spans="2:27" x14ac:dyDescent="0.25">
      <c r="B1471" t="s">
        <v>69</v>
      </c>
      <c r="C1471" t="s">
        <v>70</v>
      </c>
      <c r="D1471" t="s">
        <v>63</v>
      </c>
      <c r="E1471" s="86">
        <v>42244</v>
      </c>
      <c r="F1471">
        <f t="shared" si="103"/>
        <v>1</v>
      </c>
      <c r="G1471">
        <v>16</v>
      </c>
      <c r="H1471">
        <v>323.91757202148437</v>
      </c>
      <c r="I1471">
        <v>294.629150390625</v>
      </c>
      <c r="J1471">
        <v>29.288425445556641</v>
      </c>
      <c r="K1471">
        <v>9.0419381856918335E-2</v>
      </c>
      <c r="L1471">
        <v>25.007305145263672</v>
      </c>
      <c r="M1471">
        <v>27.536626815795898</v>
      </c>
      <c r="N1471">
        <v>29.288425445556641</v>
      </c>
      <c r="O1471">
        <v>31.040224075317383</v>
      </c>
      <c r="P1471">
        <v>33.569545745849609</v>
      </c>
      <c r="Q1471">
        <v>23.793666839599609</v>
      </c>
      <c r="R1471">
        <v>34.783184051513672</v>
      </c>
      <c r="S1471">
        <v>825</v>
      </c>
      <c r="T1471">
        <v>11.159444808959961</v>
      </c>
      <c r="U1471">
        <v>3.3405754566192627</v>
      </c>
      <c r="V1471">
        <v>81.933258056640625</v>
      </c>
      <c r="W1471">
        <v>94.285713195800781</v>
      </c>
      <c r="X1471">
        <v>91.090980529785156</v>
      </c>
      <c r="Y1471">
        <f t="shared" si="100"/>
        <v>267.23199691772459</v>
      </c>
      <c r="Z1471">
        <f t="shared" si="101"/>
        <v>243.06904907226561</v>
      </c>
      <c r="AA1471">
        <f t="shared" si="102"/>
        <v>24.162950992584229</v>
      </c>
    </row>
    <row r="1472" spans="2:27" x14ac:dyDescent="0.25">
      <c r="B1472" t="s">
        <v>69</v>
      </c>
      <c r="C1472" t="s">
        <v>70</v>
      </c>
      <c r="D1472" t="s">
        <v>63</v>
      </c>
      <c r="E1472" s="86">
        <v>42244</v>
      </c>
      <c r="F1472">
        <f t="shared" si="103"/>
        <v>0</v>
      </c>
      <c r="G1472">
        <v>19</v>
      </c>
      <c r="H1472">
        <v>285.505859375</v>
      </c>
      <c r="I1472">
        <v>268.833251953125</v>
      </c>
      <c r="J1472">
        <v>16.672607421875</v>
      </c>
      <c r="K1472">
        <v>5.8396726846694946E-2</v>
      </c>
      <c r="L1472">
        <v>13.467561721801758</v>
      </c>
      <c r="M1472">
        <v>15.361128807067871</v>
      </c>
      <c r="N1472">
        <v>16.672607421875</v>
      </c>
      <c r="O1472">
        <v>17.984086990356445</v>
      </c>
      <c r="P1472">
        <v>19.877653121948242</v>
      </c>
      <c r="Q1472">
        <v>12.558975219726563</v>
      </c>
      <c r="R1472">
        <v>20.786239624023437</v>
      </c>
      <c r="S1472">
        <v>825</v>
      </c>
      <c r="T1472">
        <v>6.2545528411865234</v>
      </c>
      <c r="U1472">
        <v>2.5009105205535889</v>
      </c>
      <c r="V1472">
        <v>81.933258056640625</v>
      </c>
      <c r="W1472">
        <v>94.285713195800781</v>
      </c>
      <c r="X1472">
        <v>87.862190246582031</v>
      </c>
      <c r="Y1472">
        <f t="shared" ref="Y1472:Y1535" si="104">H1472*S1472/1000</f>
        <v>235.54233398437501</v>
      </c>
      <c r="Z1472">
        <f t="shared" ref="Z1472:Z1535" si="105">I1472*S1472/1000</f>
        <v>221.78743286132811</v>
      </c>
      <c r="AA1472">
        <f t="shared" ref="AA1472:AA1535" si="106">J1472*S1472/1000</f>
        <v>13.754901123046874</v>
      </c>
    </row>
    <row r="1473" spans="2:27" x14ac:dyDescent="0.25">
      <c r="B1473" t="s">
        <v>69</v>
      </c>
      <c r="C1473" t="s">
        <v>70</v>
      </c>
      <c r="D1473" t="s">
        <v>63</v>
      </c>
      <c r="E1473" s="86">
        <v>42244</v>
      </c>
      <c r="F1473">
        <f t="shared" si="103"/>
        <v>0</v>
      </c>
      <c r="G1473">
        <v>9</v>
      </c>
      <c r="H1473">
        <v>301.18429565429687</v>
      </c>
      <c r="I1473">
        <v>304.84042358398437</v>
      </c>
      <c r="J1473">
        <v>-3.6561310291290283</v>
      </c>
      <c r="K1473">
        <v>-1.2139182537794113E-2</v>
      </c>
      <c r="L1473">
        <v>-7.7724490165710449</v>
      </c>
      <c r="M1473">
        <v>-5.3404951095581055</v>
      </c>
      <c r="N1473">
        <v>-3.6561310291290283</v>
      </c>
      <c r="O1473">
        <v>-1.9717671871185303</v>
      </c>
      <c r="P1473">
        <v>0.46018680930137634</v>
      </c>
      <c r="Q1473">
        <v>-8.9393672943115234</v>
      </c>
      <c r="R1473">
        <v>1.627105712890625</v>
      </c>
      <c r="S1473">
        <v>825</v>
      </c>
      <c r="T1473">
        <v>10.316815376281738</v>
      </c>
      <c r="U1473">
        <v>3.211979866027832</v>
      </c>
      <c r="V1473">
        <v>81.933258056640625</v>
      </c>
      <c r="W1473">
        <v>94.285713195800781</v>
      </c>
      <c r="X1473">
        <v>79.395782470703125</v>
      </c>
      <c r="Y1473">
        <f t="shared" si="104"/>
        <v>248.47704391479493</v>
      </c>
      <c r="Z1473">
        <f t="shared" si="105"/>
        <v>251.49334945678712</v>
      </c>
      <c r="AA1473">
        <f t="shared" si="106"/>
        <v>-3.0163080990314484</v>
      </c>
    </row>
    <row r="1474" spans="2:27" x14ac:dyDescent="0.25">
      <c r="B1474" t="s">
        <v>69</v>
      </c>
      <c r="C1474" t="s">
        <v>70</v>
      </c>
      <c r="D1474" t="s">
        <v>63</v>
      </c>
      <c r="E1474" s="86">
        <v>42244</v>
      </c>
      <c r="F1474">
        <f t="shared" si="103"/>
        <v>0</v>
      </c>
      <c r="G1474">
        <v>3</v>
      </c>
      <c r="H1474">
        <v>204.10603332519531</v>
      </c>
      <c r="I1474">
        <v>204.24156188964844</v>
      </c>
      <c r="J1474">
        <v>-0.13551776111125946</v>
      </c>
      <c r="K1474">
        <v>-6.6395761677995324E-4</v>
      </c>
      <c r="L1474">
        <v>-2.7543902397155762</v>
      </c>
      <c r="M1474">
        <v>-1.2071391344070435</v>
      </c>
      <c r="N1474">
        <v>-0.13551776111125946</v>
      </c>
      <c r="O1474">
        <v>0.93610364198684692</v>
      </c>
      <c r="P1474">
        <v>2.4833548069000244</v>
      </c>
      <c r="Q1474">
        <v>-3.4968042373657227</v>
      </c>
      <c r="R1474">
        <v>3.2257688045501709</v>
      </c>
      <c r="S1474">
        <v>825</v>
      </c>
      <c r="T1474">
        <v>4.1759624481201172</v>
      </c>
      <c r="U1474">
        <v>2.0435171127319336</v>
      </c>
      <c r="V1474">
        <v>81.933258056640625</v>
      </c>
      <c r="W1474">
        <v>94.285713195800781</v>
      </c>
      <c r="X1474">
        <v>74.298744201660156</v>
      </c>
      <c r="Y1474">
        <f t="shared" si="104"/>
        <v>168.38747749328613</v>
      </c>
      <c r="Z1474">
        <f t="shared" si="105"/>
        <v>168.49928855895996</v>
      </c>
      <c r="AA1474">
        <f t="shared" si="106"/>
        <v>-0.11180215291678905</v>
      </c>
    </row>
    <row r="1475" spans="2:27" x14ac:dyDescent="0.25">
      <c r="B1475" t="s">
        <v>69</v>
      </c>
      <c r="C1475" t="s">
        <v>70</v>
      </c>
      <c r="D1475" t="s">
        <v>63</v>
      </c>
      <c r="E1475" s="86">
        <v>42244</v>
      </c>
      <c r="F1475">
        <f t="shared" ref="F1475:F1538" si="107">IF(AND(G1475&gt;=12, G1475&lt;=18), 1, 0)</f>
        <v>0</v>
      </c>
      <c r="G1475">
        <v>7</v>
      </c>
      <c r="H1475">
        <v>253.50285339355469</v>
      </c>
      <c r="I1475">
        <v>256.85134887695312</v>
      </c>
      <c r="J1475">
        <v>-3.3484780788421631</v>
      </c>
      <c r="K1475">
        <v>-1.3208838179707527E-2</v>
      </c>
      <c r="L1475">
        <v>-7.0085983276367188</v>
      </c>
      <c r="M1475">
        <v>-4.8461694717407227</v>
      </c>
      <c r="N1475">
        <v>-3.3484780788421631</v>
      </c>
      <c r="O1475">
        <v>-1.8507864475250244</v>
      </c>
      <c r="P1475">
        <v>0.31164228916168213</v>
      </c>
      <c r="Q1475">
        <v>-8.0461921691894531</v>
      </c>
      <c r="R1475">
        <v>1.3492355346679687</v>
      </c>
      <c r="S1475">
        <v>825</v>
      </c>
      <c r="T1475">
        <v>8.1567764282226563</v>
      </c>
      <c r="U1475">
        <v>2.8560070991516113</v>
      </c>
      <c r="V1475">
        <v>81.933258056640625</v>
      </c>
      <c r="W1475">
        <v>94.285713195800781</v>
      </c>
      <c r="X1475">
        <v>73.148162841796875</v>
      </c>
      <c r="Y1475">
        <f t="shared" si="104"/>
        <v>209.13985404968261</v>
      </c>
      <c r="Z1475">
        <f t="shared" si="105"/>
        <v>211.90236282348633</v>
      </c>
      <c r="AA1475">
        <f t="shared" si="106"/>
        <v>-2.7624944150447845</v>
      </c>
    </row>
    <row r="1476" spans="2:27" x14ac:dyDescent="0.25">
      <c r="B1476" t="s">
        <v>69</v>
      </c>
      <c r="C1476" t="s">
        <v>70</v>
      </c>
      <c r="D1476" t="s">
        <v>63</v>
      </c>
      <c r="E1476" s="86">
        <v>42244</v>
      </c>
      <c r="F1476">
        <f t="shared" si="107"/>
        <v>1</v>
      </c>
      <c r="G1476">
        <v>12</v>
      </c>
      <c r="H1476">
        <v>345.10714721679687</v>
      </c>
      <c r="I1476">
        <v>316.263671875</v>
      </c>
      <c r="J1476">
        <v>28.843482971191406</v>
      </c>
      <c r="K1476">
        <v>8.3578340709209442E-2</v>
      </c>
      <c r="L1476">
        <v>22.961492538452148</v>
      </c>
      <c r="M1476">
        <v>26.436620712280273</v>
      </c>
      <c r="N1476">
        <v>28.843482971191406</v>
      </c>
      <c r="O1476">
        <v>31.250345230102539</v>
      </c>
      <c r="P1476">
        <v>34.725475311279297</v>
      </c>
      <c r="Q1476">
        <v>21.294029235839844</v>
      </c>
      <c r="R1476">
        <v>36.392936706542969</v>
      </c>
      <c r="S1476">
        <v>825</v>
      </c>
      <c r="T1476">
        <v>21.065731048583984</v>
      </c>
      <c r="U1476">
        <v>4.5897417068481445</v>
      </c>
      <c r="V1476">
        <v>81.933258056640625</v>
      </c>
      <c r="W1476">
        <v>94.285713195800781</v>
      </c>
      <c r="X1476">
        <v>91.328086853027344</v>
      </c>
      <c r="Y1476">
        <f t="shared" si="104"/>
        <v>284.7133964538574</v>
      </c>
      <c r="Z1476">
        <f t="shared" si="105"/>
        <v>260.91752929687499</v>
      </c>
      <c r="AA1476">
        <f t="shared" si="106"/>
        <v>23.795873451232911</v>
      </c>
    </row>
    <row r="1477" spans="2:27" x14ac:dyDescent="0.25">
      <c r="B1477" t="s">
        <v>69</v>
      </c>
      <c r="C1477" t="s">
        <v>70</v>
      </c>
      <c r="D1477" t="s">
        <v>63</v>
      </c>
      <c r="E1477" s="86">
        <v>42244</v>
      </c>
      <c r="F1477">
        <f t="shared" si="107"/>
        <v>0</v>
      </c>
      <c r="G1477">
        <v>24</v>
      </c>
      <c r="H1477">
        <v>229.30227661132812</v>
      </c>
      <c r="I1477">
        <v>225.8072509765625</v>
      </c>
      <c r="J1477">
        <v>3.4950242042541504</v>
      </c>
      <c r="K1477">
        <v>1.5241995453834534E-2</v>
      </c>
      <c r="L1477">
        <v>0.54161852598190308</v>
      </c>
      <c r="M1477">
        <v>2.2865145206451416</v>
      </c>
      <c r="N1477">
        <v>3.4950242042541504</v>
      </c>
      <c r="O1477">
        <v>4.7035336494445801</v>
      </c>
      <c r="P1477">
        <v>6.448430061340332</v>
      </c>
      <c r="Q1477">
        <v>-0.29563096165657043</v>
      </c>
      <c r="R1477">
        <v>7.2856793403625488</v>
      </c>
      <c r="S1477">
        <v>825</v>
      </c>
      <c r="T1477">
        <v>5.3109726905822754</v>
      </c>
      <c r="U1477">
        <v>2.3045547008514404</v>
      </c>
      <c r="V1477">
        <v>81.933258056640625</v>
      </c>
      <c r="W1477">
        <v>94.285713195800781</v>
      </c>
      <c r="X1477">
        <v>76.084793090820313</v>
      </c>
      <c r="Y1477">
        <f t="shared" si="104"/>
        <v>189.17437820434571</v>
      </c>
      <c r="Z1477">
        <f t="shared" si="105"/>
        <v>186.29098205566407</v>
      </c>
      <c r="AA1477">
        <f t="shared" si="106"/>
        <v>2.8833949685096742</v>
      </c>
    </row>
    <row r="1478" spans="2:27" x14ac:dyDescent="0.25">
      <c r="B1478" t="s">
        <v>69</v>
      </c>
      <c r="C1478" t="s">
        <v>70</v>
      </c>
      <c r="D1478" t="s">
        <v>63</v>
      </c>
      <c r="E1478" s="86">
        <v>42244</v>
      </c>
      <c r="F1478">
        <f t="shared" si="107"/>
        <v>1</v>
      </c>
      <c r="G1478">
        <v>17</v>
      </c>
      <c r="H1478">
        <v>315.4229736328125</v>
      </c>
      <c r="I1478">
        <v>282.17562866210937</v>
      </c>
      <c r="J1478">
        <v>33.247348785400391</v>
      </c>
      <c r="K1478">
        <v>0.10540560632944107</v>
      </c>
      <c r="L1478">
        <v>29.055465698242187</v>
      </c>
      <c r="M1478">
        <v>31.532064437866211</v>
      </c>
      <c r="N1478">
        <v>33.247348785400391</v>
      </c>
      <c r="O1478">
        <v>34.962635040283203</v>
      </c>
      <c r="P1478">
        <v>37.439231872558594</v>
      </c>
      <c r="Q1478">
        <v>27.867124557495117</v>
      </c>
      <c r="R1478">
        <v>38.627574920654297</v>
      </c>
      <c r="S1478">
        <v>825</v>
      </c>
      <c r="T1478">
        <v>10.699074745178223</v>
      </c>
      <c r="U1478">
        <v>3.2709441184997559</v>
      </c>
      <c r="V1478">
        <v>81.933258056640625</v>
      </c>
      <c r="W1478">
        <v>94.285713195800781</v>
      </c>
      <c r="X1478">
        <v>92.141609191894531</v>
      </c>
      <c r="Y1478">
        <f t="shared" si="104"/>
        <v>260.22395324707031</v>
      </c>
      <c r="Z1478">
        <f t="shared" si="105"/>
        <v>232.79489364624024</v>
      </c>
      <c r="AA1478">
        <f t="shared" si="106"/>
        <v>27.429062747955321</v>
      </c>
    </row>
    <row r="1479" spans="2:27" x14ac:dyDescent="0.25">
      <c r="B1479" t="s">
        <v>69</v>
      </c>
      <c r="C1479" t="s">
        <v>70</v>
      </c>
      <c r="D1479" t="s">
        <v>63</v>
      </c>
      <c r="E1479" s="86">
        <v>42244</v>
      </c>
      <c r="F1479">
        <f t="shared" si="107"/>
        <v>0</v>
      </c>
      <c r="G1479">
        <v>21</v>
      </c>
      <c r="H1479">
        <v>267.04922485351562</v>
      </c>
      <c r="I1479">
        <v>264.33358764648437</v>
      </c>
      <c r="J1479">
        <v>2.7156393527984619</v>
      </c>
      <c r="K1479">
        <v>1.0169059038162231E-2</v>
      </c>
      <c r="L1479">
        <v>-0.17695815861225128</v>
      </c>
      <c r="M1479">
        <v>1.532011866569519</v>
      </c>
      <c r="N1479">
        <v>2.7156393527984619</v>
      </c>
      <c r="O1479">
        <v>3.8992667198181152</v>
      </c>
      <c r="P1479">
        <v>5.6082367897033691</v>
      </c>
      <c r="Q1479">
        <v>-0.99696934223175049</v>
      </c>
      <c r="R1479">
        <v>6.4282479286193848</v>
      </c>
      <c r="S1479">
        <v>825</v>
      </c>
      <c r="T1479">
        <v>5.0945272445678711</v>
      </c>
      <c r="U1479">
        <v>2.257105827331543</v>
      </c>
      <c r="V1479">
        <v>81.933258056640625</v>
      </c>
      <c r="W1479">
        <v>94.285713195800781</v>
      </c>
      <c r="X1479">
        <v>80.766883850097656</v>
      </c>
      <c r="Y1479">
        <f t="shared" si="104"/>
        <v>220.31561050415038</v>
      </c>
      <c r="Z1479">
        <f t="shared" si="105"/>
        <v>218.0752098083496</v>
      </c>
      <c r="AA1479">
        <f t="shared" si="106"/>
        <v>2.2404024660587312</v>
      </c>
    </row>
    <row r="1480" spans="2:27" x14ac:dyDescent="0.25">
      <c r="B1480" t="s">
        <v>69</v>
      </c>
      <c r="C1480" t="s">
        <v>70</v>
      </c>
      <c r="D1480" t="s">
        <v>63</v>
      </c>
      <c r="E1480" s="86">
        <v>42244</v>
      </c>
      <c r="F1480">
        <f t="shared" si="107"/>
        <v>0</v>
      </c>
      <c r="G1480">
        <v>20</v>
      </c>
      <c r="H1480">
        <v>276.944091796875</v>
      </c>
      <c r="I1480">
        <v>268.77679443359375</v>
      </c>
      <c r="J1480">
        <v>8.1672773361206055</v>
      </c>
      <c r="K1480">
        <v>2.9490707442164421E-2</v>
      </c>
      <c r="L1480">
        <v>5.1175022125244141</v>
      </c>
      <c r="M1480">
        <v>6.9193339347839355</v>
      </c>
      <c r="N1480">
        <v>8.1672773361206055</v>
      </c>
      <c r="O1480">
        <v>9.4152202606201172</v>
      </c>
      <c r="P1480">
        <v>11.217052459716797</v>
      </c>
      <c r="Q1480">
        <v>4.2529335021972656</v>
      </c>
      <c r="R1480">
        <v>12.081621170043945</v>
      </c>
      <c r="S1480">
        <v>825</v>
      </c>
      <c r="T1480">
        <v>5.6632204055786133</v>
      </c>
      <c r="U1480">
        <v>2.3797521591186523</v>
      </c>
      <c r="V1480">
        <v>81.933258056640625</v>
      </c>
      <c r="W1480">
        <v>94.285713195800781</v>
      </c>
      <c r="X1480">
        <v>85.997772216796875</v>
      </c>
      <c r="Y1480">
        <f t="shared" si="104"/>
        <v>228.47887573242187</v>
      </c>
      <c r="Z1480">
        <f t="shared" si="105"/>
        <v>221.74085540771483</v>
      </c>
      <c r="AA1480">
        <f t="shared" si="106"/>
        <v>6.7380038022994997</v>
      </c>
    </row>
    <row r="1481" spans="2:27" x14ac:dyDescent="0.25">
      <c r="B1481" t="s">
        <v>69</v>
      </c>
      <c r="C1481" t="s">
        <v>70</v>
      </c>
      <c r="D1481" t="s">
        <v>63</v>
      </c>
      <c r="E1481" s="86">
        <v>42244</v>
      </c>
      <c r="F1481">
        <f t="shared" si="107"/>
        <v>1</v>
      </c>
      <c r="G1481">
        <v>13</v>
      </c>
      <c r="H1481">
        <v>341.237060546875</v>
      </c>
      <c r="I1481">
        <v>311.37063598632812</v>
      </c>
      <c r="J1481">
        <v>29.866403579711914</v>
      </c>
      <c r="K1481">
        <v>8.7523914873600006E-2</v>
      </c>
      <c r="L1481">
        <v>25.111534118652344</v>
      </c>
      <c r="M1481">
        <v>27.920749664306641</v>
      </c>
      <c r="N1481">
        <v>29.866403579711914</v>
      </c>
      <c r="O1481">
        <v>31.812057495117188</v>
      </c>
      <c r="P1481">
        <v>34.621273040771484</v>
      </c>
      <c r="Q1481">
        <v>23.763595581054688</v>
      </c>
      <c r="R1481">
        <v>35.969211578369141</v>
      </c>
      <c r="S1481">
        <v>825</v>
      </c>
      <c r="T1481">
        <v>13.765908241271973</v>
      </c>
      <c r="U1481">
        <v>3.7102437019348145</v>
      </c>
      <c r="V1481">
        <v>81.933258056640625</v>
      </c>
      <c r="W1481">
        <v>94.285713195800781</v>
      </c>
      <c r="X1481">
        <v>92.014503479003906</v>
      </c>
      <c r="Y1481">
        <f t="shared" si="104"/>
        <v>281.52057495117185</v>
      </c>
      <c r="Z1481">
        <f t="shared" si="105"/>
        <v>256.88077468872069</v>
      </c>
      <c r="AA1481">
        <f t="shared" si="106"/>
        <v>24.63978295326233</v>
      </c>
    </row>
    <row r="1482" spans="2:27" x14ac:dyDescent="0.25">
      <c r="B1482" t="s">
        <v>69</v>
      </c>
      <c r="C1482" t="s">
        <v>70</v>
      </c>
      <c r="D1482" t="s">
        <v>63</v>
      </c>
      <c r="E1482" s="86">
        <v>42244</v>
      </c>
      <c r="F1482">
        <f t="shared" si="107"/>
        <v>0</v>
      </c>
      <c r="G1482">
        <v>11</v>
      </c>
      <c r="H1482">
        <v>334.94085693359375</v>
      </c>
      <c r="I1482">
        <v>329.61123657226562</v>
      </c>
      <c r="J1482">
        <v>5.3296008110046387</v>
      </c>
      <c r="K1482">
        <v>1.5912065282464027E-2</v>
      </c>
      <c r="L1482">
        <v>0.27871096134185791</v>
      </c>
      <c r="M1482">
        <v>3.2628176212310791</v>
      </c>
      <c r="N1482">
        <v>5.3296008110046387</v>
      </c>
      <c r="O1482">
        <v>7.3963837623596191</v>
      </c>
      <c r="P1482">
        <v>10.380490303039551</v>
      </c>
      <c r="Q1482">
        <v>-1.1531461477279663</v>
      </c>
      <c r="R1482">
        <v>11.812347412109375</v>
      </c>
      <c r="S1482">
        <v>825</v>
      </c>
      <c r="T1482">
        <v>15.533296585083008</v>
      </c>
      <c r="U1482">
        <v>3.941230297088623</v>
      </c>
      <c r="V1482">
        <v>81.933258056640625</v>
      </c>
      <c r="W1482">
        <v>94.285713195800781</v>
      </c>
      <c r="X1482">
        <v>86.43408203125</v>
      </c>
      <c r="Y1482">
        <f t="shared" si="104"/>
        <v>276.32620697021486</v>
      </c>
      <c r="Z1482">
        <f t="shared" si="105"/>
        <v>271.92927017211912</v>
      </c>
      <c r="AA1482">
        <f t="shared" si="106"/>
        <v>4.3969206690788267</v>
      </c>
    </row>
    <row r="1483" spans="2:27" x14ac:dyDescent="0.25">
      <c r="B1483" t="s">
        <v>69</v>
      </c>
      <c r="C1483" t="s">
        <v>70</v>
      </c>
      <c r="D1483" t="s">
        <v>63</v>
      </c>
      <c r="E1483" s="86">
        <v>42244</v>
      </c>
      <c r="F1483">
        <f t="shared" si="107"/>
        <v>0</v>
      </c>
      <c r="G1483">
        <v>8</v>
      </c>
      <c r="H1483">
        <v>277.779296875</v>
      </c>
      <c r="I1483">
        <v>280.63302612304687</v>
      </c>
      <c r="J1483">
        <v>-2.8537263870239258</v>
      </c>
      <c r="K1483">
        <v>-1.0273358784615993E-2</v>
      </c>
      <c r="L1483">
        <v>-6.3311171531677246</v>
      </c>
      <c r="M1483">
        <v>-4.276646614074707</v>
      </c>
      <c r="N1483">
        <v>-2.8537263870239258</v>
      </c>
      <c r="O1483">
        <v>-1.4308063983917236</v>
      </c>
      <c r="P1483">
        <v>0.62366420030593872</v>
      </c>
      <c r="Q1483">
        <v>-7.3169088363647461</v>
      </c>
      <c r="R1483">
        <v>1.6094561815261841</v>
      </c>
      <c r="S1483">
        <v>825</v>
      </c>
      <c r="T1483">
        <v>7.3626608848571777</v>
      </c>
      <c r="U1483">
        <v>2.7134222984313965</v>
      </c>
      <c r="V1483">
        <v>81.933258056640625</v>
      </c>
      <c r="W1483">
        <v>94.285713195800781</v>
      </c>
      <c r="X1483">
        <v>75.400260925292969</v>
      </c>
      <c r="Y1483">
        <f t="shared" si="104"/>
        <v>229.16791992187501</v>
      </c>
      <c r="Z1483">
        <f t="shared" si="105"/>
        <v>231.52224655151366</v>
      </c>
      <c r="AA1483">
        <f t="shared" si="106"/>
        <v>-2.3543242692947386</v>
      </c>
    </row>
    <row r="1484" spans="2:27" x14ac:dyDescent="0.25">
      <c r="B1484" t="s">
        <v>69</v>
      </c>
      <c r="C1484" t="s">
        <v>70</v>
      </c>
      <c r="D1484" t="s">
        <v>63</v>
      </c>
      <c r="E1484" s="86">
        <v>42244</v>
      </c>
      <c r="F1484">
        <f t="shared" si="107"/>
        <v>0</v>
      </c>
      <c r="G1484">
        <v>2</v>
      </c>
      <c r="H1484">
        <v>209.28300476074219</v>
      </c>
      <c r="I1484">
        <v>211.83599853515625</v>
      </c>
      <c r="J1484">
        <v>-2.5529987812042236</v>
      </c>
      <c r="K1484">
        <v>-1.2198787182569504E-2</v>
      </c>
      <c r="L1484">
        <v>-5.0708179473876953</v>
      </c>
      <c r="M1484">
        <v>-3.5832700729370117</v>
      </c>
      <c r="N1484">
        <v>-2.5529987812042236</v>
      </c>
      <c r="O1484">
        <v>-1.5227276086807251</v>
      </c>
      <c r="P1484">
        <v>-3.5179663449525833E-2</v>
      </c>
      <c r="Q1484">
        <v>-5.7845845222473145</v>
      </c>
      <c r="R1484">
        <v>0.67858707904815674</v>
      </c>
      <c r="S1484">
        <v>825</v>
      </c>
      <c r="T1484">
        <v>3.8599073886871338</v>
      </c>
      <c r="U1484">
        <v>1.9646646976470947</v>
      </c>
      <c r="V1484">
        <v>81.933258056640625</v>
      </c>
      <c r="W1484">
        <v>94.285713195800781</v>
      </c>
      <c r="X1484">
        <v>75.406837463378906</v>
      </c>
      <c r="Y1484">
        <f t="shared" si="104"/>
        <v>172.65847892761229</v>
      </c>
      <c r="Z1484">
        <f t="shared" si="105"/>
        <v>174.76469879150392</v>
      </c>
      <c r="AA1484">
        <f t="shared" si="106"/>
        <v>-2.1062239944934844</v>
      </c>
    </row>
    <row r="1485" spans="2:27" x14ac:dyDescent="0.25">
      <c r="B1485" t="s">
        <v>69</v>
      </c>
      <c r="C1485" t="s">
        <v>70</v>
      </c>
      <c r="D1485" t="s">
        <v>63</v>
      </c>
      <c r="E1485" s="86">
        <v>42244</v>
      </c>
      <c r="F1485">
        <f t="shared" si="107"/>
        <v>0</v>
      </c>
      <c r="G1485">
        <v>22</v>
      </c>
      <c r="H1485">
        <v>254.09710693359375</v>
      </c>
      <c r="I1485">
        <v>251.96195983886719</v>
      </c>
      <c r="J1485">
        <v>2.1351516246795654</v>
      </c>
      <c r="K1485">
        <v>8.4028961136937141E-3</v>
      </c>
      <c r="L1485">
        <v>-0.7305532693862915</v>
      </c>
      <c r="M1485">
        <v>0.96252840757369995</v>
      </c>
      <c r="N1485">
        <v>2.1351516246795654</v>
      </c>
      <c r="O1485">
        <v>3.3077747821807861</v>
      </c>
      <c r="P1485">
        <v>5.0008563995361328</v>
      </c>
      <c r="Q1485">
        <v>-1.5429408550262451</v>
      </c>
      <c r="R1485">
        <v>5.8132438659667969</v>
      </c>
      <c r="S1485">
        <v>825</v>
      </c>
      <c r="T1485">
        <v>5.000239372253418</v>
      </c>
      <c r="U1485">
        <v>2.2361214160919189</v>
      </c>
      <c r="V1485">
        <v>81.933258056640625</v>
      </c>
      <c r="W1485">
        <v>94.285713195800781</v>
      </c>
      <c r="X1485">
        <v>78.430152893066406</v>
      </c>
      <c r="Y1485">
        <f t="shared" si="104"/>
        <v>209.63011322021484</v>
      </c>
      <c r="Z1485">
        <f t="shared" si="105"/>
        <v>207.86861686706544</v>
      </c>
      <c r="AA1485">
        <f t="shared" si="106"/>
        <v>1.7615000903606415</v>
      </c>
    </row>
    <row r="1486" spans="2:27" x14ac:dyDescent="0.25">
      <c r="B1486" t="s">
        <v>69</v>
      </c>
      <c r="C1486" t="s">
        <v>70</v>
      </c>
      <c r="D1486" t="s">
        <v>63</v>
      </c>
      <c r="E1486" s="86">
        <v>42244</v>
      </c>
      <c r="F1486">
        <f t="shared" si="107"/>
        <v>1</v>
      </c>
      <c r="G1486">
        <v>14</v>
      </c>
      <c r="H1486">
        <v>338.99740600585937</v>
      </c>
      <c r="I1486">
        <v>311.08151245117187</v>
      </c>
      <c r="J1486">
        <v>27.915912628173828</v>
      </c>
      <c r="K1486">
        <v>8.2348458468914032E-2</v>
      </c>
      <c r="L1486">
        <v>23.22804069519043</v>
      </c>
      <c r="M1486">
        <v>25.997673034667969</v>
      </c>
      <c r="N1486">
        <v>27.915912628173828</v>
      </c>
      <c r="O1486">
        <v>29.834152221679688</v>
      </c>
      <c r="P1486">
        <v>32.603786468505859</v>
      </c>
      <c r="Q1486">
        <v>21.899093627929688</v>
      </c>
      <c r="R1486">
        <v>33.932731628417969</v>
      </c>
      <c r="S1486">
        <v>825</v>
      </c>
      <c r="T1486">
        <v>13.380720138549805</v>
      </c>
      <c r="U1486">
        <v>3.6579666137695312</v>
      </c>
      <c r="V1486">
        <v>81.933258056640625</v>
      </c>
      <c r="W1486">
        <v>94.285713195800781</v>
      </c>
      <c r="X1486">
        <v>91.1141357421875</v>
      </c>
      <c r="Y1486">
        <f t="shared" si="104"/>
        <v>279.672859954834</v>
      </c>
      <c r="Z1486">
        <f t="shared" si="105"/>
        <v>256.64224777221682</v>
      </c>
      <c r="AA1486">
        <f t="shared" si="106"/>
        <v>23.030627918243407</v>
      </c>
    </row>
    <row r="1487" spans="2:27" x14ac:dyDescent="0.25">
      <c r="B1487" t="s">
        <v>69</v>
      </c>
      <c r="C1487" t="s">
        <v>70</v>
      </c>
      <c r="D1487" t="s">
        <v>63</v>
      </c>
      <c r="E1487" s="86">
        <v>42244</v>
      </c>
      <c r="F1487">
        <f t="shared" si="107"/>
        <v>0</v>
      </c>
      <c r="G1487">
        <v>1</v>
      </c>
      <c r="H1487">
        <v>215.79547119140625</v>
      </c>
      <c r="I1487">
        <v>219.14741516113281</v>
      </c>
      <c r="J1487">
        <v>-3.3519392013549805</v>
      </c>
      <c r="K1487">
        <v>-1.5532945282757282E-2</v>
      </c>
      <c r="L1487">
        <v>-6.021270751953125</v>
      </c>
      <c r="M1487">
        <v>-4.4442081451416016</v>
      </c>
      <c r="N1487">
        <v>-3.3519392013549805</v>
      </c>
      <c r="O1487">
        <v>-2.2596702575683594</v>
      </c>
      <c r="P1487">
        <v>-0.68260759115219116</v>
      </c>
      <c r="Q1487">
        <v>-6.777989387512207</v>
      </c>
      <c r="R1487">
        <v>7.4110805988311768E-2</v>
      </c>
      <c r="S1487">
        <v>825</v>
      </c>
      <c r="T1487">
        <v>4.338432788848877</v>
      </c>
      <c r="U1487">
        <v>2.082890510559082</v>
      </c>
      <c r="V1487">
        <v>81.933258056640625</v>
      </c>
      <c r="W1487">
        <v>94.285713195800781</v>
      </c>
      <c r="X1487">
        <v>75.942840576171875</v>
      </c>
      <c r="Y1487">
        <f t="shared" si="104"/>
        <v>178.03126373291016</v>
      </c>
      <c r="Z1487">
        <f t="shared" si="105"/>
        <v>180.79661750793457</v>
      </c>
      <c r="AA1487">
        <f t="shared" si="106"/>
        <v>-2.765349841117859</v>
      </c>
    </row>
    <row r="1488" spans="2:27" x14ac:dyDescent="0.25">
      <c r="B1488" t="s">
        <v>69</v>
      </c>
      <c r="C1488" t="s">
        <v>70</v>
      </c>
      <c r="D1488" t="s">
        <v>63</v>
      </c>
      <c r="E1488" s="86">
        <v>42244</v>
      </c>
      <c r="F1488">
        <f t="shared" si="107"/>
        <v>0</v>
      </c>
      <c r="G1488">
        <v>6</v>
      </c>
      <c r="H1488">
        <v>231.48655700683594</v>
      </c>
      <c r="I1488">
        <v>229.82867431640625</v>
      </c>
      <c r="J1488">
        <v>1.6578930616378784</v>
      </c>
      <c r="K1488">
        <v>7.1619409136474133E-3</v>
      </c>
      <c r="L1488">
        <v>-1.1719799041748047</v>
      </c>
      <c r="M1488">
        <v>0.49993199110031128</v>
      </c>
      <c r="N1488">
        <v>1.6578930616378784</v>
      </c>
      <c r="O1488">
        <v>2.8158540725708008</v>
      </c>
      <c r="P1488">
        <v>4.4877657890319824</v>
      </c>
      <c r="Q1488">
        <v>-1.9742095470428467</v>
      </c>
      <c r="R1488">
        <v>5.2899956703186035</v>
      </c>
      <c r="S1488">
        <v>825</v>
      </c>
      <c r="T1488">
        <v>4.8759779930114746</v>
      </c>
      <c r="U1488">
        <v>2.2081615924835205</v>
      </c>
      <c r="V1488">
        <v>81.933258056640625</v>
      </c>
      <c r="W1488">
        <v>94.285713195800781</v>
      </c>
      <c r="X1488">
        <v>73.5064697265625</v>
      </c>
      <c r="Y1488">
        <f t="shared" si="104"/>
        <v>190.97640953063964</v>
      </c>
      <c r="Z1488">
        <f t="shared" si="105"/>
        <v>189.60865631103516</v>
      </c>
      <c r="AA1488">
        <f t="shared" si="106"/>
        <v>1.3677617758512497</v>
      </c>
    </row>
    <row r="1489" spans="2:27" x14ac:dyDescent="0.25">
      <c r="B1489" t="s">
        <v>69</v>
      </c>
      <c r="C1489" t="s">
        <v>70</v>
      </c>
      <c r="D1489" t="s">
        <v>63</v>
      </c>
      <c r="E1489" s="86">
        <v>42244</v>
      </c>
      <c r="F1489">
        <f t="shared" si="107"/>
        <v>1</v>
      </c>
      <c r="G1489">
        <v>15</v>
      </c>
      <c r="H1489">
        <v>334.01409912109375</v>
      </c>
      <c r="I1489">
        <v>305.4774169921875</v>
      </c>
      <c r="J1489">
        <v>28.536661148071289</v>
      </c>
      <c r="K1489">
        <v>8.5435502231121063E-2</v>
      </c>
      <c r="L1489">
        <v>23.986137390136719</v>
      </c>
      <c r="M1489">
        <v>26.674623489379883</v>
      </c>
      <c r="N1489">
        <v>28.536661148071289</v>
      </c>
      <c r="O1489">
        <v>30.398698806762695</v>
      </c>
      <c r="P1489">
        <v>33.087184906005859</v>
      </c>
      <c r="Q1489">
        <v>22.696126937866211</v>
      </c>
      <c r="R1489">
        <v>34.377193450927734</v>
      </c>
      <c r="S1489">
        <v>825</v>
      </c>
      <c r="T1489">
        <v>12.608125686645508</v>
      </c>
      <c r="U1489">
        <v>3.5507922172546387</v>
      </c>
      <c r="V1489">
        <v>81.933258056640625</v>
      </c>
      <c r="W1489">
        <v>94.285713195800781</v>
      </c>
      <c r="X1489">
        <v>90.792083740234375</v>
      </c>
      <c r="Y1489">
        <f t="shared" si="104"/>
        <v>275.56163177490237</v>
      </c>
      <c r="Z1489">
        <f t="shared" si="105"/>
        <v>252.01886901855468</v>
      </c>
      <c r="AA1489">
        <f t="shared" si="106"/>
        <v>23.542745447158815</v>
      </c>
    </row>
    <row r="1490" spans="2:27" x14ac:dyDescent="0.25">
      <c r="B1490" t="s">
        <v>69</v>
      </c>
      <c r="C1490" t="s">
        <v>70</v>
      </c>
      <c r="D1490" t="s">
        <v>63</v>
      </c>
      <c r="E1490" s="86">
        <v>42244</v>
      </c>
      <c r="F1490">
        <f t="shared" si="107"/>
        <v>0</v>
      </c>
      <c r="G1490">
        <v>5</v>
      </c>
      <c r="H1490">
        <v>211.34947204589844</v>
      </c>
      <c r="I1490">
        <v>209.9757080078125</v>
      </c>
      <c r="J1490">
        <v>1.373751163482666</v>
      </c>
      <c r="K1490">
        <v>6.4999032765626907E-3</v>
      </c>
      <c r="L1490">
        <v>-1.146692156791687</v>
      </c>
      <c r="M1490">
        <v>0.34240618348121643</v>
      </c>
      <c r="N1490">
        <v>1.373751163482666</v>
      </c>
      <c r="O1490">
        <v>2.4050960540771484</v>
      </c>
      <c r="P1490">
        <v>3.8941943645477295</v>
      </c>
      <c r="Q1490">
        <v>-1.8612028360366821</v>
      </c>
      <c r="R1490">
        <v>4.6087050437927246</v>
      </c>
      <c r="S1490">
        <v>825</v>
      </c>
      <c r="T1490">
        <v>3.867957592010498</v>
      </c>
      <c r="U1490">
        <v>1.9667123556137085</v>
      </c>
      <c r="V1490">
        <v>81.933258056640625</v>
      </c>
      <c r="W1490">
        <v>94.285713195800781</v>
      </c>
      <c r="X1490">
        <v>74.141952514648438</v>
      </c>
      <c r="Y1490">
        <f t="shared" si="104"/>
        <v>174.36331443786622</v>
      </c>
      <c r="Z1490">
        <f t="shared" si="105"/>
        <v>173.22995910644531</v>
      </c>
      <c r="AA1490">
        <f t="shared" si="106"/>
        <v>1.1333447098731995</v>
      </c>
    </row>
    <row r="1491" spans="2:27" x14ac:dyDescent="0.25">
      <c r="B1491" t="s">
        <v>69</v>
      </c>
      <c r="C1491" t="s">
        <v>70</v>
      </c>
      <c r="D1491" t="s">
        <v>63</v>
      </c>
      <c r="E1491" s="86">
        <v>42244</v>
      </c>
      <c r="F1491">
        <f t="shared" si="107"/>
        <v>0</v>
      </c>
      <c r="G1491">
        <v>4</v>
      </c>
      <c r="H1491">
        <v>204.04707336425781</v>
      </c>
      <c r="I1491">
        <v>202.65673828125</v>
      </c>
      <c r="J1491">
        <v>1.3903306722640991</v>
      </c>
      <c r="K1491">
        <v>6.8137743510305882E-3</v>
      </c>
      <c r="L1491">
        <v>-1.0337389707565308</v>
      </c>
      <c r="M1491">
        <v>0.39842104911804199</v>
      </c>
      <c r="N1491">
        <v>1.3903306722640991</v>
      </c>
      <c r="O1491">
        <v>2.3822402954101562</v>
      </c>
      <c r="P1491">
        <v>3.8144001960754395</v>
      </c>
      <c r="Q1491">
        <v>-1.7209290266036987</v>
      </c>
      <c r="R1491">
        <v>4.5015902519226074</v>
      </c>
      <c r="S1491">
        <v>825</v>
      </c>
      <c r="T1491">
        <v>3.5778157711029053</v>
      </c>
      <c r="U1491">
        <v>1.8915115594863892</v>
      </c>
      <c r="V1491">
        <v>81.933258056640625</v>
      </c>
      <c r="W1491">
        <v>94.285713195800781</v>
      </c>
      <c r="X1491">
        <v>74.563636779785156</v>
      </c>
      <c r="Y1491">
        <f t="shared" si="104"/>
        <v>168.33883552551271</v>
      </c>
      <c r="Z1491">
        <f t="shared" si="105"/>
        <v>167.19180908203126</v>
      </c>
      <c r="AA1491">
        <f t="shared" si="106"/>
        <v>1.1470228046178819</v>
      </c>
    </row>
    <row r="1492" spans="2:27" x14ac:dyDescent="0.25">
      <c r="B1492" t="s">
        <v>69</v>
      </c>
      <c r="C1492" t="s">
        <v>70</v>
      </c>
      <c r="D1492" t="s">
        <v>63</v>
      </c>
      <c r="E1492" s="86">
        <v>42244</v>
      </c>
      <c r="F1492">
        <f t="shared" si="107"/>
        <v>1</v>
      </c>
      <c r="G1492">
        <v>18</v>
      </c>
      <c r="H1492">
        <v>301.12216186523437</v>
      </c>
      <c r="I1492">
        <v>269.951171875</v>
      </c>
      <c r="J1492">
        <v>31.170982360839844</v>
      </c>
      <c r="K1492">
        <v>0.10351607203483582</v>
      </c>
      <c r="L1492">
        <v>27.090618133544922</v>
      </c>
      <c r="M1492">
        <v>29.50132942199707</v>
      </c>
      <c r="N1492">
        <v>31.170982360839844</v>
      </c>
      <c r="O1492">
        <v>32.840633392333984</v>
      </c>
      <c r="P1492">
        <v>35.251346588134766</v>
      </c>
      <c r="Q1492">
        <v>25.933891296386719</v>
      </c>
      <c r="R1492">
        <v>36.408073425292969</v>
      </c>
      <c r="S1492">
        <v>825</v>
      </c>
      <c r="T1492">
        <v>10.137380599975586</v>
      </c>
      <c r="U1492">
        <v>3.1839253902435303</v>
      </c>
      <c r="V1492">
        <v>81.933258056640625</v>
      </c>
      <c r="W1492">
        <v>94.285713195800781</v>
      </c>
      <c r="X1492">
        <v>89.198921203613281</v>
      </c>
      <c r="Y1492">
        <f t="shared" si="104"/>
        <v>248.42578353881837</v>
      </c>
      <c r="Z1492">
        <f t="shared" si="105"/>
        <v>222.709716796875</v>
      </c>
      <c r="AA1492">
        <f t="shared" si="106"/>
        <v>25.716060447692872</v>
      </c>
    </row>
    <row r="1493" spans="2:27" x14ac:dyDescent="0.25">
      <c r="B1493" t="s">
        <v>69</v>
      </c>
      <c r="C1493" t="s">
        <v>70</v>
      </c>
      <c r="D1493" t="s">
        <v>63</v>
      </c>
      <c r="E1493" s="86">
        <v>42244</v>
      </c>
      <c r="F1493">
        <f t="shared" si="107"/>
        <v>0</v>
      </c>
      <c r="G1493">
        <v>23</v>
      </c>
      <c r="H1493">
        <v>240.69017028808594</v>
      </c>
      <c r="I1493">
        <v>238.73536682128906</v>
      </c>
      <c r="J1493">
        <v>1.9548027515411377</v>
      </c>
      <c r="K1493">
        <v>8.1216562539339066E-3</v>
      </c>
      <c r="L1493">
        <v>-0.87694960832595825</v>
      </c>
      <c r="M1493">
        <v>0.79607266187667847</v>
      </c>
      <c r="N1493">
        <v>1.9548027515411377</v>
      </c>
      <c r="O1493">
        <v>3.1135327816009521</v>
      </c>
      <c r="P1493">
        <v>4.786555290222168</v>
      </c>
      <c r="Q1493">
        <v>-1.6797120571136475</v>
      </c>
      <c r="R1493">
        <v>5.5893173217773437</v>
      </c>
      <c r="S1493">
        <v>825</v>
      </c>
      <c r="T1493">
        <v>4.8824567794799805</v>
      </c>
      <c r="U1493">
        <v>2.2096281051635742</v>
      </c>
      <c r="V1493">
        <v>81.933258056640625</v>
      </c>
      <c r="W1493">
        <v>94.285713195800781</v>
      </c>
      <c r="X1493">
        <v>76.563636779785156</v>
      </c>
      <c r="Y1493">
        <f t="shared" si="104"/>
        <v>198.56939048767089</v>
      </c>
      <c r="Z1493">
        <f t="shared" si="105"/>
        <v>196.95667762756347</v>
      </c>
      <c r="AA1493">
        <f t="shared" si="106"/>
        <v>1.6127122700214387</v>
      </c>
    </row>
    <row r="1494" spans="2:27" x14ac:dyDescent="0.25">
      <c r="B1494" t="s">
        <v>69</v>
      </c>
      <c r="C1494" t="s">
        <v>70</v>
      </c>
      <c r="D1494" t="s">
        <v>63</v>
      </c>
      <c r="E1494" s="86">
        <v>42244</v>
      </c>
      <c r="F1494">
        <f t="shared" si="107"/>
        <v>0</v>
      </c>
      <c r="G1494">
        <v>10</v>
      </c>
      <c r="H1494">
        <v>318.51620483398437</v>
      </c>
      <c r="I1494">
        <v>321.19894409179687</v>
      </c>
      <c r="J1494">
        <v>-2.6827526092529297</v>
      </c>
      <c r="K1494">
        <v>-8.4226569160819054E-3</v>
      </c>
      <c r="L1494">
        <v>-7.0379714965820313</v>
      </c>
      <c r="M1494">
        <v>-4.4648728370666504</v>
      </c>
      <c r="N1494">
        <v>-2.6827526092529297</v>
      </c>
      <c r="O1494">
        <v>-0.90063238143920898</v>
      </c>
      <c r="P1494">
        <v>1.6724661588668823</v>
      </c>
      <c r="Q1494">
        <v>-8.2726154327392578</v>
      </c>
      <c r="R1494">
        <v>2.9071102142333984</v>
      </c>
      <c r="S1494">
        <v>825</v>
      </c>
      <c r="T1494">
        <v>11.549091339111328</v>
      </c>
      <c r="U1494">
        <v>3.398395299911499</v>
      </c>
      <c r="V1494">
        <v>81.933258056640625</v>
      </c>
      <c r="W1494">
        <v>94.285713195800781</v>
      </c>
      <c r="X1494">
        <v>82.698814392089844</v>
      </c>
      <c r="Y1494">
        <f t="shared" si="104"/>
        <v>262.77586898803713</v>
      </c>
      <c r="Z1494">
        <f t="shared" si="105"/>
        <v>264.98912887573243</v>
      </c>
      <c r="AA1494">
        <f t="shared" si="106"/>
        <v>-2.213270902633667</v>
      </c>
    </row>
    <row r="1495" spans="2:27" x14ac:dyDescent="0.25">
      <c r="B1495" t="s">
        <v>69</v>
      </c>
      <c r="C1495" t="s">
        <v>70</v>
      </c>
      <c r="D1495" t="s">
        <v>82</v>
      </c>
      <c r="E1495" s="86">
        <v>42244</v>
      </c>
      <c r="F1495">
        <f t="shared" si="107"/>
        <v>0</v>
      </c>
      <c r="G1495">
        <v>23</v>
      </c>
      <c r="H1495">
        <v>57.946002960205078</v>
      </c>
      <c r="I1495">
        <v>63.217021942138672</v>
      </c>
      <c r="J1495">
        <v>-5.2710189819335937</v>
      </c>
      <c r="K1495">
        <v>-9.0964324772357941E-2</v>
      </c>
      <c r="L1495">
        <v>-22.540313720703125</v>
      </c>
      <c r="M1495">
        <v>-12.337474822998047</v>
      </c>
      <c r="N1495">
        <v>-5.2710189819335937</v>
      </c>
      <c r="O1495">
        <v>1.7954366207122803</v>
      </c>
      <c r="P1495">
        <v>11.998276710510254</v>
      </c>
      <c r="Q1495">
        <v>-27.435918807983398</v>
      </c>
      <c r="R1495">
        <v>16.893880844116211</v>
      </c>
      <c r="S1495">
        <v>23</v>
      </c>
      <c r="T1495">
        <v>181.58378601074219</v>
      </c>
      <c r="U1495">
        <v>13.475302696228027</v>
      </c>
      <c r="V1495">
        <v>81.911048889160156</v>
      </c>
      <c r="W1495">
        <v>94.285713195800781</v>
      </c>
      <c r="X1495">
        <v>76.489364624023437</v>
      </c>
      <c r="Y1495">
        <f t="shared" si="104"/>
        <v>1.3327580680847169</v>
      </c>
      <c r="Z1495">
        <f t="shared" si="105"/>
        <v>1.4539915046691894</v>
      </c>
      <c r="AA1495">
        <f t="shared" si="106"/>
        <v>-0.12123343658447265</v>
      </c>
    </row>
    <row r="1496" spans="2:27" x14ac:dyDescent="0.25">
      <c r="B1496" t="s">
        <v>69</v>
      </c>
      <c r="C1496" t="s">
        <v>70</v>
      </c>
      <c r="D1496" t="s">
        <v>82</v>
      </c>
      <c r="E1496" s="86">
        <v>42244</v>
      </c>
      <c r="F1496">
        <f t="shared" si="107"/>
        <v>0</v>
      </c>
      <c r="G1496">
        <v>24</v>
      </c>
      <c r="H1496">
        <v>61.887554168701172</v>
      </c>
      <c r="I1496">
        <v>83.812347412109375</v>
      </c>
      <c r="J1496">
        <v>-21.924789428710937</v>
      </c>
      <c r="K1496">
        <v>-0.35426816344261169</v>
      </c>
      <c r="L1496">
        <v>-39.329940795898438</v>
      </c>
      <c r="M1496">
        <v>-29.046836853027344</v>
      </c>
      <c r="N1496">
        <v>-21.924789428710937</v>
      </c>
      <c r="O1496">
        <v>-14.802742004394531</v>
      </c>
      <c r="P1496">
        <v>-4.5196375846862793</v>
      </c>
      <c r="Q1496">
        <v>-44.264060974121094</v>
      </c>
      <c r="R1496">
        <v>0.41448116302490234</v>
      </c>
      <c r="S1496">
        <v>23</v>
      </c>
      <c r="T1496">
        <v>184.45204162597656</v>
      </c>
      <c r="U1496">
        <v>13.58131217956543</v>
      </c>
      <c r="V1496">
        <v>81.911048889160156</v>
      </c>
      <c r="W1496">
        <v>94.285713195800781</v>
      </c>
      <c r="X1496">
        <v>75.893608093261719</v>
      </c>
      <c r="Y1496">
        <f t="shared" si="104"/>
        <v>1.423413745880127</v>
      </c>
      <c r="Z1496">
        <f t="shared" si="105"/>
        <v>1.9276839904785157</v>
      </c>
      <c r="AA1496">
        <f t="shared" si="106"/>
        <v>-0.50427015686035159</v>
      </c>
    </row>
    <row r="1497" spans="2:27" x14ac:dyDescent="0.25">
      <c r="B1497" t="s">
        <v>69</v>
      </c>
      <c r="C1497" t="s">
        <v>70</v>
      </c>
      <c r="D1497" t="s">
        <v>82</v>
      </c>
      <c r="E1497" s="86">
        <v>42244</v>
      </c>
      <c r="F1497">
        <f t="shared" si="107"/>
        <v>0</v>
      </c>
      <c r="G1497">
        <v>19</v>
      </c>
      <c r="H1497">
        <v>53.517696380615234</v>
      </c>
      <c r="I1497">
        <v>95.160850524902344</v>
      </c>
      <c r="J1497">
        <v>-41.643154144287109</v>
      </c>
      <c r="K1497">
        <v>-0.77811932563781738</v>
      </c>
      <c r="L1497">
        <v>-56.233539581298828</v>
      </c>
      <c r="M1497">
        <v>-47.613422393798828</v>
      </c>
      <c r="N1497">
        <v>-41.643154144287109</v>
      </c>
      <c r="O1497">
        <v>-35.672885894775391</v>
      </c>
      <c r="P1497">
        <v>-27.052766799926758</v>
      </c>
      <c r="Q1497">
        <v>-60.369712829589844</v>
      </c>
      <c r="R1497">
        <v>-22.916595458984375</v>
      </c>
      <c r="S1497">
        <v>23</v>
      </c>
      <c r="T1497">
        <v>129.61683654785156</v>
      </c>
      <c r="U1497">
        <v>11.384939193725586</v>
      </c>
      <c r="V1497">
        <v>81.911048889160156</v>
      </c>
      <c r="W1497">
        <v>94.285713195800781</v>
      </c>
      <c r="X1497">
        <v>88.617019653320313</v>
      </c>
      <c r="Y1497">
        <f t="shared" si="104"/>
        <v>1.2309070167541505</v>
      </c>
      <c r="Z1497">
        <f t="shared" si="105"/>
        <v>2.1886995620727538</v>
      </c>
      <c r="AA1497">
        <f t="shared" si="106"/>
        <v>-0.95779254531860347</v>
      </c>
    </row>
    <row r="1498" spans="2:27" x14ac:dyDescent="0.25">
      <c r="B1498" t="s">
        <v>69</v>
      </c>
      <c r="C1498" t="s">
        <v>70</v>
      </c>
      <c r="D1498" t="s">
        <v>82</v>
      </c>
      <c r="E1498" s="86">
        <v>42244</v>
      </c>
      <c r="F1498">
        <f t="shared" si="107"/>
        <v>1</v>
      </c>
      <c r="G1498">
        <v>17</v>
      </c>
      <c r="H1498">
        <v>70.136154174804688</v>
      </c>
      <c r="I1498">
        <v>97.791915893554688</v>
      </c>
      <c r="J1498">
        <v>-27.655759811401367</v>
      </c>
      <c r="K1498">
        <v>-0.39431530237197876</v>
      </c>
      <c r="L1498">
        <v>-44.496486663818359</v>
      </c>
      <c r="M1498">
        <v>-34.546848297119141</v>
      </c>
      <c r="N1498">
        <v>-27.655759811401367</v>
      </c>
      <c r="O1498">
        <v>-20.764671325683594</v>
      </c>
      <c r="P1498">
        <v>-10.815033912658691</v>
      </c>
      <c r="Q1498">
        <v>-49.270595550537109</v>
      </c>
      <c r="R1498">
        <v>-6.0409221649169922</v>
      </c>
      <c r="S1498">
        <v>23</v>
      </c>
      <c r="T1498">
        <v>172.68295288085937</v>
      </c>
      <c r="U1498">
        <v>13.140888214111328</v>
      </c>
      <c r="V1498">
        <v>81.911048889160156</v>
      </c>
      <c r="W1498">
        <v>94.285713195800781</v>
      </c>
      <c r="X1498">
        <v>92.680854797363281</v>
      </c>
      <c r="Y1498">
        <f t="shared" si="104"/>
        <v>1.6131315460205078</v>
      </c>
      <c r="Z1498">
        <f t="shared" si="105"/>
        <v>2.2492140655517576</v>
      </c>
      <c r="AA1498">
        <f t="shared" si="106"/>
        <v>-0.63608247566223142</v>
      </c>
    </row>
    <row r="1499" spans="2:27" x14ac:dyDescent="0.25">
      <c r="B1499" t="s">
        <v>69</v>
      </c>
      <c r="C1499" t="s">
        <v>70</v>
      </c>
      <c r="D1499" t="s">
        <v>82</v>
      </c>
      <c r="E1499" s="86">
        <v>42244</v>
      </c>
      <c r="F1499">
        <f t="shared" si="107"/>
        <v>0</v>
      </c>
      <c r="G1499">
        <v>11</v>
      </c>
      <c r="H1499">
        <v>89.169349670410156</v>
      </c>
      <c r="I1499">
        <v>107.26255798339844</v>
      </c>
      <c r="J1499">
        <v>-18.093206405639648</v>
      </c>
      <c r="K1499">
        <v>-0.20290835201740265</v>
      </c>
      <c r="L1499">
        <v>-34.564479827880859</v>
      </c>
      <c r="M1499">
        <v>-24.833118438720703</v>
      </c>
      <c r="N1499">
        <v>-18.093206405639648</v>
      </c>
      <c r="O1499">
        <v>-11.353294372558594</v>
      </c>
      <c r="P1499">
        <v>-1.6219329833984375</v>
      </c>
      <c r="Q1499">
        <v>-39.233856201171875</v>
      </c>
      <c r="R1499">
        <v>3.0474441051483154</v>
      </c>
      <c r="S1499">
        <v>23</v>
      </c>
      <c r="T1499">
        <v>165.18939208984375</v>
      </c>
      <c r="U1499">
        <v>12.852602958679199</v>
      </c>
      <c r="V1499">
        <v>81.911048889160156</v>
      </c>
      <c r="W1499">
        <v>94.285713195800781</v>
      </c>
      <c r="X1499">
        <v>87.595741271972656</v>
      </c>
      <c r="Y1499">
        <f t="shared" si="104"/>
        <v>2.0508950424194334</v>
      </c>
      <c r="Z1499">
        <f t="shared" si="105"/>
        <v>2.4670388336181639</v>
      </c>
      <c r="AA1499">
        <f t="shared" si="106"/>
        <v>-0.41614374732971193</v>
      </c>
    </row>
    <row r="1500" spans="2:27" x14ac:dyDescent="0.25">
      <c r="B1500" t="s">
        <v>69</v>
      </c>
      <c r="C1500" t="s">
        <v>70</v>
      </c>
      <c r="D1500" t="s">
        <v>82</v>
      </c>
      <c r="E1500" s="86">
        <v>42244</v>
      </c>
      <c r="F1500">
        <f t="shared" si="107"/>
        <v>1</v>
      </c>
      <c r="G1500">
        <v>15</v>
      </c>
      <c r="H1500">
        <v>79.803756713867187</v>
      </c>
      <c r="I1500">
        <v>98.528511047363281</v>
      </c>
      <c r="J1500">
        <v>-18.724754333496094</v>
      </c>
      <c r="K1500">
        <v>-0.23463499546051025</v>
      </c>
      <c r="L1500">
        <v>-37.980255126953125</v>
      </c>
      <c r="M1500">
        <v>-26.603948593139648</v>
      </c>
      <c r="N1500">
        <v>-18.724754333496094</v>
      </c>
      <c r="O1500">
        <v>-10.845559120178223</v>
      </c>
      <c r="P1500">
        <v>0.53074687719345093</v>
      </c>
      <c r="Q1500">
        <v>-43.438922882080078</v>
      </c>
      <c r="R1500">
        <v>5.9894137382507324</v>
      </c>
      <c r="S1500">
        <v>23</v>
      </c>
      <c r="T1500">
        <v>225.75505065917969</v>
      </c>
      <c r="U1500">
        <v>15.025147438049316</v>
      </c>
      <c r="V1500">
        <v>81.911048889160156</v>
      </c>
      <c r="W1500">
        <v>94.285713195800781</v>
      </c>
      <c r="X1500">
        <v>91.680854797363281</v>
      </c>
      <c r="Y1500">
        <f t="shared" si="104"/>
        <v>1.8354864044189454</v>
      </c>
      <c r="Z1500">
        <f t="shared" si="105"/>
        <v>2.2661557540893553</v>
      </c>
      <c r="AA1500">
        <f t="shared" si="106"/>
        <v>-0.43066934967041015</v>
      </c>
    </row>
    <row r="1501" spans="2:27" x14ac:dyDescent="0.25">
      <c r="B1501" t="s">
        <v>69</v>
      </c>
      <c r="C1501" t="s">
        <v>70</v>
      </c>
      <c r="D1501" t="s">
        <v>82</v>
      </c>
      <c r="E1501" s="86">
        <v>42244</v>
      </c>
      <c r="F1501">
        <f t="shared" si="107"/>
        <v>1</v>
      </c>
      <c r="G1501">
        <v>12</v>
      </c>
      <c r="H1501">
        <v>82.717056274414063</v>
      </c>
      <c r="I1501">
        <v>100.70510864257812</v>
      </c>
      <c r="J1501">
        <v>-17.98805046081543</v>
      </c>
      <c r="K1501">
        <v>-0.21746483445167542</v>
      </c>
      <c r="L1501">
        <v>-38.503376007080078</v>
      </c>
      <c r="M1501">
        <v>-26.382755279541016</v>
      </c>
      <c r="N1501">
        <v>-17.98805046081543</v>
      </c>
      <c r="O1501">
        <v>-9.5933456420898437</v>
      </c>
      <c r="P1501">
        <v>2.527275562286377</v>
      </c>
      <c r="Q1501">
        <v>-44.319187164306641</v>
      </c>
      <c r="R1501">
        <v>8.3430852890014648</v>
      </c>
      <c r="S1501">
        <v>23</v>
      </c>
      <c r="T1501">
        <v>256.26229858398437</v>
      </c>
      <c r="U1501">
        <v>16.008193969726562</v>
      </c>
      <c r="V1501">
        <v>81.911048889160156</v>
      </c>
      <c r="W1501">
        <v>94.285713195800781</v>
      </c>
      <c r="X1501">
        <v>92.319145202636719</v>
      </c>
      <c r="Y1501">
        <f t="shared" si="104"/>
        <v>1.9024922943115234</v>
      </c>
      <c r="Z1501">
        <f t="shared" si="105"/>
        <v>2.3162174987792969</v>
      </c>
      <c r="AA1501">
        <f t="shared" si="106"/>
        <v>-0.41372516059875486</v>
      </c>
    </row>
    <row r="1502" spans="2:27" x14ac:dyDescent="0.25">
      <c r="B1502" t="s">
        <v>69</v>
      </c>
      <c r="C1502" t="s">
        <v>70</v>
      </c>
      <c r="D1502" t="s">
        <v>82</v>
      </c>
      <c r="E1502" s="86">
        <v>42244</v>
      </c>
      <c r="F1502">
        <f t="shared" si="107"/>
        <v>0</v>
      </c>
      <c r="G1502">
        <v>10</v>
      </c>
      <c r="H1502">
        <v>88.642547607421875</v>
      </c>
      <c r="I1502">
        <v>122.79872131347656</v>
      </c>
      <c r="J1502">
        <v>-34.156177520751953</v>
      </c>
      <c r="K1502">
        <v>-0.3853248655796051</v>
      </c>
      <c r="L1502">
        <v>-48.075721740722656</v>
      </c>
      <c r="M1502">
        <v>-39.851940155029297</v>
      </c>
      <c r="N1502">
        <v>-34.156177520751953</v>
      </c>
      <c r="O1502">
        <v>-28.460412979125977</v>
      </c>
      <c r="P1502">
        <v>-20.236635208129883</v>
      </c>
      <c r="Q1502">
        <v>-52.021717071533203</v>
      </c>
      <c r="R1502">
        <v>-16.290637969970703</v>
      </c>
      <c r="S1502">
        <v>23</v>
      </c>
      <c r="T1502">
        <v>117.97167205810547</v>
      </c>
      <c r="U1502">
        <v>10.861476898193359</v>
      </c>
      <c r="V1502">
        <v>81.911048889160156</v>
      </c>
      <c r="W1502">
        <v>94.285713195800781</v>
      </c>
      <c r="X1502">
        <v>83.702125549316406</v>
      </c>
      <c r="Y1502">
        <f t="shared" si="104"/>
        <v>2.0387785949707031</v>
      </c>
      <c r="Z1502">
        <f t="shared" si="105"/>
        <v>2.824370590209961</v>
      </c>
      <c r="AA1502">
        <f t="shared" si="106"/>
        <v>-0.78559208297729488</v>
      </c>
    </row>
    <row r="1503" spans="2:27" x14ac:dyDescent="0.25">
      <c r="B1503" t="s">
        <v>69</v>
      </c>
      <c r="C1503" t="s">
        <v>70</v>
      </c>
      <c r="D1503" t="s">
        <v>82</v>
      </c>
      <c r="E1503" s="86">
        <v>42244</v>
      </c>
      <c r="F1503">
        <f t="shared" si="107"/>
        <v>0</v>
      </c>
      <c r="G1503">
        <v>7</v>
      </c>
      <c r="H1503">
        <v>82.451789855957031</v>
      </c>
      <c r="I1503">
        <v>89.249794006347656</v>
      </c>
      <c r="J1503">
        <v>-6.797999382019043</v>
      </c>
      <c r="K1503">
        <v>-8.2448169589042664E-2</v>
      </c>
      <c r="L1503">
        <v>-17.530458450317383</v>
      </c>
      <c r="M1503">
        <v>-11.189634323120117</v>
      </c>
      <c r="N1503">
        <v>-6.797999382019043</v>
      </c>
      <c r="O1503">
        <v>-2.4063642024993896</v>
      </c>
      <c r="P1503">
        <v>3.9344596862792969</v>
      </c>
      <c r="Q1503">
        <v>-20.572961807250977</v>
      </c>
      <c r="R1503">
        <v>6.9769625663757324</v>
      </c>
      <c r="S1503">
        <v>23</v>
      </c>
      <c r="T1503">
        <v>70.133636474609375</v>
      </c>
      <c r="U1503">
        <v>8.3745822906494141</v>
      </c>
      <c r="V1503">
        <v>81.911048889160156</v>
      </c>
      <c r="W1503">
        <v>94.285713195800781</v>
      </c>
      <c r="X1503">
        <v>72.808509826660156</v>
      </c>
      <c r="Y1503">
        <f t="shared" si="104"/>
        <v>1.8963911666870117</v>
      </c>
      <c r="Z1503">
        <f t="shared" si="105"/>
        <v>2.0527452621459963</v>
      </c>
      <c r="AA1503">
        <f t="shared" si="106"/>
        <v>-0.156353985786438</v>
      </c>
    </row>
    <row r="1504" spans="2:27" x14ac:dyDescent="0.25">
      <c r="B1504" t="s">
        <v>69</v>
      </c>
      <c r="C1504" t="s">
        <v>70</v>
      </c>
      <c r="D1504" t="s">
        <v>82</v>
      </c>
      <c r="E1504" s="86">
        <v>42244</v>
      </c>
      <c r="F1504">
        <f t="shared" si="107"/>
        <v>0</v>
      </c>
      <c r="G1504">
        <v>1</v>
      </c>
      <c r="H1504">
        <v>61.988945007324219</v>
      </c>
      <c r="I1504">
        <v>98.648086547851562</v>
      </c>
      <c r="J1504">
        <v>-36.659137725830078</v>
      </c>
      <c r="K1504">
        <v>-0.59138184785842896</v>
      </c>
      <c r="L1504">
        <v>-55.154914855957031</v>
      </c>
      <c r="M1504">
        <v>-44.227458953857422</v>
      </c>
      <c r="N1504">
        <v>-36.659137725830078</v>
      </c>
      <c r="O1504">
        <v>-29.090814590454102</v>
      </c>
      <c r="P1504">
        <v>-18.163358688354492</v>
      </c>
      <c r="Q1504">
        <v>-60.398212432861328</v>
      </c>
      <c r="R1504">
        <v>-12.920062065124512</v>
      </c>
      <c r="S1504">
        <v>23</v>
      </c>
      <c r="T1504">
        <v>208.292236328125</v>
      </c>
      <c r="U1504">
        <v>14.432332992553711</v>
      </c>
      <c r="V1504">
        <v>81.911048889160156</v>
      </c>
      <c r="W1504">
        <v>94.285713195800781</v>
      </c>
      <c r="X1504">
        <v>75.957443237304688</v>
      </c>
      <c r="Y1504">
        <f t="shared" si="104"/>
        <v>1.425745735168457</v>
      </c>
      <c r="Z1504">
        <f t="shared" si="105"/>
        <v>2.2689059906005857</v>
      </c>
      <c r="AA1504">
        <f t="shared" si="106"/>
        <v>-0.84316016769409174</v>
      </c>
    </row>
    <row r="1505" spans="2:27" x14ac:dyDescent="0.25">
      <c r="B1505" t="s">
        <v>69</v>
      </c>
      <c r="C1505" t="s">
        <v>70</v>
      </c>
      <c r="D1505" t="s">
        <v>82</v>
      </c>
      <c r="E1505" s="86">
        <v>42244</v>
      </c>
      <c r="F1505">
        <f t="shared" si="107"/>
        <v>0</v>
      </c>
      <c r="G1505">
        <v>3</v>
      </c>
      <c r="H1505">
        <v>54.011272430419922</v>
      </c>
      <c r="I1505">
        <v>87.094039916992188</v>
      </c>
      <c r="J1505">
        <v>-33.082767486572266</v>
      </c>
      <c r="K1505">
        <v>-0.61251598596572876</v>
      </c>
      <c r="L1505">
        <v>-44.676151275634766</v>
      </c>
      <c r="M1505">
        <v>-37.826686859130859</v>
      </c>
      <c r="N1505">
        <v>-33.082767486572266</v>
      </c>
      <c r="O1505">
        <v>-28.338850021362305</v>
      </c>
      <c r="P1505">
        <v>-21.489383697509766</v>
      </c>
      <c r="Q1505">
        <v>-47.962715148925781</v>
      </c>
      <c r="R1505">
        <v>-18.202821731567383</v>
      </c>
      <c r="S1505">
        <v>23</v>
      </c>
      <c r="T1505">
        <v>81.836723327636719</v>
      </c>
      <c r="U1505">
        <v>9.0463647842407227</v>
      </c>
      <c r="V1505">
        <v>81.911048889160156</v>
      </c>
      <c r="W1505">
        <v>94.285713195800781</v>
      </c>
      <c r="X1505">
        <v>74.10638427734375</v>
      </c>
      <c r="Y1505">
        <f t="shared" si="104"/>
        <v>1.2422592658996583</v>
      </c>
      <c r="Z1505">
        <f t="shared" si="105"/>
        <v>2.0031629180908204</v>
      </c>
      <c r="AA1505">
        <f t="shared" si="106"/>
        <v>-0.76090365219116207</v>
      </c>
    </row>
    <row r="1506" spans="2:27" x14ac:dyDescent="0.25">
      <c r="B1506" t="s">
        <v>69</v>
      </c>
      <c r="C1506" t="s">
        <v>70</v>
      </c>
      <c r="D1506" t="s">
        <v>82</v>
      </c>
      <c r="E1506" s="86">
        <v>42244</v>
      </c>
      <c r="F1506">
        <f t="shared" si="107"/>
        <v>0</v>
      </c>
      <c r="G1506">
        <v>9</v>
      </c>
      <c r="H1506">
        <v>85.220527648925781</v>
      </c>
      <c r="I1506">
        <v>131.55319213867187</v>
      </c>
      <c r="J1506">
        <v>-46.332668304443359</v>
      </c>
      <c r="K1506">
        <v>-0.54367965459823608</v>
      </c>
      <c r="L1506">
        <v>-59.233291625976562</v>
      </c>
      <c r="M1506">
        <v>-51.611499786376953</v>
      </c>
      <c r="N1506">
        <v>-46.332668304443359</v>
      </c>
      <c r="O1506">
        <v>-41.053836822509766</v>
      </c>
      <c r="P1506">
        <v>-33.432044982910156</v>
      </c>
      <c r="Q1506">
        <v>-62.890438079833984</v>
      </c>
      <c r="R1506">
        <v>-29.774898529052734</v>
      </c>
      <c r="S1506">
        <v>23</v>
      </c>
      <c r="T1506">
        <v>101.33258819580078</v>
      </c>
      <c r="U1506">
        <v>10.066409111022949</v>
      </c>
      <c r="V1506">
        <v>81.911048889160156</v>
      </c>
      <c r="W1506">
        <v>94.285713195800781</v>
      </c>
      <c r="X1506">
        <v>79.765960693359375</v>
      </c>
      <c r="Y1506">
        <f t="shared" si="104"/>
        <v>1.9600721359252931</v>
      </c>
      <c r="Z1506">
        <f t="shared" si="105"/>
        <v>3.0257234191894531</v>
      </c>
      <c r="AA1506">
        <f t="shared" si="106"/>
        <v>-1.0656513710021973</v>
      </c>
    </row>
    <row r="1507" spans="2:27" x14ac:dyDescent="0.25">
      <c r="B1507" t="s">
        <v>69</v>
      </c>
      <c r="C1507" t="s">
        <v>70</v>
      </c>
      <c r="D1507" t="s">
        <v>82</v>
      </c>
      <c r="E1507" s="86">
        <v>42244</v>
      </c>
      <c r="F1507">
        <f t="shared" si="107"/>
        <v>0</v>
      </c>
      <c r="G1507">
        <v>21</v>
      </c>
      <c r="H1507">
        <v>57.961570739746094</v>
      </c>
      <c r="I1507">
        <v>63.789783477783203</v>
      </c>
      <c r="J1507">
        <v>-5.8282132148742676</v>
      </c>
      <c r="K1507">
        <v>-0.10055305808782578</v>
      </c>
      <c r="L1507">
        <v>-20.14976692199707</v>
      </c>
      <c r="M1507">
        <v>-11.6884765625</v>
      </c>
      <c r="N1507">
        <v>-5.8282132148742676</v>
      </c>
      <c r="O1507">
        <v>3.2050132751464844E-2</v>
      </c>
      <c r="P1507">
        <v>8.4933395385742187</v>
      </c>
      <c r="Q1507">
        <v>-24.209728240966797</v>
      </c>
      <c r="R1507">
        <v>12.553300857543945</v>
      </c>
      <c r="S1507">
        <v>23</v>
      </c>
      <c r="T1507">
        <v>124.88436889648437</v>
      </c>
      <c r="U1507">
        <v>11.175167083740234</v>
      </c>
      <c r="V1507">
        <v>81.911048889160156</v>
      </c>
      <c r="W1507">
        <v>94.285713195800781</v>
      </c>
      <c r="X1507">
        <v>81.021278381347656</v>
      </c>
      <c r="Y1507">
        <f t="shared" si="104"/>
        <v>1.33311612701416</v>
      </c>
      <c r="Z1507">
        <f t="shared" si="105"/>
        <v>1.4671650199890136</v>
      </c>
      <c r="AA1507">
        <f t="shared" si="106"/>
        <v>-0.13404890394210817</v>
      </c>
    </row>
    <row r="1508" spans="2:27" x14ac:dyDescent="0.25">
      <c r="B1508" t="s">
        <v>69</v>
      </c>
      <c r="C1508" t="s">
        <v>70</v>
      </c>
      <c r="D1508" t="s">
        <v>82</v>
      </c>
      <c r="E1508" s="86">
        <v>42244</v>
      </c>
      <c r="F1508">
        <f t="shared" si="107"/>
        <v>1</v>
      </c>
      <c r="G1508">
        <v>16</v>
      </c>
      <c r="H1508">
        <v>78.019195556640625</v>
      </c>
      <c r="I1508">
        <v>95.903831481933594</v>
      </c>
      <c r="J1508">
        <v>-17.884635925292969</v>
      </c>
      <c r="K1508">
        <v>-0.22923378646373749</v>
      </c>
      <c r="L1508">
        <v>-36.546253204345703</v>
      </c>
      <c r="M1508">
        <v>-25.520818710327148</v>
      </c>
      <c r="N1508">
        <v>-17.884635925292969</v>
      </c>
      <c r="O1508">
        <v>-10.248453140258789</v>
      </c>
      <c r="P1508">
        <v>0.77698224782943726</v>
      </c>
      <c r="Q1508">
        <v>-41.836563110351562</v>
      </c>
      <c r="R1508">
        <v>6.0672917366027832</v>
      </c>
      <c r="S1508">
        <v>23</v>
      </c>
      <c r="T1508">
        <v>212.04421997070312</v>
      </c>
      <c r="U1508">
        <v>14.561738014221191</v>
      </c>
      <c r="V1508">
        <v>81.911048889160156</v>
      </c>
      <c r="W1508">
        <v>94.285713195800781</v>
      </c>
      <c r="X1508">
        <v>92.063827514648437</v>
      </c>
      <c r="Y1508">
        <f t="shared" si="104"/>
        <v>1.7944414978027343</v>
      </c>
      <c r="Z1508">
        <f t="shared" si="105"/>
        <v>2.2057881240844726</v>
      </c>
      <c r="AA1508">
        <f t="shared" si="106"/>
        <v>-0.41134662628173829</v>
      </c>
    </row>
    <row r="1509" spans="2:27" x14ac:dyDescent="0.25">
      <c r="B1509" t="s">
        <v>69</v>
      </c>
      <c r="C1509" t="s">
        <v>70</v>
      </c>
      <c r="D1509" t="s">
        <v>82</v>
      </c>
      <c r="E1509" s="86">
        <v>42244</v>
      </c>
      <c r="F1509">
        <f t="shared" si="107"/>
        <v>0</v>
      </c>
      <c r="G1509">
        <v>5</v>
      </c>
      <c r="H1509">
        <v>69.523384094238281</v>
      </c>
      <c r="I1509">
        <v>83.2880859375</v>
      </c>
      <c r="J1509">
        <v>-13.764702796936035</v>
      </c>
      <c r="K1509">
        <v>-0.1979866623878479</v>
      </c>
      <c r="L1509">
        <v>-24.430692672729492</v>
      </c>
      <c r="M1509">
        <v>-18.129138946533203</v>
      </c>
      <c r="N1509">
        <v>-13.764702796936035</v>
      </c>
      <c r="O1509">
        <v>-9.4002656936645508</v>
      </c>
      <c r="P1509">
        <v>-3.0987122058868408</v>
      </c>
      <c r="Q1509">
        <v>-27.454353332519531</v>
      </c>
      <c r="R1509">
        <v>-7.5052022933959961E-2</v>
      </c>
      <c r="S1509">
        <v>23</v>
      </c>
      <c r="T1509">
        <v>69.267608642578125</v>
      </c>
      <c r="U1509">
        <v>8.3227167129516602</v>
      </c>
      <c r="V1509">
        <v>81.911048889160156</v>
      </c>
      <c r="W1509">
        <v>94.285713195800781</v>
      </c>
      <c r="X1509">
        <v>73.936172485351563</v>
      </c>
      <c r="Y1509">
        <f t="shared" si="104"/>
        <v>1.5990378341674805</v>
      </c>
      <c r="Z1509">
        <f t="shared" si="105"/>
        <v>1.9156259765625001</v>
      </c>
      <c r="AA1509">
        <f t="shared" si="106"/>
        <v>-0.3165881643295288</v>
      </c>
    </row>
    <row r="1510" spans="2:27" x14ac:dyDescent="0.25">
      <c r="B1510" t="s">
        <v>69</v>
      </c>
      <c r="C1510" t="s">
        <v>70</v>
      </c>
      <c r="D1510" t="s">
        <v>82</v>
      </c>
      <c r="E1510" s="86">
        <v>42244</v>
      </c>
      <c r="F1510">
        <f t="shared" si="107"/>
        <v>0</v>
      </c>
      <c r="G1510">
        <v>6</v>
      </c>
      <c r="H1510">
        <v>78.222198486328125</v>
      </c>
      <c r="I1510">
        <v>88.764251708984375</v>
      </c>
      <c r="J1510">
        <v>-10.542054176330566</v>
      </c>
      <c r="K1510">
        <v>-0.13477061688899994</v>
      </c>
      <c r="L1510">
        <v>-21.040416717529297</v>
      </c>
      <c r="M1510">
        <v>-14.837899208068848</v>
      </c>
      <c r="N1510">
        <v>-10.542054176330566</v>
      </c>
      <c r="O1510">
        <v>-6.2462091445922852</v>
      </c>
      <c r="P1510">
        <v>-4.369080439209938E-2</v>
      </c>
      <c r="Q1510">
        <v>-24.016557693481445</v>
      </c>
      <c r="R1510">
        <v>2.9324493408203125</v>
      </c>
      <c r="S1510">
        <v>23</v>
      </c>
      <c r="T1510">
        <v>67.107498168945312</v>
      </c>
      <c r="U1510">
        <v>8.1919164657592773</v>
      </c>
      <c r="V1510">
        <v>81.911048889160156</v>
      </c>
      <c r="W1510">
        <v>94.285713195800781</v>
      </c>
      <c r="X1510">
        <v>73.446807861328125</v>
      </c>
      <c r="Y1510">
        <f t="shared" si="104"/>
        <v>1.7991105651855468</v>
      </c>
      <c r="Z1510">
        <f t="shared" si="105"/>
        <v>2.0415777893066407</v>
      </c>
      <c r="AA1510">
        <f t="shared" si="106"/>
        <v>-0.24246724605560302</v>
      </c>
    </row>
    <row r="1511" spans="2:27" x14ac:dyDescent="0.25">
      <c r="B1511" t="s">
        <v>69</v>
      </c>
      <c r="C1511" t="s">
        <v>70</v>
      </c>
      <c r="D1511" t="s">
        <v>82</v>
      </c>
      <c r="E1511" s="86">
        <v>42244</v>
      </c>
      <c r="F1511">
        <f t="shared" si="107"/>
        <v>0</v>
      </c>
      <c r="G1511">
        <v>4</v>
      </c>
      <c r="H1511">
        <v>61.609207153320313</v>
      </c>
      <c r="I1511">
        <v>73.086807250976563</v>
      </c>
      <c r="J1511">
        <v>-11.477599143981934</v>
      </c>
      <c r="K1511">
        <v>-0.18629682064056396</v>
      </c>
      <c r="L1511">
        <v>-23.785892486572266</v>
      </c>
      <c r="M1511">
        <v>-16.514053344726563</v>
      </c>
      <c r="N1511">
        <v>-11.477599143981934</v>
      </c>
      <c r="O1511">
        <v>-6.4411449432373047</v>
      </c>
      <c r="P1511">
        <v>0.83069473505020142</v>
      </c>
      <c r="Q1511">
        <v>-27.275123596191406</v>
      </c>
      <c r="R1511">
        <v>4.3199248313903809</v>
      </c>
      <c r="S1511">
        <v>23</v>
      </c>
      <c r="T1511">
        <v>92.240898132324219</v>
      </c>
      <c r="U1511">
        <v>9.604212760925293</v>
      </c>
      <c r="V1511">
        <v>81.911048889160156</v>
      </c>
      <c r="W1511">
        <v>94.285713195800781</v>
      </c>
      <c r="X1511">
        <v>74.489364624023438</v>
      </c>
      <c r="Y1511">
        <f t="shared" si="104"/>
        <v>1.4170117645263671</v>
      </c>
      <c r="Z1511">
        <f t="shared" si="105"/>
        <v>1.6809965667724609</v>
      </c>
      <c r="AA1511">
        <f t="shared" si="106"/>
        <v>-0.26398478031158445</v>
      </c>
    </row>
    <row r="1512" spans="2:27" x14ac:dyDescent="0.25">
      <c r="B1512" t="s">
        <v>69</v>
      </c>
      <c r="C1512" t="s">
        <v>70</v>
      </c>
      <c r="D1512" t="s">
        <v>82</v>
      </c>
      <c r="E1512" s="86">
        <v>42244</v>
      </c>
      <c r="F1512">
        <f t="shared" si="107"/>
        <v>1</v>
      </c>
      <c r="G1512">
        <v>14</v>
      </c>
      <c r="H1512">
        <v>74.410293579101563</v>
      </c>
      <c r="I1512">
        <v>100.5595703125</v>
      </c>
      <c r="J1512">
        <v>-26.14927864074707</v>
      </c>
      <c r="K1512">
        <v>-0.35142016410827637</v>
      </c>
      <c r="L1512">
        <v>-46.824779510498047</v>
      </c>
      <c r="M1512">
        <v>-34.609527587890625</v>
      </c>
      <c r="N1512">
        <v>-26.14927864074707</v>
      </c>
      <c r="O1512">
        <v>-17.689031600952148</v>
      </c>
      <c r="P1512">
        <v>-5.473778247833252</v>
      </c>
      <c r="Q1512">
        <v>-52.685997009277344</v>
      </c>
      <c r="R1512">
        <v>0.38743886351585388</v>
      </c>
      <c r="S1512">
        <v>23</v>
      </c>
      <c r="T1512">
        <v>260.27947998046875</v>
      </c>
      <c r="U1512">
        <v>16.1331787109375</v>
      </c>
      <c r="V1512">
        <v>81.911048889160156</v>
      </c>
      <c r="W1512">
        <v>94.285713195800781</v>
      </c>
      <c r="X1512">
        <v>92.10638427734375</v>
      </c>
      <c r="Y1512">
        <f t="shared" si="104"/>
        <v>1.7114367523193359</v>
      </c>
      <c r="Z1512">
        <f t="shared" si="105"/>
        <v>2.3128701171874999</v>
      </c>
      <c r="AA1512">
        <f t="shared" si="106"/>
        <v>-0.60143340873718265</v>
      </c>
    </row>
    <row r="1513" spans="2:27" x14ac:dyDescent="0.25">
      <c r="B1513" t="s">
        <v>69</v>
      </c>
      <c r="C1513" t="s">
        <v>70</v>
      </c>
      <c r="D1513" t="s">
        <v>82</v>
      </c>
      <c r="E1513" s="86">
        <v>42244</v>
      </c>
      <c r="F1513">
        <f t="shared" si="107"/>
        <v>1</v>
      </c>
      <c r="G1513">
        <v>13</v>
      </c>
      <c r="H1513">
        <v>76.407585144042969</v>
      </c>
      <c r="I1513">
        <v>100.69872283935547</v>
      </c>
      <c r="J1513">
        <v>-24.291135787963867</v>
      </c>
      <c r="K1513">
        <v>-0.31791523098945618</v>
      </c>
      <c r="L1513">
        <v>-45.279621124267578</v>
      </c>
      <c r="M1513">
        <v>-32.87945556640625</v>
      </c>
      <c r="N1513">
        <v>-24.291135787963867</v>
      </c>
      <c r="O1513">
        <v>-15.702816963195801</v>
      </c>
      <c r="P1513">
        <v>-3.3026490211486816</v>
      </c>
      <c r="Q1513">
        <v>-51.229568481445313</v>
      </c>
      <c r="R1513">
        <v>2.6472954750061035</v>
      </c>
      <c r="S1513">
        <v>23</v>
      </c>
      <c r="T1513">
        <v>268.21932983398437</v>
      </c>
      <c r="U1513">
        <v>16.377403259277344</v>
      </c>
      <c r="V1513">
        <v>81.911048889160156</v>
      </c>
      <c r="W1513">
        <v>94.285713195800781</v>
      </c>
      <c r="X1513">
        <v>92.978721618652344</v>
      </c>
      <c r="Y1513">
        <f t="shared" si="104"/>
        <v>1.7573744583129882</v>
      </c>
      <c r="Z1513">
        <f t="shared" si="105"/>
        <v>2.3160706253051759</v>
      </c>
      <c r="AA1513">
        <f t="shared" si="106"/>
        <v>-0.55869612312316896</v>
      </c>
    </row>
    <row r="1514" spans="2:27" x14ac:dyDescent="0.25">
      <c r="B1514" t="s">
        <v>69</v>
      </c>
      <c r="C1514" t="s">
        <v>70</v>
      </c>
      <c r="D1514" t="s">
        <v>82</v>
      </c>
      <c r="E1514" s="86">
        <v>42244</v>
      </c>
      <c r="F1514">
        <f t="shared" si="107"/>
        <v>1</v>
      </c>
      <c r="G1514">
        <v>18</v>
      </c>
      <c r="H1514">
        <v>61.959060668945313</v>
      </c>
      <c r="I1514">
        <v>96.071914672851562</v>
      </c>
      <c r="J1514">
        <v>-34.11285400390625</v>
      </c>
      <c r="K1514">
        <v>-0.55057084560394287</v>
      </c>
      <c r="L1514">
        <v>-49.041297912597656</v>
      </c>
      <c r="M1514">
        <v>-40.221450805664063</v>
      </c>
      <c r="N1514">
        <v>-34.11285400390625</v>
      </c>
      <c r="O1514">
        <v>-28.004255294799805</v>
      </c>
      <c r="P1514">
        <v>-19.184410095214844</v>
      </c>
      <c r="Q1514">
        <v>-53.273303985595703</v>
      </c>
      <c r="R1514">
        <v>-14.952402114868164</v>
      </c>
      <c r="S1514">
        <v>23</v>
      </c>
      <c r="T1514">
        <v>135.69284057617187</v>
      </c>
      <c r="U1514">
        <v>11.648727416992188</v>
      </c>
      <c r="V1514">
        <v>81.911048889160156</v>
      </c>
      <c r="W1514">
        <v>94.285713195800781</v>
      </c>
      <c r="X1514">
        <v>90</v>
      </c>
      <c r="Y1514">
        <f t="shared" si="104"/>
        <v>1.4250583953857421</v>
      </c>
      <c r="Z1514">
        <f t="shared" si="105"/>
        <v>2.2096540374755858</v>
      </c>
      <c r="AA1514">
        <f t="shared" si="106"/>
        <v>-0.78459564208984378</v>
      </c>
    </row>
    <row r="1515" spans="2:27" x14ac:dyDescent="0.25">
      <c r="B1515" t="s">
        <v>69</v>
      </c>
      <c r="C1515" t="s">
        <v>70</v>
      </c>
      <c r="D1515" t="s">
        <v>82</v>
      </c>
      <c r="E1515" s="86">
        <v>42244</v>
      </c>
      <c r="F1515">
        <f t="shared" si="107"/>
        <v>0</v>
      </c>
      <c r="G1515">
        <v>22</v>
      </c>
      <c r="H1515">
        <v>56.80548095703125</v>
      </c>
      <c r="I1515">
        <v>63.109790802001953</v>
      </c>
      <c r="J1515">
        <v>-6.3043055534362793</v>
      </c>
      <c r="K1515">
        <v>-0.11098058521747589</v>
      </c>
      <c r="L1515">
        <v>-22.09515380859375</v>
      </c>
      <c r="M1515">
        <v>-12.765792846679687</v>
      </c>
      <c r="N1515">
        <v>-6.3043055534362793</v>
      </c>
      <c r="O1515">
        <v>0.15718129277229309</v>
      </c>
      <c r="P1515">
        <v>9.486541748046875</v>
      </c>
      <c r="Q1515">
        <v>-26.571638107299805</v>
      </c>
      <c r="R1515">
        <v>13.963027954101563</v>
      </c>
      <c r="S1515">
        <v>23</v>
      </c>
      <c r="T1515">
        <v>151.82341003417969</v>
      </c>
      <c r="U1515">
        <v>12.321663856506348</v>
      </c>
      <c r="V1515">
        <v>81.911048889160156</v>
      </c>
      <c r="W1515">
        <v>94.285713195800781</v>
      </c>
      <c r="X1515">
        <v>78.638298034667969</v>
      </c>
      <c r="Y1515">
        <f t="shared" si="104"/>
        <v>1.3065260620117187</v>
      </c>
      <c r="Z1515">
        <f t="shared" si="105"/>
        <v>1.4515251884460449</v>
      </c>
      <c r="AA1515">
        <f t="shared" si="106"/>
        <v>-0.14499902772903442</v>
      </c>
    </row>
    <row r="1516" spans="2:27" x14ac:dyDescent="0.25">
      <c r="B1516" t="s">
        <v>69</v>
      </c>
      <c r="C1516" t="s">
        <v>70</v>
      </c>
      <c r="D1516" t="s">
        <v>82</v>
      </c>
      <c r="E1516" s="86">
        <v>42244</v>
      </c>
      <c r="F1516">
        <f t="shared" si="107"/>
        <v>0</v>
      </c>
      <c r="G1516">
        <v>2</v>
      </c>
      <c r="H1516">
        <v>49.117576599121094</v>
      </c>
      <c r="I1516">
        <v>99.871490478515625</v>
      </c>
      <c r="J1516">
        <v>-50.753910064697266</v>
      </c>
      <c r="K1516">
        <v>-1.03331458568573</v>
      </c>
      <c r="L1516">
        <v>-64.913101196289062</v>
      </c>
      <c r="M1516">
        <v>-56.547737121582031</v>
      </c>
      <c r="N1516">
        <v>-50.753910064697266</v>
      </c>
      <c r="O1516">
        <v>-44.9600830078125</v>
      </c>
      <c r="P1516">
        <v>-36.594715118408203</v>
      </c>
      <c r="Q1516">
        <v>-68.927040100097656</v>
      </c>
      <c r="R1516">
        <v>-32.580780029296875</v>
      </c>
      <c r="S1516">
        <v>23</v>
      </c>
      <c r="T1516">
        <v>122.06886291503906</v>
      </c>
      <c r="U1516">
        <v>11.048478126525879</v>
      </c>
      <c r="V1516">
        <v>81.911048889160156</v>
      </c>
      <c r="W1516">
        <v>94.285713195800781</v>
      </c>
      <c r="X1516">
        <v>75.319145202636719</v>
      </c>
      <c r="Y1516">
        <f t="shared" si="104"/>
        <v>1.1297042617797852</v>
      </c>
      <c r="Z1516">
        <f t="shared" si="105"/>
        <v>2.2970442810058596</v>
      </c>
      <c r="AA1516">
        <f t="shared" si="106"/>
        <v>-1.1673399314880371</v>
      </c>
    </row>
    <row r="1517" spans="2:27" x14ac:dyDescent="0.25">
      <c r="B1517" t="s">
        <v>69</v>
      </c>
      <c r="C1517" t="s">
        <v>70</v>
      </c>
      <c r="D1517" t="s">
        <v>82</v>
      </c>
      <c r="E1517" s="86">
        <v>42244</v>
      </c>
      <c r="F1517">
        <f t="shared" si="107"/>
        <v>0</v>
      </c>
      <c r="G1517">
        <v>8</v>
      </c>
      <c r="H1517">
        <v>84.680282592773437</v>
      </c>
      <c r="I1517">
        <v>123.86468505859375</v>
      </c>
      <c r="J1517">
        <v>-39.184402465820313</v>
      </c>
      <c r="K1517">
        <v>-0.46273347735404968</v>
      </c>
      <c r="L1517">
        <v>-49.354450225830078</v>
      </c>
      <c r="M1517">
        <v>-43.345901489257813</v>
      </c>
      <c r="N1517">
        <v>-39.184402465820313</v>
      </c>
      <c r="O1517">
        <v>-35.022903442382813</v>
      </c>
      <c r="P1517">
        <v>-29.014354705810547</v>
      </c>
      <c r="Q1517">
        <v>-52.237518310546875</v>
      </c>
      <c r="R1517">
        <v>-26.131288528442383</v>
      </c>
      <c r="S1517">
        <v>23</v>
      </c>
      <c r="T1517">
        <v>62.975811004638672</v>
      </c>
      <c r="U1517">
        <v>7.93572998046875</v>
      </c>
      <c r="V1517">
        <v>81.911048889160156</v>
      </c>
      <c r="W1517">
        <v>94.285713195800781</v>
      </c>
      <c r="X1517">
        <v>75.574470520019531</v>
      </c>
      <c r="Y1517">
        <f t="shared" si="104"/>
        <v>1.947646499633789</v>
      </c>
      <c r="Z1517">
        <f t="shared" si="105"/>
        <v>2.8488877563476565</v>
      </c>
      <c r="AA1517">
        <f t="shared" si="106"/>
        <v>-0.90124125671386723</v>
      </c>
    </row>
    <row r="1518" spans="2:27" x14ac:dyDescent="0.25">
      <c r="B1518" t="s">
        <v>69</v>
      </c>
      <c r="C1518" t="s">
        <v>70</v>
      </c>
      <c r="D1518" t="s">
        <v>82</v>
      </c>
      <c r="E1518" s="86">
        <v>42244</v>
      </c>
      <c r="F1518">
        <f t="shared" si="107"/>
        <v>0</v>
      </c>
      <c r="G1518">
        <v>20</v>
      </c>
      <c r="H1518">
        <v>54.679901123046875</v>
      </c>
      <c r="I1518">
        <v>90.346382141113281</v>
      </c>
      <c r="J1518">
        <v>-35.666477203369141</v>
      </c>
      <c r="K1518">
        <v>-0.65227764844894409</v>
      </c>
      <c r="L1518">
        <v>-50.391868591308594</v>
      </c>
      <c r="M1518">
        <v>-41.691989898681641</v>
      </c>
      <c r="N1518">
        <v>-35.666477203369141</v>
      </c>
      <c r="O1518">
        <v>-29.640966415405273</v>
      </c>
      <c r="P1518">
        <v>-20.941085815429688</v>
      </c>
      <c r="Q1518">
        <v>-54.566310882568359</v>
      </c>
      <c r="R1518">
        <v>-16.766641616821289</v>
      </c>
      <c r="S1518">
        <v>23</v>
      </c>
      <c r="T1518">
        <v>132.02662658691406</v>
      </c>
      <c r="U1518">
        <v>11.490283966064453</v>
      </c>
      <c r="V1518">
        <v>81.911048889160156</v>
      </c>
      <c r="W1518">
        <v>94.285713195800781</v>
      </c>
      <c r="X1518">
        <v>86.404258728027344</v>
      </c>
      <c r="Y1518">
        <f t="shared" si="104"/>
        <v>1.2576377258300782</v>
      </c>
      <c r="Z1518">
        <f t="shared" si="105"/>
        <v>2.0779667892456053</v>
      </c>
      <c r="AA1518">
        <f t="shared" si="106"/>
        <v>-0.82032897567749019</v>
      </c>
    </row>
    <row r="1519" spans="2:27" x14ac:dyDescent="0.25">
      <c r="B1519" t="s">
        <v>69</v>
      </c>
      <c r="C1519" t="s">
        <v>87</v>
      </c>
      <c r="D1519" t="s">
        <v>76</v>
      </c>
      <c r="E1519" s="86">
        <v>42244</v>
      </c>
      <c r="F1519">
        <f t="shared" si="107"/>
        <v>0</v>
      </c>
      <c r="G1519">
        <v>20</v>
      </c>
    </row>
    <row r="1520" spans="2:27" x14ac:dyDescent="0.25">
      <c r="B1520" t="s">
        <v>69</v>
      </c>
      <c r="C1520" t="s">
        <v>87</v>
      </c>
      <c r="D1520" t="s">
        <v>76</v>
      </c>
      <c r="E1520" s="86">
        <v>42244</v>
      </c>
      <c r="F1520">
        <f t="shared" si="107"/>
        <v>0</v>
      </c>
      <c r="G1520">
        <v>7</v>
      </c>
    </row>
    <row r="1521" spans="2:7" x14ac:dyDescent="0.25">
      <c r="B1521" t="s">
        <v>69</v>
      </c>
      <c r="C1521" t="s">
        <v>87</v>
      </c>
      <c r="D1521" t="s">
        <v>76</v>
      </c>
      <c r="E1521" s="86">
        <v>42244</v>
      </c>
      <c r="F1521">
        <f t="shared" si="107"/>
        <v>1</v>
      </c>
      <c r="G1521">
        <v>12</v>
      </c>
    </row>
    <row r="1522" spans="2:7" x14ac:dyDescent="0.25">
      <c r="B1522" t="s">
        <v>69</v>
      </c>
      <c r="C1522" t="s">
        <v>87</v>
      </c>
      <c r="D1522" t="s">
        <v>76</v>
      </c>
      <c r="E1522" s="86">
        <v>42244</v>
      </c>
      <c r="F1522">
        <f t="shared" si="107"/>
        <v>1</v>
      </c>
      <c r="G1522">
        <v>17</v>
      </c>
    </row>
    <row r="1523" spans="2:7" x14ac:dyDescent="0.25">
      <c r="B1523" t="s">
        <v>69</v>
      </c>
      <c r="C1523" t="s">
        <v>87</v>
      </c>
      <c r="D1523" t="s">
        <v>76</v>
      </c>
      <c r="E1523" s="86">
        <v>42244</v>
      </c>
      <c r="F1523">
        <f t="shared" si="107"/>
        <v>0</v>
      </c>
      <c r="G1523">
        <v>22</v>
      </c>
    </row>
    <row r="1524" spans="2:7" x14ac:dyDescent="0.25">
      <c r="B1524" t="s">
        <v>69</v>
      </c>
      <c r="C1524" t="s">
        <v>87</v>
      </c>
      <c r="D1524" t="s">
        <v>76</v>
      </c>
      <c r="E1524" s="86">
        <v>42244</v>
      </c>
      <c r="F1524">
        <f t="shared" si="107"/>
        <v>0</v>
      </c>
      <c r="G1524">
        <v>6</v>
      </c>
    </row>
    <row r="1525" spans="2:7" x14ac:dyDescent="0.25">
      <c r="B1525" t="s">
        <v>69</v>
      </c>
      <c r="C1525" t="s">
        <v>87</v>
      </c>
      <c r="D1525" t="s">
        <v>76</v>
      </c>
      <c r="E1525" s="86">
        <v>42244</v>
      </c>
      <c r="F1525">
        <f t="shared" si="107"/>
        <v>0</v>
      </c>
      <c r="G1525">
        <v>9</v>
      </c>
    </row>
    <row r="1526" spans="2:7" x14ac:dyDescent="0.25">
      <c r="B1526" t="s">
        <v>69</v>
      </c>
      <c r="C1526" t="s">
        <v>87</v>
      </c>
      <c r="D1526" t="s">
        <v>76</v>
      </c>
      <c r="E1526" s="86">
        <v>42244</v>
      </c>
      <c r="F1526">
        <f t="shared" si="107"/>
        <v>1</v>
      </c>
      <c r="G1526">
        <v>14</v>
      </c>
    </row>
    <row r="1527" spans="2:7" x14ac:dyDescent="0.25">
      <c r="B1527" t="s">
        <v>69</v>
      </c>
      <c r="C1527" t="s">
        <v>87</v>
      </c>
      <c r="D1527" t="s">
        <v>76</v>
      </c>
      <c r="E1527" s="86">
        <v>42244</v>
      </c>
      <c r="F1527">
        <f t="shared" si="107"/>
        <v>0</v>
      </c>
      <c r="G1527">
        <v>21</v>
      </c>
    </row>
    <row r="1528" spans="2:7" x14ac:dyDescent="0.25">
      <c r="B1528" t="s">
        <v>69</v>
      </c>
      <c r="C1528" t="s">
        <v>87</v>
      </c>
      <c r="D1528" t="s">
        <v>76</v>
      </c>
      <c r="E1528" s="86">
        <v>42244</v>
      </c>
      <c r="F1528">
        <f t="shared" si="107"/>
        <v>0</v>
      </c>
      <c r="G1528">
        <v>11</v>
      </c>
    </row>
    <row r="1529" spans="2:7" x14ac:dyDescent="0.25">
      <c r="B1529" t="s">
        <v>69</v>
      </c>
      <c r="C1529" t="s">
        <v>87</v>
      </c>
      <c r="D1529" t="s">
        <v>76</v>
      </c>
      <c r="E1529" s="86">
        <v>42244</v>
      </c>
      <c r="F1529">
        <f t="shared" si="107"/>
        <v>0</v>
      </c>
      <c r="G1529">
        <v>5</v>
      </c>
    </row>
    <row r="1530" spans="2:7" x14ac:dyDescent="0.25">
      <c r="B1530" t="s">
        <v>69</v>
      </c>
      <c r="C1530" t="s">
        <v>87</v>
      </c>
      <c r="D1530" t="s">
        <v>76</v>
      </c>
      <c r="E1530" s="86">
        <v>42244</v>
      </c>
      <c r="F1530">
        <f t="shared" si="107"/>
        <v>1</v>
      </c>
      <c r="G1530">
        <v>13</v>
      </c>
    </row>
    <row r="1531" spans="2:7" x14ac:dyDescent="0.25">
      <c r="B1531" t="s">
        <v>69</v>
      </c>
      <c r="C1531" t="s">
        <v>87</v>
      </c>
      <c r="D1531" t="s">
        <v>76</v>
      </c>
      <c r="E1531" s="86">
        <v>42244</v>
      </c>
      <c r="F1531">
        <f t="shared" si="107"/>
        <v>0</v>
      </c>
      <c r="G1531">
        <v>2</v>
      </c>
    </row>
    <row r="1532" spans="2:7" x14ac:dyDescent="0.25">
      <c r="B1532" t="s">
        <v>69</v>
      </c>
      <c r="C1532" t="s">
        <v>87</v>
      </c>
      <c r="D1532" t="s">
        <v>76</v>
      </c>
      <c r="E1532" s="86">
        <v>42244</v>
      </c>
      <c r="F1532">
        <f t="shared" si="107"/>
        <v>0</v>
      </c>
      <c r="G1532">
        <v>1</v>
      </c>
    </row>
    <row r="1533" spans="2:7" x14ac:dyDescent="0.25">
      <c r="B1533" t="s">
        <v>69</v>
      </c>
      <c r="C1533" t="s">
        <v>87</v>
      </c>
      <c r="D1533" t="s">
        <v>76</v>
      </c>
      <c r="E1533" s="86">
        <v>42244</v>
      </c>
      <c r="F1533">
        <f t="shared" si="107"/>
        <v>0</v>
      </c>
      <c r="G1533">
        <v>10</v>
      </c>
    </row>
    <row r="1534" spans="2:7" x14ac:dyDescent="0.25">
      <c r="B1534" t="s">
        <v>69</v>
      </c>
      <c r="C1534" t="s">
        <v>87</v>
      </c>
      <c r="D1534" t="s">
        <v>76</v>
      </c>
      <c r="E1534" s="86">
        <v>42244</v>
      </c>
      <c r="F1534">
        <f t="shared" si="107"/>
        <v>0</v>
      </c>
      <c r="G1534">
        <v>4</v>
      </c>
    </row>
    <row r="1535" spans="2:7" x14ac:dyDescent="0.25">
      <c r="B1535" t="s">
        <v>69</v>
      </c>
      <c r="C1535" t="s">
        <v>87</v>
      </c>
      <c r="D1535" t="s">
        <v>76</v>
      </c>
      <c r="E1535" s="86">
        <v>42244</v>
      </c>
      <c r="F1535">
        <f t="shared" si="107"/>
        <v>1</v>
      </c>
      <c r="G1535">
        <v>18</v>
      </c>
    </row>
    <row r="1536" spans="2:7" x14ac:dyDescent="0.25">
      <c r="B1536" t="s">
        <v>69</v>
      </c>
      <c r="C1536" t="s">
        <v>87</v>
      </c>
      <c r="D1536" t="s">
        <v>76</v>
      </c>
      <c r="E1536" s="86">
        <v>42244</v>
      </c>
      <c r="F1536">
        <f t="shared" si="107"/>
        <v>0</v>
      </c>
      <c r="G1536">
        <v>8</v>
      </c>
    </row>
    <row r="1537" spans="2:27" x14ac:dyDescent="0.25">
      <c r="B1537" t="s">
        <v>69</v>
      </c>
      <c r="C1537" t="s">
        <v>87</v>
      </c>
      <c r="D1537" t="s">
        <v>76</v>
      </c>
      <c r="E1537" s="86">
        <v>42244</v>
      </c>
      <c r="F1537">
        <f t="shared" si="107"/>
        <v>0</v>
      </c>
      <c r="G1537">
        <v>3</v>
      </c>
    </row>
    <row r="1538" spans="2:27" x14ac:dyDescent="0.25">
      <c r="B1538" t="s">
        <v>69</v>
      </c>
      <c r="C1538" t="s">
        <v>87</v>
      </c>
      <c r="D1538" t="s">
        <v>76</v>
      </c>
      <c r="E1538" s="86">
        <v>42244</v>
      </c>
      <c r="F1538">
        <f t="shared" si="107"/>
        <v>1</v>
      </c>
      <c r="G1538">
        <v>16</v>
      </c>
    </row>
    <row r="1539" spans="2:27" x14ac:dyDescent="0.25">
      <c r="B1539" t="s">
        <v>69</v>
      </c>
      <c r="C1539" t="s">
        <v>87</v>
      </c>
      <c r="D1539" t="s">
        <v>76</v>
      </c>
      <c r="E1539" s="86">
        <v>42244</v>
      </c>
      <c r="F1539">
        <f t="shared" ref="F1539:F1602" si="108">IF(AND(G1539&gt;=12, G1539&lt;=18), 1, 0)</f>
        <v>0</v>
      </c>
      <c r="G1539">
        <v>23</v>
      </c>
    </row>
    <row r="1540" spans="2:27" x14ac:dyDescent="0.25">
      <c r="B1540" t="s">
        <v>69</v>
      </c>
      <c r="C1540" t="s">
        <v>87</v>
      </c>
      <c r="D1540" t="s">
        <v>76</v>
      </c>
      <c r="E1540" s="86">
        <v>42244</v>
      </c>
      <c r="F1540">
        <f t="shared" si="108"/>
        <v>1</v>
      </c>
      <c r="G1540">
        <v>15</v>
      </c>
    </row>
    <row r="1541" spans="2:27" x14ac:dyDescent="0.25">
      <c r="B1541" t="s">
        <v>69</v>
      </c>
      <c r="C1541" t="s">
        <v>87</v>
      </c>
      <c r="D1541" t="s">
        <v>76</v>
      </c>
      <c r="E1541" s="86">
        <v>42244</v>
      </c>
      <c r="F1541">
        <f t="shared" si="108"/>
        <v>0</v>
      </c>
      <c r="G1541">
        <v>24</v>
      </c>
    </row>
    <row r="1542" spans="2:27" x14ac:dyDescent="0.25">
      <c r="B1542" t="s">
        <v>69</v>
      </c>
      <c r="C1542" t="s">
        <v>87</v>
      </c>
      <c r="D1542" t="s">
        <v>76</v>
      </c>
      <c r="E1542" s="86">
        <v>42244</v>
      </c>
      <c r="F1542">
        <f t="shared" si="108"/>
        <v>0</v>
      </c>
      <c r="G1542">
        <v>19</v>
      </c>
    </row>
    <row r="1543" spans="2:27" x14ac:dyDescent="0.25">
      <c r="B1543" t="s">
        <v>69</v>
      </c>
      <c r="C1543" t="s">
        <v>71</v>
      </c>
      <c r="D1543" t="s">
        <v>32</v>
      </c>
      <c r="E1543" s="86">
        <v>42244</v>
      </c>
      <c r="F1543">
        <f t="shared" si="108"/>
        <v>1</v>
      </c>
      <c r="G1543">
        <v>14</v>
      </c>
      <c r="H1543">
        <v>174.83311462402344</v>
      </c>
      <c r="I1543">
        <v>139.04421997070312</v>
      </c>
      <c r="J1543">
        <v>35.788894653320313</v>
      </c>
      <c r="K1543">
        <v>0.20470318198204041</v>
      </c>
      <c r="L1543">
        <v>25.879583358764648</v>
      </c>
      <c r="M1543">
        <v>31.734085083007813</v>
      </c>
      <c r="N1543">
        <v>35.788894653320313</v>
      </c>
      <c r="O1543">
        <v>39.843704223632812</v>
      </c>
      <c r="P1543">
        <v>45.698204040527344</v>
      </c>
      <c r="Q1543">
        <v>23.070430755615234</v>
      </c>
      <c r="R1543">
        <v>48.507358551025391</v>
      </c>
      <c r="S1543">
        <v>147</v>
      </c>
      <c r="T1543">
        <v>59.788101196289063</v>
      </c>
      <c r="U1543">
        <v>7.732276439666748</v>
      </c>
      <c r="V1543">
        <v>81.927452087402344</v>
      </c>
      <c r="W1543">
        <v>94.285713195800781</v>
      </c>
      <c r="X1543">
        <v>92.847091674804688</v>
      </c>
      <c r="Y1543">
        <f t="shared" ref="Y1536:Y1599" si="109">H1543*S1543/1000</f>
        <v>25.700467849731446</v>
      </c>
      <c r="Z1543">
        <f t="shared" ref="Z1536:Z1599" si="110">I1543*S1543/1000</f>
        <v>20.43950033569336</v>
      </c>
      <c r="AA1543">
        <f t="shared" ref="AA1536:AA1599" si="111">J1543*S1543/1000</f>
        <v>5.2609675140380858</v>
      </c>
    </row>
    <row r="1544" spans="2:27" x14ac:dyDescent="0.25">
      <c r="B1544" t="s">
        <v>69</v>
      </c>
      <c r="C1544" t="s">
        <v>71</v>
      </c>
      <c r="D1544" t="s">
        <v>32</v>
      </c>
      <c r="E1544" s="86">
        <v>42244</v>
      </c>
      <c r="F1544">
        <f t="shared" si="108"/>
        <v>0</v>
      </c>
      <c r="G1544">
        <v>6</v>
      </c>
      <c r="H1544">
        <v>171.23674011230469</v>
      </c>
      <c r="I1544">
        <v>171.93829345703125</v>
      </c>
      <c r="J1544">
        <v>-0.70155709981918335</v>
      </c>
      <c r="K1544">
        <v>-4.0970011614263058E-3</v>
      </c>
      <c r="L1544">
        <v>-7.6253032684326172</v>
      </c>
      <c r="M1544">
        <v>-3.5346980094909668</v>
      </c>
      <c r="N1544">
        <v>-0.70155709981918335</v>
      </c>
      <c r="O1544">
        <v>2.1315836906433105</v>
      </c>
      <c r="P1544">
        <v>6.2221894264221191</v>
      </c>
      <c r="Q1544">
        <v>-9.5880889892578125</v>
      </c>
      <c r="R1544">
        <v>8.1849746704101562</v>
      </c>
      <c r="S1544">
        <v>147</v>
      </c>
      <c r="T1544">
        <v>29.188388824462891</v>
      </c>
      <c r="U1544">
        <v>5.4026279449462891</v>
      </c>
      <c r="V1544">
        <v>81.927452087402344</v>
      </c>
      <c r="W1544">
        <v>94.285713195800781</v>
      </c>
      <c r="X1544">
        <v>73.244651794433594</v>
      </c>
      <c r="Y1544">
        <f t="shared" si="109"/>
        <v>25.171800796508791</v>
      </c>
      <c r="Z1544">
        <f t="shared" si="110"/>
        <v>25.274929138183595</v>
      </c>
      <c r="AA1544">
        <f t="shared" si="111"/>
        <v>-0.10312889367341996</v>
      </c>
    </row>
    <row r="1545" spans="2:27" x14ac:dyDescent="0.25">
      <c r="B1545" t="s">
        <v>69</v>
      </c>
      <c r="C1545" t="s">
        <v>71</v>
      </c>
      <c r="D1545" t="s">
        <v>32</v>
      </c>
      <c r="E1545" s="86">
        <v>42244</v>
      </c>
      <c r="F1545">
        <f t="shared" si="108"/>
        <v>1</v>
      </c>
      <c r="G1545">
        <v>12</v>
      </c>
      <c r="H1545">
        <v>206.55972290039062</v>
      </c>
      <c r="I1545">
        <v>141.07157897949219</v>
      </c>
      <c r="J1545">
        <v>65.488143920898438</v>
      </c>
      <c r="K1545">
        <v>0.31704217195510864</v>
      </c>
      <c r="L1545">
        <v>53.182479858398438</v>
      </c>
      <c r="M1545">
        <v>60.452766418457031</v>
      </c>
      <c r="N1545">
        <v>65.488143920898438</v>
      </c>
      <c r="O1545">
        <v>70.523521423339844</v>
      </c>
      <c r="P1545">
        <v>77.793807983398437</v>
      </c>
      <c r="Q1545">
        <v>49.693996429443359</v>
      </c>
      <c r="R1545">
        <v>81.28228759765625</v>
      </c>
      <c r="S1545">
        <v>147</v>
      </c>
      <c r="T1545">
        <v>92.201461791992188</v>
      </c>
      <c r="U1545">
        <v>9.6021595001220703</v>
      </c>
      <c r="V1545">
        <v>81.927452087402344</v>
      </c>
      <c r="W1545">
        <v>94.285713195800781</v>
      </c>
      <c r="X1545">
        <v>93.1192626953125</v>
      </c>
      <c r="Y1545">
        <f t="shared" si="109"/>
        <v>30.364279266357421</v>
      </c>
      <c r="Z1545">
        <f t="shared" si="110"/>
        <v>20.737522109985353</v>
      </c>
      <c r="AA1545">
        <f t="shared" si="111"/>
        <v>9.6267571563720704</v>
      </c>
    </row>
    <row r="1546" spans="2:27" x14ac:dyDescent="0.25">
      <c r="B1546" t="s">
        <v>69</v>
      </c>
      <c r="C1546" t="s">
        <v>71</v>
      </c>
      <c r="D1546" t="s">
        <v>32</v>
      </c>
      <c r="E1546" s="86">
        <v>42244</v>
      </c>
      <c r="F1546">
        <f t="shared" si="108"/>
        <v>0</v>
      </c>
      <c r="G1546">
        <v>4</v>
      </c>
      <c r="H1546">
        <v>162.12117004394531</v>
      </c>
      <c r="I1546">
        <v>160.80099487304688</v>
      </c>
      <c r="J1546">
        <v>1.3201746940612793</v>
      </c>
      <c r="K1546">
        <v>8.1431353464722633E-3</v>
      </c>
      <c r="L1546">
        <v>-5.6003513336181641</v>
      </c>
      <c r="M1546">
        <v>-1.511648416519165</v>
      </c>
      <c r="N1546">
        <v>1.3201746940612793</v>
      </c>
      <c r="O1546">
        <v>4.1519975662231445</v>
      </c>
      <c r="P1546">
        <v>8.2407007217407227</v>
      </c>
      <c r="Q1546">
        <v>-7.5622239112854004</v>
      </c>
      <c r="R1546">
        <v>10.202573776245117</v>
      </c>
      <c r="S1546">
        <v>147</v>
      </c>
      <c r="T1546">
        <v>29.161239624023438</v>
      </c>
      <c r="U1546">
        <v>5.4001150131225586</v>
      </c>
      <c r="V1546">
        <v>81.927452087402344</v>
      </c>
      <c r="W1546">
        <v>94.285713195800781</v>
      </c>
      <c r="X1546">
        <v>74.3516845703125</v>
      </c>
      <c r="Y1546">
        <f t="shared" si="109"/>
        <v>23.831811996459962</v>
      </c>
      <c r="Z1546">
        <f t="shared" si="110"/>
        <v>23.63774624633789</v>
      </c>
      <c r="AA1546">
        <f t="shared" si="111"/>
        <v>0.19406568002700805</v>
      </c>
    </row>
    <row r="1547" spans="2:27" x14ac:dyDescent="0.25">
      <c r="B1547" t="s">
        <v>69</v>
      </c>
      <c r="C1547" t="s">
        <v>71</v>
      </c>
      <c r="D1547" t="s">
        <v>32</v>
      </c>
      <c r="E1547" s="86">
        <v>42244</v>
      </c>
      <c r="F1547">
        <f t="shared" si="108"/>
        <v>0</v>
      </c>
      <c r="G1547">
        <v>20</v>
      </c>
      <c r="H1547">
        <v>180.66964721679687</v>
      </c>
      <c r="I1547">
        <v>173.02705383300781</v>
      </c>
      <c r="J1547">
        <v>7.6425819396972656</v>
      </c>
      <c r="K1547">
        <v>4.2301416397094727E-2</v>
      </c>
      <c r="L1547">
        <v>-2.4990098476409912</v>
      </c>
      <c r="M1547">
        <v>3.4927248954772949</v>
      </c>
      <c r="N1547">
        <v>7.6425819396972656</v>
      </c>
      <c r="O1547">
        <v>11.792439460754395</v>
      </c>
      <c r="P1547">
        <v>17.784173965454102</v>
      </c>
      <c r="Q1547">
        <v>-5.3740100860595703</v>
      </c>
      <c r="R1547">
        <v>20.659173965454102</v>
      </c>
      <c r="S1547">
        <v>147</v>
      </c>
      <c r="T1547">
        <v>62.623893737792969</v>
      </c>
      <c r="U1547">
        <v>7.9135260581970215</v>
      </c>
      <c r="V1547">
        <v>81.927452087402344</v>
      </c>
      <c r="W1547">
        <v>94.285713195800781</v>
      </c>
      <c r="X1547">
        <v>86.666664123535156</v>
      </c>
      <c r="Y1547">
        <f t="shared" si="109"/>
        <v>26.558438140869139</v>
      </c>
      <c r="Z1547">
        <f t="shared" si="110"/>
        <v>25.43497691345215</v>
      </c>
      <c r="AA1547">
        <f t="shared" si="111"/>
        <v>1.1234595451354981</v>
      </c>
    </row>
    <row r="1548" spans="2:27" x14ac:dyDescent="0.25">
      <c r="B1548" t="s">
        <v>69</v>
      </c>
      <c r="C1548" t="s">
        <v>71</v>
      </c>
      <c r="D1548" t="s">
        <v>32</v>
      </c>
      <c r="E1548" s="86">
        <v>42244</v>
      </c>
      <c r="F1548">
        <f t="shared" si="108"/>
        <v>1</v>
      </c>
      <c r="G1548">
        <v>17</v>
      </c>
      <c r="H1548">
        <v>177.13345336914062</v>
      </c>
      <c r="I1548">
        <v>130.81759643554687</v>
      </c>
      <c r="J1548">
        <v>46.315872192382813</v>
      </c>
      <c r="K1548">
        <v>0.26147446036338806</v>
      </c>
      <c r="L1548">
        <v>35.230205535888672</v>
      </c>
      <c r="M1548">
        <v>41.779708862304688</v>
      </c>
      <c r="N1548">
        <v>46.315872192382813</v>
      </c>
      <c r="O1548">
        <v>50.852035522460937</v>
      </c>
      <c r="P1548">
        <v>57.401538848876953</v>
      </c>
      <c r="Q1548">
        <v>32.087574005126953</v>
      </c>
      <c r="R1548">
        <v>60.544170379638672</v>
      </c>
      <c r="S1548">
        <v>147</v>
      </c>
      <c r="T1548">
        <v>74.825813293457031</v>
      </c>
      <c r="U1548">
        <v>8.6501913070678711</v>
      </c>
      <c r="V1548">
        <v>81.927452087402344</v>
      </c>
      <c r="W1548">
        <v>94.285713195800781</v>
      </c>
      <c r="X1548">
        <v>93.342506408691406</v>
      </c>
      <c r="Y1548">
        <f t="shared" si="109"/>
        <v>26.03861764526367</v>
      </c>
      <c r="Z1548">
        <f t="shared" si="110"/>
        <v>19.23018667602539</v>
      </c>
      <c r="AA1548">
        <f t="shared" si="111"/>
        <v>6.8084332122802733</v>
      </c>
    </row>
    <row r="1549" spans="2:27" x14ac:dyDescent="0.25">
      <c r="B1549" t="s">
        <v>69</v>
      </c>
      <c r="C1549" t="s">
        <v>71</v>
      </c>
      <c r="D1549" t="s">
        <v>32</v>
      </c>
      <c r="E1549" s="86">
        <v>42244</v>
      </c>
      <c r="F1549">
        <f t="shared" si="108"/>
        <v>1</v>
      </c>
      <c r="G1549">
        <v>15</v>
      </c>
      <c r="H1549">
        <v>170.12872314453125</v>
      </c>
      <c r="I1549">
        <v>131.65596008300781</v>
      </c>
      <c r="J1549">
        <v>38.472759246826172</v>
      </c>
      <c r="K1549">
        <v>0.22613911330699921</v>
      </c>
      <c r="L1549">
        <v>27.993572235107422</v>
      </c>
      <c r="M1549">
        <v>34.184761047363281</v>
      </c>
      <c r="N1549">
        <v>38.472759246826172</v>
      </c>
      <c r="O1549">
        <v>42.760757446289063</v>
      </c>
      <c r="P1549">
        <v>48.951946258544922</v>
      </c>
      <c r="Q1549">
        <v>25.022869110107422</v>
      </c>
      <c r="R1549">
        <v>51.922649383544922</v>
      </c>
      <c r="S1549">
        <v>147</v>
      </c>
      <c r="T1549">
        <v>66.862556457519531</v>
      </c>
      <c r="U1549">
        <v>8.1769523620605469</v>
      </c>
      <c r="V1549">
        <v>81.927452087402344</v>
      </c>
      <c r="W1549">
        <v>94.285713195800781</v>
      </c>
      <c r="X1549">
        <v>92.412841796875</v>
      </c>
      <c r="Y1549">
        <f t="shared" si="109"/>
        <v>25.008922302246095</v>
      </c>
      <c r="Z1549">
        <f t="shared" si="110"/>
        <v>19.353426132202149</v>
      </c>
      <c r="AA1549">
        <f t="shared" si="111"/>
        <v>5.655495609283447</v>
      </c>
    </row>
    <row r="1550" spans="2:27" x14ac:dyDescent="0.25">
      <c r="B1550" t="s">
        <v>69</v>
      </c>
      <c r="C1550" t="s">
        <v>71</v>
      </c>
      <c r="D1550" t="s">
        <v>32</v>
      </c>
      <c r="E1550" s="86">
        <v>42244</v>
      </c>
      <c r="F1550">
        <f t="shared" si="108"/>
        <v>0</v>
      </c>
      <c r="G1550">
        <v>11</v>
      </c>
      <c r="H1550">
        <v>209.14944458007812</v>
      </c>
      <c r="I1550">
        <v>165.27418518066406</v>
      </c>
      <c r="J1550">
        <v>43.875263214111328</v>
      </c>
      <c r="K1550">
        <v>0.20977948606014252</v>
      </c>
      <c r="L1550">
        <v>31.860918045043945</v>
      </c>
      <c r="M1550">
        <v>38.959091186523438</v>
      </c>
      <c r="N1550">
        <v>43.875263214111328</v>
      </c>
      <c r="O1550">
        <v>48.791435241699219</v>
      </c>
      <c r="P1550">
        <v>55.889606475830078</v>
      </c>
      <c r="Q1550">
        <v>28.455018997192383</v>
      </c>
      <c r="R1550">
        <v>59.295505523681641</v>
      </c>
      <c r="S1550">
        <v>147</v>
      </c>
      <c r="T1550">
        <v>87.887680053710937</v>
      </c>
      <c r="U1550">
        <v>9.374842643737793</v>
      </c>
      <c r="V1550">
        <v>81.927452087402344</v>
      </c>
      <c r="W1550">
        <v>94.285713195800781</v>
      </c>
      <c r="X1550">
        <v>88.379203796386719</v>
      </c>
      <c r="Y1550">
        <f t="shared" si="109"/>
        <v>30.744968353271485</v>
      </c>
      <c r="Z1550">
        <f t="shared" si="110"/>
        <v>24.295305221557616</v>
      </c>
      <c r="AA1550">
        <f t="shared" si="111"/>
        <v>6.4496636924743651</v>
      </c>
    </row>
    <row r="1551" spans="2:27" x14ac:dyDescent="0.25">
      <c r="B1551" t="s">
        <v>69</v>
      </c>
      <c r="C1551" t="s">
        <v>71</v>
      </c>
      <c r="D1551" t="s">
        <v>32</v>
      </c>
      <c r="E1551" s="86">
        <v>42244</v>
      </c>
      <c r="F1551">
        <f t="shared" si="108"/>
        <v>0</v>
      </c>
      <c r="G1551">
        <v>9</v>
      </c>
      <c r="H1551">
        <v>197.39863586425781</v>
      </c>
      <c r="I1551">
        <v>197.0008544921875</v>
      </c>
      <c r="J1551">
        <v>0.39777806401252747</v>
      </c>
      <c r="K1551">
        <v>2.0151003263890743E-3</v>
      </c>
      <c r="L1551">
        <v>-9.7965097427368164</v>
      </c>
      <c r="M1551">
        <v>-3.7736415863037109</v>
      </c>
      <c r="N1551">
        <v>0.39777806401252747</v>
      </c>
      <c r="O1551">
        <v>4.5691976547241211</v>
      </c>
      <c r="P1551">
        <v>10.592065811157227</v>
      </c>
      <c r="Q1551">
        <v>-12.686448097229004</v>
      </c>
      <c r="R1551">
        <v>13.482004165649414</v>
      </c>
      <c r="S1551">
        <v>147</v>
      </c>
      <c r="T1551">
        <v>63.276371002197266</v>
      </c>
      <c r="U1551">
        <v>7.9546446800231934</v>
      </c>
      <c r="V1551">
        <v>81.927452087402344</v>
      </c>
      <c r="W1551">
        <v>94.285713195800781</v>
      </c>
      <c r="X1551">
        <v>80.513763427734375</v>
      </c>
      <c r="Y1551">
        <f t="shared" si="109"/>
        <v>29.017599472045898</v>
      </c>
      <c r="Z1551">
        <f t="shared" si="110"/>
        <v>28.959125610351563</v>
      </c>
      <c r="AA1551">
        <f t="shared" si="111"/>
        <v>5.8473375409841537E-2</v>
      </c>
    </row>
    <row r="1552" spans="2:27" x14ac:dyDescent="0.25">
      <c r="B1552" t="s">
        <v>69</v>
      </c>
      <c r="C1552" t="s">
        <v>71</v>
      </c>
      <c r="D1552" t="s">
        <v>32</v>
      </c>
      <c r="E1552" s="86">
        <v>42244</v>
      </c>
      <c r="F1552">
        <f t="shared" si="108"/>
        <v>0</v>
      </c>
      <c r="G1552">
        <v>24</v>
      </c>
      <c r="H1552">
        <v>185.54866027832031</v>
      </c>
      <c r="I1552">
        <v>180.24952697753906</v>
      </c>
      <c r="J1552">
        <v>5.2991495132446289</v>
      </c>
      <c r="K1552">
        <v>2.8559351339936256E-2</v>
      </c>
      <c r="L1552">
        <v>-2.476452112197876</v>
      </c>
      <c r="M1552">
        <v>2.117436408996582</v>
      </c>
      <c r="N1552">
        <v>5.2991495132446289</v>
      </c>
      <c r="O1552">
        <v>8.4808626174926758</v>
      </c>
      <c r="P1552">
        <v>13.074750900268555</v>
      </c>
      <c r="Q1552">
        <v>-4.6807270050048828</v>
      </c>
      <c r="R1552">
        <v>15.279026031494141</v>
      </c>
      <c r="S1552">
        <v>147</v>
      </c>
      <c r="T1552">
        <v>36.812541961669922</v>
      </c>
      <c r="U1552">
        <v>6.0673341751098633</v>
      </c>
      <c r="V1552">
        <v>81.927452087402344</v>
      </c>
      <c r="W1552">
        <v>94.285713195800781</v>
      </c>
      <c r="X1552">
        <v>75.752296447753906</v>
      </c>
      <c r="Y1552">
        <f t="shared" si="109"/>
        <v>27.275653060913086</v>
      </c>
      <c r="Z1552">
        <f t="shared" si="110"/>
        <v>26.49668046569824</v>
      </c>
      <c r="AA1552">
        <f t="shared" si="111"/>
        <v>0.7789749784469604</v>
      </c>
    </row>
    <row r="1553" spans="2:27" x14ac:dyDescent="0.25">
      <c r="B1553" t="s">
        <v>69</v>
      </c>
      <c r="C1553" t="s">
        <v>71</v>
      </c>
      <c r="D1553" t="s">
        <v>32</v>
      </c>
      <c r="E1553" s="86">
        <v>42244</v>
      </c>
      <c r="F1553">
        <f t="shared" si="108"/>
        <v>0</v>
      </c>
      <c r="G1553">
        <v>21</v>
      </c>
      <c r="H1553">
        <v>185.42543029785156</v>
      </c>
      <c r="I1553">
        <v>181.25051879882812</v>
      </c>
      <c r="J1553">
        <v>4.1749062538146973</v>
      </c>
      <c r="K1553">
        <v>2.2515283897519112E-2</v>
      </c>
      <c r="L1553">
        <v>-4.0876116752624512</v>
      </c>
      <c r="M1553">
        <v>0.79395085573196411</v>
      </c>
      <c r="N1553">
        <v>4.1749062538146973</v>
      </c>
      <c r="O1553">
        <v>7.5558614730834961</v>
      </c>
      <c r="P1553">
        <v>12.437424659729004</v>
      </c>
      <c r="Q1553">
        <v>-6.4299206733703613</v>
      </c>
      <c r="R1553">
        <v>14.779733657836914</v>
      </c>
      <c r="S1553">
        <v>147</v>
      </c>
      <c r="T1553">
        <v>41.5673828125</v>
      </c>
      <c r="U1553">
        <v>6.4472770690917969</v>
      </c>
      <c r="V1553">
        <v>81.927452087402344</v>
      </c>
      <c r="W1553">
        <v>94.285713195800781</v>
      </c>
      <c r="X1553">
        <v>81.186546325683594</v>
      </c>
      <c r="Y1553">
        <f t="shared" si="109"/>
        <v>27.25753825378418</v>
      </c>
      <c r="Z1553">
        <f t="shared" si="110"/>
        <v>26.643826263427734</v>
      </c>
      <c r="AA1553">
        <f t="shared" si="111"/>
        <v>0.61371121931076045</v>
      </c>
    </row>
    <row r="1554" spans="2:27" x14ac:dyDescent="0.25">
      <c r="B1554" t="s">
        <v>69</v>
      </c>
      <c r="C1554" t="s">
        <v>71</v>
      </c>
      <c r="D1554" t="s">
        <v>32</v>
      </c>
      <c r="E1554" s="86">
        <v>42244</v>
      </c>
      <c r="F1554">
        <f t="shared" si="108"/>
        <v>0</v>
      </c>
      <c r="G1554">
        <v>1</v>
      </c>
      <c r="H1554">
        <v>177.33956909179687</v>
      </c>
      <c r="I1554">
        <v>201.40046691894531</v>
      </c>
      <c r="J1554">
        <v>-24.060890197753906</v>
      </c>
      <c r="K1554">
        <v>-0.13567693531513214</v>
      </c>
      <c r="L1554">
        <v>-32.735317230224609</v>
      </c>
      <c r="M1554">
        <v>-27.610395431518555</v>
      </c>
      <c r="N1554">
        <v>-24.060890197753906</v>
      </c>
      <c r="O1554">
        <v>-20.511384963989258</v>
      </c>
      <c r="P1554">
        <v>-15.38646411895752</v>
      </c>
      <c r="Q1554">
        <v>-35.19439697265625</v>
      </c>
      <c r="R1554">
        <v>-12.927385330200195</v>
      </c>
      <c r="S1554">
        <v>147</v>
      </c>
      <c r="T1554">
        <v>45.815170288085938</v>
      </c>
      <c r="U1554">
        <v>6.7686905860900879</v>
      </c>
      <c r="V1554">
        <v>81.927452087402344</v>
      </c>
      <c r="W1554">
        <v>94.285713195800781</v>
      </c>
      <c r="X1554">
        <v>75.892967224121094</v>
      </c>
      <c r="Y1554">
        <f t="shared" si="109"/>
        <v>26.068916656494142</v>
      </c>
      <c r="Z1554">
        <f t="shared" si="110"/>
        <v>29.60586863708496</v>
      </c>
      <c r="AA1554">
        <f t="shared" si="111"/>
        <v>-3.5369508590698242</v>
      </c>
    </row>
    <row r="1555" spans="2:27" x14ac:dyDescent="0.25">
      <c r="B1555" t="s">
        <v>69</v>
      </c>
      <c r="C1555" t="s">
        <v>71</v>
      </c>
      <c r="D1555" t="s">
        <v>32</v>
      </c>
      <c r="E1555" s="86">
        <v>42244</v>
      </c>
      <c r="F1555">
        <f t="shared" si="108"/>
        <v>0</v>
      </c>
      <c r="G1555">
        <v>19</v>
      </c>
      <c r="H1555">
        <v>176.36485290527344</v>
      </c>
      <c r="I1555">
        <v>151.71537780761719</v>
      </c>
      <c r="J1555">
        <v>24.649469375610352</v>
      </c>
      <c r="K1555">
        <v>0.13976407051086426</v>
      </c>
      <c r="L1555">
        <v>14.907402038574219</v>
      </c>
      <c r="M1555">
        <v>20.663093566894531</v>
      </c>
      <c r="N1555">
        <v>24.649469375610352</v>
      </c>
      <c r="O1555">
        <v>28.635845184326172</v>
      </c>
      <c r="P1555">
        <v>34.391536712646484</v>
      </c>
      <c r="Q1555">
        <v>12.145661354064941</v>
      </c>
      <c r="R1555">
        <v>37.153278350830078</v>
      </c>
      <c r="S1555">
        <v>147</v>
      </c>
      <c r="T1555">
        <v>57.786991119384766</v>
      </c>
      <c r="U1555">
        <v>7.6017756462097168</v>
      </c>
      <c r="V1555">
        <v>81.927452087402344</v>
      </c>
      <c r="W1555">
        <v>94.285713195800781</v>
      </c>
      <c r="X1555">
        <v>89.009170532226563</v>
      </c>
      <c r="Y1555">
        <f t="shared" si="109"/>
        <v>25.925633377075194</v>
      </c>
      <c r="Z1555">
        <f t="shared" si="110"/>
        <v>22.302160537719725</v>
      </c>
      <c r="AA1555">
        <f t="shared" si="111"/>
        <v>3.6234719982147219</v>
      </c>
    </row>
    <row r="1556" spans="2:27" x14ac:dyDescent="0.25">
      <c r="B1556" t="s">
        <v>69</v>
      </c>
      <c r="C1556" t="s">
        <v>71</v>
      </c>
      <c r="D1556" t="s">
        <v>32</v>
      </c>
      <c r="E1556" s="86">
        <v>42244</v>
      </c>
      <c r="F1556">
        <f t="shared" si="108"/>
        <v>1</v>
      </c>
      <c r="G1556">
        <v>16</v>
      </c>
      <c r="H1556">
        <v>173.31884765625</v>
      </c>
      <c r="I1556">
        <v>131.5616455078125</v>
      </c>
      <c r="J1556">
        <v>41.757186889648438</v>
      </c>
      <c r="K1556">
        <v>0.24092698097229004</v>
      </c>
      <c r="L1556">
        <v>31.133920669555664</v>
      </c>
      <c r="M1556">
        <v>37.410232543945313</v>
      </c>
      <c r="N1556">
        <v>41.757186889648438</v>
      </c>
      <c r="O1556">
        <v>46.104141235351563</v>
      </c>
      <c r="P1556">
        <v>52.380451202392578</v>
      </c>
      <c r="Q1556">
        <v>28.122373580932617</v>
      </c>
      <c r="R1556">
        <v>55.392002105712891</v>
      </c>
      <c r="S1556">
        <v>147</v>
      </c>
      <c r="T1556">
        <v>68.713783264160156</v>
      </c>
      <c r="U1556">
        <v>8.2893781661987305</v>
      </c>
      <c r="V1556">
        <v>81.927452087402344</v>
      </c>
      <c r="W1556">
        <v>94.285713195800781</v>
      </c>
      <c r="X1556">
        <v>92.587158203125</v>
      </c>
      <c r="Y1556">
        <f t="shared" si="109"/>
        <v>25.477870605468748</v>
      </c>
      <c r="Z1556">
        <f t="shared" si="110"/>
        <v>19.339561889648436</v>
      </c>
      <c r="AA1556">
        <f t="shared" si="111"/>
        <v>6.1383064727783205</v>
      </c>
    </row>
    <row r="1557" spans="2:27" x14ac:dyDescent="0.25">
      <c r="B1557" t="s">
        <v>69</v>
      </c>
      <c r="C1557" t="s">
        <v>71</v>
      </c>
      <c r="D1557" t="s">
        <v>32</v>
      </c>
      <c r="E1557" s="86">
        <v>42244</v>
      </c>
      <c r="F1557">
        <f t="shared" si="108"/>
        <v>0</v>
      </c>
      <c r="G1557">
        <v>23</v>
      </c>
      <c r="H1557">
        <v>182.97296142578125</v>
      </c>
      <c r="I1557">
        <v>178.18254089355469</v>
      </c>
      <c r="J1557">
        <v>4.790428638458252</v>
      </c>
      <c r="K1557">
        <v>2.6181073859333992E-2</v>
      </c>
      <c r="L1557">
        <v>-3.4079046249389648</v>
      </c>
      <c r="M1557">
        <v>1.435737133026123</v>
      </c>
      <c r="N1557">
        <v>4.790428638458252</v>
      </c>
      <c r="O1557">
        <v>8.1451206207275391</v>
      </c>
      <c r="P1557">
        <v>12.988761901855469</v>
      </c>
      <c r="Q1557">
        <v>-5.732017993927002</v>
      </c>
      <c r="R1557">
        <v>15.312875747680664</v>
      </c>
      <c r="S1557">
        <v>147</v>
      </c>
      <c r="T1557">
        <v>40.924083709716797</v>
      </c>
      <c r="U1557">
        <v>6.397193431854248</v>
      </c>
      <c r="V1557">
        <v>81.927452087402344</v>
      </c>
      <c r="W1557">
        <v>94.285713195800781</v>
      </c>
      <c r="X1557">
        <v>76.3516845703125</v>
      </c>
      <c r="Y1557">
        <f t="shared" si="109"/>
        <v>26.897025329589844</v>
      </c>
      <c r="Z1557">
        <f t="shared" si="110"/>
        <v>26.192833511352539</v>
      </c>
      <c r="AA1557">
        <f t="shared" si="111"/>
        <v>0.70419300985336308</v>
      </c>
    </row>
    <row r="1558" spans="2:27" x14ac:dyDescent="0.25">
      <c r="B1558" t="s">
        <v>69</v>
      </c>
      <c r="C1558" t="s">
        <v>71</v>
      </c>
      <c r="D1558" t="s">
        <v>32</v>
      </c>
      <c r="E1558" s="86">
        <v>42244</v>
      </c>
      <c r="F1558">
        <f t="shared" si="108"/>
        <v>0</v>
      </c>
      <c r="G1558">
        <v>3</v>
      </c>
      <c r="H1558">
        <v>165.61715698242187</v>
      </c>
      <c r="I1558">
        <v>166.00411987304687</v>
      </c>
      <c r="J1558">
        <v>-0.3869594931602478</v>
      </c>
      <c r="K1558">
        <v>-2.3364699445664883E-3</v>
      </c>
      <c r="L1558">
        <v>-8.0964460372924805</v>
      </c>
      <c r="M1558">
        <v>-3.541618824005127</v>
      </c>
      <c r="N1558">
        <v>-0.3869594931602478</v>
      </c>
      <c r="O1558">
        <v>2.7676999568939209</v>
      </c>
      <c r="P1558">
        <v>7.3225269317626953</v>
      </c>
      <c r="Q1558">
        <v>-10.281978607177734</v>
      </c>
      <c r="R1558">
        <v>9.5080595016479492</v>
      </c>
      <c r="S1558">
        <v>147</v>
      </c>
      <c r="T1558">
        <v>36.189178466796875</v>
      </c>
      <c r="U1558">
        <v>6.0157442092895508</v>
      </c>
      <c r="V1558">
        <v>81.927452087402344</v>
      </c>
      <c r="W1558">
        <v>94.285713195800781</v>
      </c>
      <c r="X1558">
        <v>74.024467468261719</v>
      </c>
      <c r="Y1558">
        <f t="shared" si="109"/>
        <v>24.345722076416017</v>
      </c>
      <c r="Z1558">
        <f t="shared" si="110"/>
        <v>24.402605621337891</v>
      </c>
      <c r="AA1558">
        <f t="shared" si="111"/>
        <v>-5.6883045494556424E-2</v>
      </c>
    </row>
    <row r="1559" spans="2:27" x14ac:dyDescent="0.25">
      <c r="B1559" t="s">
        <v>69</v>
      </c>
      <c r="C1559" t="s">
        <v>71</v>
      </c>
      <c r="D1559" t="s">
        <v>32</v>
      </c>
      <c r="E1559" s="86">
        <v>42244</v>
      </c>
      <c r="F1559">
        <f t="shared" si="108"/>
        <v>1</v>
      </c>
      <c r="G1559">
        <v>13</v>
      </c>
      <c r="H1559">
        <v>189.73165893554687</v>
      </c>
      <c r="I1559">
        <v>137.18263244628906</v>
      </c>
      <c r="J1559">
        <v>52.549026489257813</v>
      </c>
      <c r="K1559">
        <v>0.27696499228477478</v>
      </c>
      <c r="L1559">
        <v>42.626613616943359</v>
      </c>
      <c r="M1559">
        <v>48.488853454589844</v>
      </c>
      <c r="N1559">
        <v>52.549026489257813</v>
      </c>
      <c r="O1559">
        <v>56.609199523925781</v>
      </c>
      <c r="P1559">
        <v>62.471439361572266</v>
      </c>
      <c r="Q1559">
        <v>39.813743591308594</v>
      </c>
      <c r="R1559">
        <v>65.284309387207031</v>
      </c>
      <c r="S1559">
        <v>147</v>
      </c>
      <c r="T1559">
        <v>59.946327209472656</v>
      </c>
      <c r="U1559">
        <v>7.7425012588500977</v>
      </c>
      <c r="V1559">
        <v>81.927452087402344</v>
      </c>
      <c r="W1559">
        <v>94.285713195800781</v>
      </c>
      <c r="X1559">
        <v>93.788993835449219</v>
      </c>
      <c r="Y1559">
        <f t="shared" si="109"/>
        <v>27.89055386352539</v>
      </c>
      <c r="Z1559">
        <f t="shared" si="110"/>
        <v>20.165846969604491</v>
      </c>
      <c r="AA1559">
        <f t="shared" si="111"/>
        <v>7.7247068939208985</v>
      </c>
    </row>
    <row r="1560" spans="2:27" x14ac:dyDescent="0.25">
      <c r="B1560" t="s">
        <v>69</v>
      </c>
      <c r="C1560" t="s">
        <v>71</v>
      </c>
      <c r="D1560" t="s">
        <v>32</v>
      </c>
      <c r="E1560" s="86">
        <v>42244</v>
      </c>
      <c r="F1560">
        <f t="shared" si="108"/>
        <v>0</v>
      </c>
      <c r="G1560">
        <v>7</v>
      </c>
      <c r="H1560">
        <v>172.61787414550781</v>
      </c>
      <c r="I1560">
        <v>174.48216247558594</v>
      </c>
      <c r="J1560">
        <v>-1.8642861843109131</v>
      </c>
      <c r="K1560">
        <v>-1.0800075717270374E-2</v>
      </c>
      <c r="L1560">
        <v>-8.8403959274291992</v>
      </c>
      <c r="M1560">
        <v>-4.7188534736633301</v>
      </c>
      <c r="N1560">
        <v>-1.8642861843109131</v>
      </c>
      <c r="O1560">
        <v>0.99028128385543823</v>
      </c>
      <c r="P1560">
        <v>5.1118230819702148</v>
      </c>
      <c r="Q1560">
        <v>-10.818025588989258</v>
      </c>
      <c r="R1560">
        <v>7.0894532203674316</v>
      </c>
      <c r="S1560">
        <v>147</v>
      </c>
      <c r="T1560">
        <v>29.631553649902344</v>
      </c>
      <c r="U1560">
        <v>5.4434871673583984</v>
      </c>
      <c r="V1560">
        <v>81.927452087402344</v>
      </c>
      <c r="W1560">
        <v>94.285713195800781</v>
      </c>
      <c r="X1560">
        <v>72.91131591796875</v>
      </c>
      <c r="Y1560">
        <f t="shared" si="109"/>
        <v>25.374827499389649</v>
      </c>
      <c r="Z1560">
        <f t="shared" si="110"/>
        <v>25.648877883911133</v>
      </c>
      <c r="AA1560">
        <f t="shared" si="111"/>
        <v>-0.27405006909370422</v>
      </c>
    </row>
    <row r="1561" spans="2:27" x14ac:dyDescent="0.25">
      <c r="B1561" t="s">
        <v>69</v>
      </c>
      <c r="C1561" t="s">
        <v>71</v>
      </c>
      <c r="D1561" t="s">
        <v>32</v>
      </c>
      <c r="E1561" s="86">
        <v>42244</v>
      </c>
      <c r="F1561">
        <f t="shared" si="108"/>
        <v>0</v>
      </c>
      <c r="G1561">
        <v>2</v>
      </c>
      <c r="H1561">
        <v>170.86434936523437</v>
      </c>
      <c r="I1561">
        <v>186.80824279785156</v>
      </c>
      <c r="J1561">
        <v>-15.943876266479492</v>
      </c>
      <c r="K1561">
        <v>-9.3313068151473999E-2</v>
      </c>
      <c r="L1561">
        <v>-23.617401123046875</v>
      </c>
      <c r="M1561">
        <v>-19.083820343017578</v>
      </c>
      <c r="N1561">
        <v>-15.943876266479492</v>
      </c>
      <c r="O1561">
        <v>-12.803932189941406</v>
      </c>
      <c r="P1561">
        <v>-8.2703523635864258</v>
      </c>
      <c r="Q1561">
        <v>-25.79273796081543</v>
      </c>
      <c r="R1561">
        <v>-6.0950145721435547</v>
      </c>
      <c r="S1561">
        <v>147</v>
      </c>
      <c r="T1561">
        <v>35.852348327636719</v>
      </c>
      <c r="U1561">
        <v>5.9876828193664551</v>
      </c>
      <c r="V1561">
        <v>81.927452087402344</v>
      </c>
      <c r="W1561">
        <v>94.285713195800781</v>
      </c>
      <c r="X1561">
        <v>75.186546325683594</v>
      </c>
      <c r="Y1561">
        <f t="shared" si="109"/>
        <v>25.117059356689452</v>
      </c>
      <c r="Z1561">
        <f t="shared" si="110"/>
        <v>27.460811691284178</v>
      </c>
      <c r="AA1561">
        <f t="shared" si="111"/>
        <v>-2.3437498111724855</v>
      </c>
    </row>
    <row r="1562" spans="2:27" x14ac:dyDescent="0.25">
      <c r="B1562" t="s">
        <v>69</v>
      </c>
      <c r="C1562" t="s">
        <v>71</v>
      </c>
      <c r="D1562" t="s">
        <v>32</v>
      </c>
      <c r="E1562" s="86">
        <v>42244</v>
      </c>
      <c r="F1562">
        <f t="shared" si="108"/>
        <v>0</v>
      </c>
      <c r="G1562">
        <v>5</v>
      </c>
      <c r="H1562">
        <v>164.39324951171875</v>
      </c>
      <c r="I1562">
        <v>164.8809814453125</v>
      </c>
      <c r="J1562">
        <v>-0.48772618174552917</v>
      </c>
      <c r="K1562">
        <v>-2.9668260831385851E-3</v>
      </c>
      <c r="L1562">
        <v>-7.2694015502929687</v>
      </c>
      <c r="M1562">
        <v>-3.2627327442169189</v>
      </c>
      <c r="N1562">
        <v>-0.48772618174552917</v>
      </c>
      <c r="O1562">
        <v>2.2872805595397949</v>
      </c>
      <c r="P1562">
        <v>6.2939491271972656</v>
      </c>
      <c r="Q1562">
        <v>-9.1919126510620117</v>
      </c>
      <c r="R1562">
        <v>8.2164602279663086</v>
      </c>
      <c r="S1562">
        <v>147</v>
      </c>
      <c r="T1562">
        <v>28.002822875976563</v>
      </c>
      <c r="U1562">
        <v>5.2917695045471191</v>
      </c>
      <c r="V1562">
        <v>81.927452087402344</v>
      </c>
      <c r="W1562">
        <v>94.285713195800781</v>
      </c>
      <c r="X1562">
        <v>73.859329223632812</v>
      </c>
      <c r="Y1562">
        <f t="shared" si="109"/>
        <v>24.165807678222656</v>
      </c>
      <c r="Z1562">
        <f t="shared" si="110"/>
        <v>24.237504272460939</v>
      </c>
      <c r="AA1562">
        <f t="shared" si="111"/>
        <v>-7.1695748716592789E-2</v>
      </c>
    </row>
    <row r="1563" spans="2:27" x14ac:dyDescent="0.25">
      <c r="B1563" t="s">
        <v>69</v>
      </c>
      <c r="C1563" t="s">
        <v>71</v>
      </c>
      <c r="D1563" t="s">
        <v>32</v>
      </c>
      <c r="E1563" s="86">
        <v>42244</v>
      </c>
      <c r="F1563">
        <f t="shared" si="108"/>
        <v>0</v>
      </c>
      <c r="G1563">
        <v>10</v>
      </c>
      <c r="H1563">
        <v>202.96607971191406</v>
      </c>
      <c r="I1563">
        <v>192.63874816894531</v>
      </c>
      <c r="J1563">
        <v>10.327324867248535</v>
      </c>
      <c r="K1563">
        <v>5.0882022827863693E-2</v>
      </c>
      <c r="L1563">
        <v>-1.2042144536972046</v>
      </c>
      <c r="M1563">
        <v>5.6087126731872559</v>
      </c>
      <c r="N1563">
        <v>10.327324867248535</v>
      </c>
      <c r="O1563">
        <v>15.045937538146973</v>
      </c>
      <c r="P1563">
        <v>21.858863830566406</v>
      </c>
      <c r="Q1563">
        <v>-4.4732456207275391</v>
      </c>
      <c r="R1563">
        <v>25.127895355224609</v>
      </c>
      <c r="S1563">
        <v>147</v>
      </c>
      <c r="T1563">
        <v>80.9659423828125</v>
      </c>
      <c r="U1563">
        <v>8.99810791015625</v>
      </c>
      <c r="V1563">
        <v>81.927452087402344</v>
      </c>
      <c r="W1563">
        <v>94.285713195800781</v>
      </c>
      <c r="X1563">
        <v>84.556571960449219</v>
      </c>
      <c r="Y1563">
        <f t="shared" si="109"/>
        <v>29.836013717651369</v>
      </c>
      <c r="Z1563">
        <f t="shared" si="110"/>
        <v>28.317895980834962</v>
      </c>
      <c r="AA1563">
        <f t="shared" si="111"/>
        <v>1.5181167554855346</v>
      </c>
    </row>
    <row r="1564" spans="2:27" x14ac:dyDescent="0.25">
      <c r="B1564" t="s">
        <v>69</v>
      </c>
      <c r="C1564" t="s">
        <v>71</v>
      </c>
      <c r="D1564" t="s">
        <v>32</v>
      </c>
      <c r="E1564" s="86">
        <v>42244</v>
      </c>
      <c r="F1564">
        <f t="shared" si="108"/>
        <v>1</v>
      </c>
      <c r="G1564">
        <v>18</v>
      </c>
      <c r="H1564">
        <v>178.38130187988281</v>
      </c>
      <c r="I1564">
        <v>130.98121643066406</v>
      </c>
      <c r="J1564">
        <v>47.40008544921875</v>
      </c>
      <c r="K1564">
        <v>0.26572340726852417</v>
      </c>
      <c r="L1564">
        <v>36.281455993652344</v>
      </c>
      <c r="M1564">
        <v>42.850433349609375</v>
      </c>
      <c r="N1564">
        <v>47.40008544921875</v>
      </c>
      <c r="O1564">
        <v>51.949737548828125</v>
      </c>
      <c r="P1564">
        <v>58.518714904785156</v>
      </c>
      <c r="Q1564">
        <v>33.129478454589844</v>
      </c>
      <c r="R1564">
        <v>61.670692443847656</v>
      </c>
      <c r="S1564">
        <v>147</v>
      </c>
      <c r="T1564">
        <v>75.271476745605469</v>
      </c>
      <c r="U1564">
        <v>8.6759138107299805</v>
      </c>
      <c r="V1564">
        <v>81.927452087402344</v>
      </c>
      <c r="W1564">
        <v>94.285713195800781</v>
      </c>
      <c r="X1564">
        <v>90.599388122558594</v>
      </c>
      <c r="Y1564">
        <f t="shared" si="109"/>
        <v>26.222051376342772</v>
      </c>
      <c r="Z1564">
        <f t="shared" si="110"/>
        <v>19.254238815307616</v>
      </c>
      <c r="AA1564">
        <f t="shared" si="111"/>
        <v>6.9678125610351564</v>
      </c>
    </row>
    <row r="1565" spans="2:27" x14ac:dyDescent="0.25">
      <c r="B1565" t="s">
        <v>69</v>
      </c>
      <c r="C1565" t="s">
        <v>71</v>
      </c>
      <c r="D1565" t="s">
        <v>32</v>
      </c>
      <c r="E1565" s="86">
        <v>42244</v>
      </c>
      <c r="F1565">
        <f t="shared" si="108"/>
        <v>0</v>
      </c>
      <c r="G1565">
        <v>8</v>
      </c>
      <c r="H1565">
        <v>184.04415893554687</v>
      </c>
      <c r="I1565">
        <v>191.01145935058594</v>
      </c>
      <c r="J1565">
        <v>-6.9672880172729492</v>
      </c>
      <c r="K1565">
        <v>-3.7856608629226685E-2</v>
      </c>
      <c r="L1565">
        <v>-14.810281753540039</v>
      </c>
      <c r="M1565">
        <v>-10.176577568054199</v>
      </c>
      <c r="N1565">
        <v>-6.9672880172729492</v>
      </c>
      <c r="O1565">
        <v>-3.7579984664916992</v>
      </c>
      <c r="P1565">
        <v>0.87570595741271973</v>
      </c>
      <c r="Q1565">
        <v>-17.033660888671875</v>
      </c>
      <c r="R1565">
        <v>3.099085807800293</v>
      </c>
      <c r="S1565">
        <v>147</v>
      </c>
      <c r="T1565">
        <v>37.45343017578125</v>
      </c>
      <c r="U1565">
        <v>6.1199207305908203</v>
      </c>
      <c r="V1565">
        <v>81.927452087402344</v>
      </c>
      <c r="W1565">
        <v>94.285713195800781</v>
      </c>
      <c r="X1565">
        <v>75.899085998535156</v>
      </c>
      <c r="Y1565">
        <f t="shared" si="109"/>
        <v>27.05449136352539</v>
      </c>
      <c r="Z1565">
        <f t="shared" si="110"/>
        <v>28.078684524536133</v>
      </c>
      <c r="AA1565">
        <f t="shared" si="111"/>
        <v>-1.0241913385391235</v>
      </c>
    </row>
    <row r="1566" spans="2:27" x14ac:dyDescent="0.25">
      <c r="B1566" t="s">
        <v>69</v>
      </c>
      <c r="C1566" t="s">
        <v>71</v>
      </c>
      <c r="D1566" t="s">
        <v>32</v>
      </c>
      <c r="E1566" s="86">
        <v>42244</v>
      </c>
      <c r="F1566">
        <f t="shared" si="108"/>
        <v>0</v>
      </c>
      <c r="G1566">
        <v>22</v>
      </c>
      <c r="H1566">
        <v>183.00706481933594</v>
      </c>
      <c r="I1566">
        <v>179.47813415527344</v>
      </c>
      <c r="J1566">
        <v>3.5289299488067627</v>
      </c>
      <c r="K1566">
        <v>1.9283026456832886E-2</v>
      </c>
      <c r="L1566">
        <v>-4.0706443786621094</v>
      </c>
      <c r="M1566">
        <v>0.41924574971199036</v>
      </c>
      <c r="N1566">
        <v>3.5289299488067627</v>
      </c>
      <c r="O1566">
        <v>6.6386141777038574</v>
      </c>
      <c r="P1566">
        <v>11.128503799438477</v>
      </c>
      <c r="Q1566">
        <v>-6.2250180244445801</v>
      </c>
      <c r="R1566">
        <v>13.282877922058105</v>
      </c>
      <c r="S1566">
        <v>147</v>
      </c>
      <c r="T1566">
        <v>35.164653778076172</v>
      </c>
      <c r="U1566">
        <v>5.9299793243408203</v>
      </c>
      <c r="V1566">
        <v>81.927452087402344</v>
      </c>
      <c r="W1566">
        <v>94.285713195800781</v>
      </c>
      <c r="X1566">
        <v>78.596328735351563</v>
      </c>
      <c r="Y1566">
        <f t="shared" si="109"/>
        <v>26.902038528442382</v>
      </c>
      <c r="Z1566">
        <f t="shared" si="110"/>
        <v>26.383285720825196</v>
      </c>
      <c r="AA1566">
        <f t="shared" si="111"/>
        <v>0.51875270247459415</v>
      </c>
    </row>
    <row r="1567" spans="2:27" x14ac:dyDescent="0.25">
      <c r="B1567" t="s">
        <v>69</v>
      </c>
      <c r="C1567" t="s">
        <v>72</v>
      </c>
      <c r="D1567" t="s">
        <v>83</v>
      </c>
      <c r="E1567" s="86">
        <v>42244</v>
      </c>
      <c r="F1567">
        <f t="shared" si="108"/>
        <v>1</v>
      </c>
      <c r="G1567">
        <v>16</v>
      </c>
      <c r="H1567">
        <v>173.53726196289062</v>
      </c>
      <c r="I1567">
        <v>168.19998168945312</v>
      </c>
      <c r="J1567">
        <v>5.337277889251709</v>
      </c>
      <c r="K1567">
        <v>3.0755802989006042E-2</v>
      </c>
      <c r="L1567">
        <v>-3.3654391765594482</v>
      </c>
      <c r="M1567">
        <v>1.7761965990066528</v>
      </c>
      <c r="N1567">
        <v>5.337277889251709</v>
      </c>
      <c r="O1567">
        <v>8.8983592987060547</v>
      </c>
      <c r="P1567">
        <v>14.039995193481445</v>
      </c>
      <c r="Q1567">
        <v>-5.8325386047363281</v>
      </c>
      <c r="R1567">
        <v>16.50709342956543</v>
      </c>
      <c r="S1567">
        <v>2</v>
      </c>
      <c r="T1567">
        <v>46.114505767822266</v>
      </c>
      <c r="U1567">
        <v>6.7907662391662598</v>
      </c>
      <c r="V1567">
        <v>81.931648254394531</v>
      </c>
      <c r="W1567">
        <v>94.285713195800781</v>
      </c>
      <c r="X1567">
        <v>87.599998474121094</v>
      </c>
      <c r="Y1567">
        <f t="shared" si="109"/>
        <v>0.34707452392578125</v>
      </c>
      <c r="Z1567">
        <f t="shared" si="110"/>
        <v>0.33639996337890626</v>
      </c>
      <c r="AA1567">
        <f t="shared" si="111"/>
        <v>1.0674555778503418E-2</v>
      </c>
    </row>
    <row r="1568" spans="2:27" x14ac:dyDescent="0.25">
      <c r="B1568" t="s">
        <v>69</v>
      </c>
      <c r="C1568" t="s">
        <v>72</v>
      </c>
      <c r="D1568" t="s">
        <v>83</v>
      </c>
      <c r="E1568" s="86">
        <v>42244</v>
      </c>
      <c r="F1568">
        <f t="shared" si="108"/>
        <v>1</v>
      </c>
      <c r="G1568">
        <v>13</v>
      </c>
      <c r="H1568">
        <v>173.45732116699219</v>
      </c>
      <c r="I1568">
        <v>169.69599914550781</v>
      </c>
      <c r="J1568">
        <v>3.7613282203674316</v>
      </c>
      <c r="K1568">
        <v>2.168445847928524E-2</v>
      </c>
      <c r="L1568">
        <v>-3.8820064067840576</v>
      </c>
      <c r="M1568">
        <v>0.63373768329620361</v>
      </c>
      <c r="N1568">
        <v>3.7613282203674316</v>
      </c>
      <c r="O1568">
        <v>6.8889188766479492</v>
      </c>
      <c r="P1568">
        <v>11.4046630859375</v>
      </c>
      <c r="Q1568">
        <v>-6.0487856864929199</v>
      </c>
      <c r="R1568">
        <v>13.571441650390625</v>
      </c>
      <c r="S1568">
        <v>2</v>
      </c>
      <c r="T1568">
        <v>35.570793151855469</v>
      </c>
      <c r="U1568">
        <v>5.9641256332397461</v>
      </c>
      <c r="V1568">
        <v>81.931648254394531</v>
      </c>
      <c r="W1568">
        <v>94.285713195800781</v>
      </c>
      <c r="X1568">
        <v>87.800003051757813</v>
      </c>
      <c r="Y1568">
        <f t="shared" si="109"/>
        <v>0.34691464233398439</v>
      </c>
      <c r="Z1568">
        <f t="shared" si="110"/>
        <v>0.33939199829101563</v>
      </c>
      <c r="AA1568">
        <f t="shared" si="111"/>
        <v>7.5226564407348635E-3</v>
      </c>
    </row>
    <row r="1569" spans="2:27" x14ac:dyDescent="0.25">
      <c r="B1569" t="s">
        <v>69</v>
      </c>
      <c r="C1569" t="s">
        <v>72</v>
      </c>
      <c r="D1569" t="s">
        <v>83</v>
      </c>
      <c r="E1569" s="86">
        <v>42244</v>
      </c>
      <c r="F1569">
        <f t="shared" si="108"/>
        <v>0</v>
      </c>
      <c r="G1569">
        <v>5</v>
      </c>
      <c r="H1569">
        <v>101.88014984130859</v>
      </c>
      <c r="I1569">
        <v>104.39199066162109</v>
      </c>
      <c r="J1569">
        <v>-2.5118434429168701</v>
      </c>
      <c r="K1569">
        <v>-2.465488575398922E-2</v>
      </c>
      <c r="L1569">
        <v>-6.5003833770751953</v>
      </c>
      <c r="M1569">
        <v>-4.1439218521118164</v>
      </c>
      <c r="N1569">
        <v>-2.5118434429168701</v>
      </c>
      <c r="O1569">
        <v>-0.87976515293121338</v>
      </c>
      <c r="P1569">
        <v>1.4766967296600342</v>
      </c>
      <c r="Q1569">
        <v>-7.6310791969299316</v>
      </c>
      <c r="R1569">
        <v>2.6073923110961914</v>
      </c>
      <c r="S1569">
        <v>2</v>
      </c>
      <c r="T1569">
        <v>9.6862525939941406</v>
      </c>
      <c r="U1569">
        <v>3.1122744083404541</v>
      </c>
      <c r="V1569">
        <v>81.931648254394531</v>
      </c>
      <c r="W1569">
        <v>94.285713195800781</v>
      </c>
      <c r="X1569">
        <v>74.800003051757813</v>
      </c>
      <c r="Y1569">
        <f t="shared" si="109"/>
        <v>0.20376029968261719</v>
      </c>
      <c r="Z1569">
        <f t="shared" si="110"/>
        <v>0.20878398132324219</v>
      </c>
      <c r="AA1569">
        <f t="shared" si="111"/>
        <v>-5.02368688583374E-3</v>
      </c>
    </row>
    <row r="1570" spans="2:27" x14ac:dyDescent="0.25">
      <c r="B1570" t="s">
        <v>69</v>
      </c>
      <c r="C1570" t="s">
        <v>72</v>
      </c>
      <c r="D1570" t="s">
        <v>83</v>
      </c>
      <c r="E1570" s="86">
        <v>42244</v>
      </c>
      <c r="F1570">
        <f t="shared" si="108"/>
        <v>1</v>
      </c>
      <c r="G1570">
        <v>14</v>
      </c>
      <c r="H1570">
        <v>174.80557250976563</v>
      </c>
      <c r="I1570">
        <v>170.80000305175781</v>
      </c>
      <c r="J1570">
        <v>4.0055661201477051</v>
      </c>
      <c r="K1570">
        <v>2.2914407774806023E-2</v>
      </c>
      <c r="L1570">
        <v>-4.1621251106262207</v>
      </c>
      <c r="M1570">
        <v>0.66341304779052734</v>
      </c>
      <c r="N1570">
        <v>4.0055661201477051</v>
      </c>
      <c r="O1570">
        <v>7.3477191925048828</v>
      </c>
      <c r="P1570">
        <v>12.173257827758789</v>
      </c>
      <c r="Q1570">
        <v>-6.4775519371032715</v>
      </c>
      <c r="R1570">
        <v>14.48868465423584</v>
      </c>
      <c r="S1570">
        <v>2</v>
      </c>
      <c r="T1570">
        <v>40.618740081787109</v>
      </c>
      <c r="U1570">
        <v>6.3732833862304687</v>
      </c>
      <c r="V1570">
        <v>81.931648254394531</v>
      </c>
      <c r="W1570">
        <v>94.285713195800781</v>
      </c>
      <c r="X1570">
        <v>87</v>
      </c>
      <c r="Y1570">
        <f t="shared" si="109"/>
        <v>0.34961114501953128</v>
      </c>
      <c r="Z1570">
        <f t="shared" si="110"/>
        <v>0.34160000610351565</v>
      </c>
      <c r="AA1570">
        <f t="shared" si="111"/>
        <v>8.011132240295411E-3</v>
      </c>
    </row>
    <row r="1571" spans="2:27" x14ac:dyDescent="0.25">
      <c r="B1571" t="s">
        <v>69</v>
      </c>
      <c r="C1571" t="s">
        <v>72</v>
      </c>
      <c r="D1571" t="s">
        <v>83</v>
      </c>
      <c r="E1571" s="86">
        <v>42244</v>
      </c>
      <c r="F1571">
        <f t="shared" si="108"/>
        <v>0</v>
      </c>
      <c r="G1571">
        <v>4</v>
      </c>
      <c r="H1571">
        <v>100.72641754150391</v>
      </c>
      <c r="I1571">
        <v>100.96800231933594</v>
      </c>
      <c r="J1571">
        <v>-0.24158599972724915</v>
      </c>
      <c r="K1571">
        <v>-2.3984373547136784E-3</v>
      </c>
      <c r="L1571">
        <v>-4.0387740135192871</v>
      </c>
      <c r="M1571">
        <v>-1.7953646183013916</v>
      </c>
      <c r="N1571">
        <v>-0.24158599972724915</v>
      </c>
      <c r="O1571">
        <v>1.3121926784515381</v>
      </c>
      <c r="P1571">
        <v>3.5556020736694336</v>
      </c>
      <c r="Q1571">
        <v>-5.1152243614196777</v>
      </c>
      <c r="R1571">
        <v>4.6320524215698242</v>
      </c>
      <c r="S1571">
        <v>2</v>
      </c>
      <c r="T1571">
        <v>8.7791414260864258</v>
      </c>
      <c r="U1571">
        <v>2.9629616737365723</v>
      </c>
      <c r="V1571">
        <v>81.931648254394531</v>
      </c>
      <c r="W1571">
        <v>94.285713195800781</v>
      </c>
      <c r="X1571">
        <v>75</v>
      </c>
      <c r="Y1571">
        <f t="shared" si="109"/>
        <v>0.20145283508300782</v>
      </c>
      <c r="Z1571">
        <f t="shared" si="110"/>
        <v>0.20193600463867187</v>
      </c>
      <c r="AA1571">
        <f t="shared" si="111"/>
        <v>-4.8317199945449829E-4</v>
      </c>
    </row>
    <row r="1572" spans="2:27" x14ac:dyDescent="0.25">
      <c r="B1572" t="s">
        <v>69</v>
      </c>
      <c r="C1572" t="s">
        <v>72</v>
      </c>
      <c r="D1572" t="s">
        <v>83</v>
      </c>
      <c r="E1572" s="86">
        <v>42244</v>
      </c>
      <c r="F1572">
        <f t="shared" si="108"/>
        <v>1</v>
      </c>
      <c r="G1572">
        <v>15</v>
      </c>
      <c r="H1572">
        <v>173.41427612304687</v>
      </c>
      <c r="I1572">
        <v>172.09599304199219</v>
      </c>
      <c r="J1572">
        <v>1.318276047706604</v>
      </c>
      <c r="K1572">
        <v>7.6018888503313065E-3</v>
      </c>
      <c r="L1572">
        <v>-6.7729902267456055</v>
      </c>
      <c r="M1572">
        <v>-1.9926046133041382</v>
      </c>
      <c r="N1572">
        <v>1.318276047706604</v>
      </c>
      <c r="O1572">
        <v>4.6291565895080566</v>
      </c>
      <c r="P1572">
        <v>9.4095420837402344</v>
      </c>
      <c r="Q1572">
        <v>-9.0667514801025391</v>
      </c>
      <c r="R1572">
        <v>11.703304290771484</v>
      </c>
      <c r="S1572">
        <v>2</v>
      </c>
      <c r="T1572">
        <v>39.862159729003906</v>
      </c>
      <c r="U1572">
        <v>6.3136487007141113</v>
      </c>
      <c r="V1572">
        <v>81.931648254394531</v>
      </c>
      <c r="W1572">
        <v>94.285713195800781</v>
      </c>
      <c r="X1572">
        <v>87</v>
      </c>
      <c r="Y1572">
        <f t="shared" si="109"/>
        <v>0.34682855224609377</v>
      </c>
      <c r="Z1572">
        <f t="shared" si="110"/>
        <v>0.34419198608398438</v>
      </c>
      <c r="AA1572">
        <f t="shared" si="111"/>
        <v>2.6365520954132081E-3</v>
      </c>
    </row>
    <row r="1573" spans="2:27" x14ac:dyDescent="0.25">
      <c r="B1573" t="s">
        <v>69</v>
      </c>
      <c r="C1573" t="s">
        <v>72</v>
      </c>
      <c r="D1573" t="s">
        <v>83</v>
      </c>
      <c r="E1573" s="86">
        <v>42244</v>
      </c>
      <c r="F1573">
        <f t="shared" si="108"/>
        <v>0</v>
      </c>
      <c r="G1573">
        <v>2</v>
      </c>
      <c r="H1573">
        <v>107.69632720947266</v>
      </c>
      <c r="I1573">
        <v>107.68000793457031</v>
      </c>
      <c r="J1573">
        <v>1.6324853524565697E-2</v>
      </c>
      <c r="K1573">
        <v>1.5158226597122848E-4</v>
      </c>
      <c r="L1573">
        <v>-5.0979480743408203</v>
      </c>
      <c r="M1573">
        <v>-2.0763940811157227</v>
      </c>
      <c r="N1573">
        <v>1.6324853524565697E-2</v>
      </c>
      <c r="O1573">
        <v>2.1090438365936279</v>
      </c>
      <c r="P1573">
        <v>5.1305975914001465</v>
      </c>
      <c r="Q1573">
        <v>-6.5477733612060547</v>
      </c>
      <c r="R1573">
        <v>6.5804228782653809</v>
      </c>
      <c r="S1573">
        <v>2</v>
      </c>
      <c r="T1573">
        <v>15.925593376159668</v>
      </c>
      <c r="U1573">
        <v>3.9906883239746094</v>
      </c>
      <c r="V1573">
        <v>81.931648254394531</v>
      </c>
      <c r="W1573">
        <v>94.285713195800781</v>
      </c>
      <c r="X1573">
        <v>75.800003051757813</v>
      </c>
      <c r="Y1573">
        <f t="shared" si="109"/>
        <v>0.21539265441894531</v>
      </c>
      <c r="Z1573">
        <f t="shared" si="110"/>
        <v>0.21536001586914064</v>
      </c>
      <c r="AA1573">
        <f t="shared" si="111"/>
        <v>3.2649707049131393E-5</v>
      </c>
    </row>
    <row r="1574" spans="2:27" x14ac:dyDescent="0.25">
      <c r="B1574" t="s">
        <v>69</v>
      </c>
      <c r="C1574" t="s">
        <v>72</v>
      </c>
      <c r="D1574" t="s">
        <v>83</v>
      </c>
      <c r="E1574" s="86">
        <v>42244</v>
      </c>
      <c r="F1574">
        <f t="shared" si="108"/>
        <v>0</v>
      </c>
      <c r="G1574">
        <v>24</v>
      </c>
      <c r="H1574">
        <v>125.55348205566406</v>
      </c>
      <c r="I1574">
        <v>129.02400207519531</v>
      </c>
      <c r="J1574">
        <v>-3.4705185890197754</v>
      </c>
      <c r="K1574">
        <v>-2.7641754597425461E-2</v>
      </c>
      <c r="L1574">
        <v>-7.2966041564941406</v>
      </c>
      <c r="M1574">
        <v>-5.0361218452453613</v>
      </c>
      <c r="N1574">
        <v>-3.4705185890197754</v>
      </c>
      <c r="O1574">
        <v>-1.9049153327941895</v>
      </c>
      <c r="P1574">
        <v>0.35556718707084656</v>
      </c>
      <c r="Q1574">
        <v>-8.3812465667724609</v>
      </c>
      <c r="R1574">
        <v>1.4402093887329102</v>
      </c>
      <c r="S1574">
        <v>2</v>
      </c>
      <c r="T1574">
        <v>8.913273811340332</v>
      </c>
      <c r="U1574">
        <v>2.9855105876922607</v>
      </c>
      <c r="V1574">
        <v>81.931648254394531</v>
      </c>
      <c r="W1574">
        <v>94.285713195800781</v>
      </c>
      <c r="X1574">
        <v>76.800003051757813</v>
      </c>
      <c r="Y1574">
        <f t="shared" si="109"/>
        <v>0.2511069641113281</v>
      </c>
      <c r="Z1574">
        <f t="shared" si="110"/>
        <v>0.25804800415039064</v>
      </c>
      <c r="AA1574">
        <f t="shared" si="111"/>
        <v>-6.9410371780395507E-3</v>
      </c>
    </row>
    <row r="1575" spans="2:27" x14ac:dyDescent="0.25">
      <c r="B1575" t="s">
        <v>69</v>
      </c>
      <c r="C1575" t="s">
        <v>72</v>
      </c>
      <c r="D1575" t="s">
        <v>83</v>
      </c>
      <c r="E1575" s="86">
        <v>42244</v>
      </c>
      <c r="F1575">
        <f t="shared" si="108"/>
        <v>0</v>
      </c>
      <c r="G1575">
        <v>10</v>
      </c>
      <c r="H1575">
        <v>159.20071411132812</v>
      </c>
      <c r="I1575">
        <v>149.30400085449219</v>
      </c>
      <c r="J1575">
        <v>9.8967227935791016</v>
      </c>
      <c r="K1575">
        <v>6.2165066599845886E-2</v>
      </c>
      <c r="L1575">
        <v>3.4824342727661133</v>
      </c>
      <c r="M1575">
        <v>7.2720479965209961</v>
      </c>
      <c r="N1575">
        <v>9.8967227935791016</v>
      </c>
      <c r="O1575">
        <v>12.521397590637207</v>
      </c>
      <c r="P1575">
        <v>16.311012268066406</v>
      </c>
      <c r="Q1575">
        <v>1.6640725135803223</v>
      </c>
      <c r="R1575">
        <v>18.129373550415039</v>
      </c>
      <c r="S1575">
        <v>2</v>
      </c>
      <c r="T1575">
        <v>25.050987243652344</v>
      </c>
      <c r="U1575">
        <v>5.0050959587097168</v>
      </c>
      <c r="V1575">
        <v>81.931648254394531</v>
      </c>
      <c r="W1575">
        <v>94.285713195800781</v>
      </c>
      <c r="X1575">
        <v>78.599998474121094</v>
      </c>
      <c r="Y1575">
        <f t="shared" si="109"/>
        <v>0.31840142822265627</v>
      </c>
      <c r="Z1575">
        <f t="shared" si="110"/>
        <v>0.29860800170898438</v>
      </c>
      <c r="AA1575">
        <f t="shared" si="111"/>
        <v>1.9793445587158204E-2</v>
      </c>
    </row>
    <row r="1576" spans="2:27" x14ac:dyDescent="0.25">
      <c r="B1576" t="s">
        <v>69</v>
      </c>
      <c r="C1576" t="s">
        <v>72</v>
      </c>
      <c r="D1576" t="s">
        <v>83</v>
      </c>
      <c r="E1576" s="86">
        <v>42244</v>
      </c>
      <c r="F1576">
        <f t="shared" si="108"/>
        <v>0</v>
      </c>
      <c r="G1576">
        <v>1</v>
      </c>
      <c r="H1576">
        <v>113.84928131103516</v>
      </c>
      <c r="I1576">
        <v>112.80000305175781</v>
      </c>
      <c r="J1576">
        <v>1.0492794513702393</v>
      </c>
      <c r="K1576">
        <v>9.2163905501365662E-3</v>
      </c>
      <c r="L1576">
        <v>-4.1034355163574219</v>
      </c>
      <c r="M1576">
        <v>-1.0591696500778198</v>
      </c>
      <c r="N1576">
        <v>1.0492794513702393</v>
      </c>
      <c r="O1576">
        <v>3.1577286720275879</v>
      </c>
      <c r="P1576">
        <v>6.2019944190979004</v>
      </c>
      <c r="Q1576">
        <v>-5.5641584396362305</v>
      </c>
      <c r="R1576">
        <v>7.662717342376709</v>
      </c>
      <c r="S1576">
        <v>2</v>
      </c>
      <c r="T1576">
        <v>16.165904998779297</v>
      </c>
      <c r="U1576">
        <v>4.0206847190856934</v>
      </c>
      <c r="V1576">
        <v>81.931648254394531</v>
      </c>
      <c r="W1576">
        <v>94.285713195800781</v>
      </c>
      <c r="X1576">
        <v>76</v>
      </c>
      <c r="Y1576">
        <f t="shared" si="109"/>
        <v>0.22769856262207031</v>
      </c>
      <c r="Z1576">
        <f t="shared" si="110"/>
        <v>0.22560000610351563</v>
      </c>
      <c r="AA1576">
        <f t="shared" si="111"/>
        <v>2.0985589027404787E-3</v>
      </c>
    </row>
    <row r="1577" spans="2:27" x14ac:dyDescent="0.25">
      <c r="B1577" t="s">
        <v>69</v>
      </c>
      <c r="C1577" t="s">
        <v>72</v>
      </c>
      <c r="D1577" t="s">
        <v>83</v>
      </c>
      <c r="E1577" s="86">
        <v>42244</v>
      </c>
      <c r="F1577">
        <f t="shared" si="108"/>
        <v>0</v>
      </c>
      <c r="G1577">
        <v>9</v>
      </c>
      <c r="H1577">
        <v>153.02783203125</v>
      </c>
      <c r="I1577">
        <v>148.31999206542969</v>
      </c>
      <c r="J1577">
        <v>4.707831859588623</v>
      </c>
      <c r="K1577">
        <v>3.0764546245336533E-2</v>
      </c>
      <c r="L1577">
        <v>-0.47295525670051575</v>
      </c>
      <c r="M1577">
        <v>2.5878958702087402</v>
      </c>
      <c r="N1577">
        <v>4.707831859588623</v>
      </c>
      <c r="O1577">
        <v>6.8277678489685059</v>
      </c>
      <c r="P1577">
        <v>9.8886194229125977</v>
      </c>
      <c r="Q1577">
        <v>-1.9416364431381226</v>
      </c>
      <c r="R1577">
        <v>11.3572998046875</v>
      </c>
      <c r="S1577">
        <v>2</v>
      </c>
      <c r="T1577">
        <v>16.342529296875</v>
      </c>
      <c r="U1577">
        <v>4.0425896644592285</v>
      </c>
      <c r="V1577">
        <v>81.931648254394531</v>
      </c>
      <c r="W1577">
        <v>94.285713195800781</v>
      </c>
      <c r="X1577">
        <v>77.199996948242188</v>
      </c>
      <c r="Y1577">
        <f t="shared" si="109"/>
        <v>0.30605566406250001</v>
      </c>
      <c r="Z1577">
        <f t="shared" si="110"/>
        <v>0.2966399841308594</v>
      </c>
      <c r="AA1577">
        <f t="shared" si="111"/>
        <v>9.4156637191772467E-3</v>
      </c>
    </row>
    <row r="1578" spans="2:27" x14ac:dyDescent="0.25">
      <c r="B1578" t="s">
        <v>69</v>
      </c>
      <c r="C1578" t="s">
        <v>72</v>
      </c>
      <c r="D1578" t="s">
        <v>83</v>
      </c>
      <c r="E1578" s="86">
        <v>42244</v>
      </c>
      <c r="F1578">
        <f t="shared" si="108"/>
        <v>0</v>
      </c>
      <c r="G1578">
        <v>20</v>
      </c>
      <c r="H1578">
        <v>161.25799560546875</v>
      </c>
      <c r="I1578">
        <v>154.74398803710937</v>
      </c>
      <c r="J1578">
        <v>6.5140008926391602</v>
      </c>
      <c r="K1578">
        <v>4.0394902229309082E-2</v>
      </c>
      <c r="L1578">
        <v>1.6281399726867676</v>
      </c>
      <c r="M1578">
        <v>4.5147461891174316</v>
      </c>
      <c r="N1578">
        <v>6.5140008926391602</v>
      </c>
      <c r="O1578">
        <v>8.5132551193237305</v>
      </c>
      <c r="P1578">
        <v>11.399862289428711</v>
      </c>
      <c r="Q1578">
        <v>0.24306625127792358</v>
      </c>
      <c r="R1578">
        <v>12.78493595123291</v>
      </c>
      <c r="S1578">
        <v>2</v>
      </c>
      <c r="T1578">
        <v>14.534832000732422</v>
      </c>
      <c r="U1578">
        <v>3.8124575614929199</v>
      </c>
      <c r="V1578">
        <v>81.931648254394531</v>
      </c>
      <c r="W1578">
        <v>94.285713195800781</v>
      </c>
      <c r="X1578">
        <v>84</v>
      </c>
      <c r="Y1578">
        <f t="shared" si="109"/>
        <v>0.32251599121093749</v>
      </c>
      <c r="Z1578">
        <f t="shared" si="110"/>
        <v>0.30948797607421874</v>
      </c>
      <c r="AA1578">
        <f t="shared" si="111"/>
        <v>1.3028001785278321E-2</v>
      </c>
    </row>
    <row r="1579" spans="2:27" x14ac:dyDescent="0.25">
      <c r="B1579" t="s">
        <v>69</v>
      </c>
      <c r="C1579" t="s">
        <v>72</v>
      </c>
      <c r="D1579" t="s">
        <v>83</v>
      </c>
      <c r="E1579" s="86">
        <v>42244</v>
      </c>
      <c r="F1579">
        <f t="shared" si="108"/>
        <v>0</v>
      </c>
      <c r="G1579">
        <v>8</v>
      </c>
      <c r="H1579">
        <v>121.31895446777344</v>
      </c>
      <c r="I1579">
        <v>122.08000183105469</v>
      </c>
      <c r="J1579">
        <v>-0.76104152202606201</v>
      </c>
      <c r="K1579">
        <v>-6.2730638310313225E-3</v>
      </c>
      <c r="L1579">
        <v>-3.6114292144775391</v>
      </c>
      <c r="M1579">
        <v>-1.9273970127105713</v>
      </c>
      <c r="N1579">
        <v>-0.76104152202606201</v>
      </c>
      <c r="O1579">
        <v>0.40531396865844727</v>
      </c>
      <c r="P1579">
        <v>2.089346170425415</v>
      </c>
      <c r="Q1579">
        <v>-4.4194746017456055</v>
      </c>
      <c r="R1579">
        <v>2.8973913192749023</v>
      </c>
      <c r="S1579">
        <v>2</v>
      </c>
      <c r="T1579">
        <v>4.9469289779663086</v>
      </c>
      <c r="U1579">
        <v>2.2241692543029785</v>
      </c>
      <c r="V1579">
        <v>81.931648254394531</v>
      </c>
      <c r="W1579">
        <v>94.285713195800781</v>
      </c>
      <c r="X1579">
        <v>74.599998474121094</v>
      </c>
      <c r="Y1579">
        <f t="shared" si="109"/>
        <v>0.24263790893554688</v>
      </c>
      <c r="Z1579">
        <f t="shared" si="110"/>
        <v>0.24416000366210938</v>
      </c>
      <c r="AA1579">
        <f t="shared" si="111"/>
        <v>-1.522083044052124E-3</v>
      </c>
    </row>
    <row r="1580" spans="2:27" x14ac:dyDescent="0.25">
      <c r="B1580" t="s">
        <v>69</v>
      </c>
      <c r="C1580" t="s">
        <v>72</v>
      </c>
      <c r="D1580" t="s">
        <v>83</v>
      </c>
      <c r="E1580" s="86">
        <v>42244</v>
      </c>
      <c r="F1580">
        <f t="shared" si="108"/>
        <v>0</v>
      </c>
      <c r="G1580">
        <v>22</v>
      </c>
      <c r="H1580">
        <v>145.9681396484375</v>
      </c>
      <c r="I1580">
        <v>145.23202514648437</v>
      </c>
      <c r="J1580">
        <v>0.73612666130065918</v>
      </c>
      <c r="K1580">
        <v>5.0430637784302235E-3</v>
      </c>
      <c r="L1580">
        <v>-3.4496521949768066</v>
      </c>
      <c r="M1580">
        <v>-0.97666007280349731</v>
      </c>
      <c r="N1580">
        <v>0.73612666130065918</v>
      </c>
      <c r="O1580">
        <v>2.4489133358001709</v>
      </c>
      <c r="P1580">
        <v>4.921905517578125</v>
      </c>
      <c r="Q1580">
        <v>-4.6362624168395996</v>
      </c>
      <c r="R1580">
        <v>6.108515739440918</v>
      </c>
      <c r="S1580">
        <v>2</v>
      </c>
      <c r="T1580">
        <v>10.667934417724609</v>
      </c>
      <c r="U1580">
        <v>3.2661805152893066</v>
      </c>
      <c r="V1580">
        <v>81.931648254394531</v>
      </c>
      <c r="W1580">
        <v>94.285713195800781</v>
      </c>
      <c r="X1580">
        <v>77.800003051757812</v>
      </c>
      <c r="Y1580">
        <f t="shared" si="109"/>
        <v>0.29193627929687499</v>
      </c>
      <c r="Z1580">
        <f t="shared" si="110"/>
        <v>0.29046405029296873</v>
      </c>
      <c r="AA1580">
        <f t="shared" si="111"/>
        <v>1.4722533226013185E-3</v>
      </c>
    </row>
    <row r="1581" spans="2:27" x14ac:dyDescent="0.25">
      <c r="B1581" t="s">
        <v>69</v>
      </c>
      <c r="C1581" t="s">
        <v>72</v>
      </c>
      <c r="D1581" t="s">
        <v>83</v>
      </c>
      <c r="E1581" s="86">
        <v>42244</v>
      </c>
      <c r="F1581">
        <f t="shared" si="108"/>
        <v>1</v>
      </c>
      <c r="G1581">
        <v>17</v>
      </c>
      <c r="H1581">
        <v>183.51834106445312</v>
      </c>
      <c r="I1581">
        <v>180.51998901367188</v>
      </c>
      <c r="J1581">
        <v>2.9983401298522949</v>
      </c>
      <c r="K1581">
        <v>1.633809506893158E-2</v>
      </c>
      <c r="L1581">
        <v>-5.8231339454650879</v>
      </c>
      <c r="M1581">
        <v>-0.61133557558059692</v>
      </c>
      <c r="N1581">
        <v>2.9983401298522949</v>
      </c>
      <c r="O1581">
        <v>6.6080160140991211</v>
      </c>
      <c r="P1581">
        <v>11.819814682006836</v>
      </c>
      <c r="Q1581">
        <v>-8.3238992691040039</v>
      </c>
      <c r="R1581">
        <v>14.320579528808594</v>
      </c>
      <c r="S1581">
        <v>2</v>
      </c>
      <c r="T1581">
        <v>47.381649017333984</v>
      </c>
      <c r="U1581">
        <v>6.8834328651428223</v>
      </c>
      <c r="V1581">
        <v>81.931648254394531</v>
      </c>
      <c r="W1581">
        <v>94.285713195800781</v>
      </c>
      <c r="X1581">
        <v>89.199996948242188</v>
      </c>
      <c r="Y1581">
        <f t="shared" si="109"/>
        <v>0.36703668212890628</v>
      </c>
      <c r="Z1581">
        <f t="shared" si="110"/>
        <v>0.36103997802734378</v>
      </c>
      <c r="AA1581">
        <f t="shared" si="111"/>
        <v>5.9966802597045902E-3</v>
      </c>
    </row>
    <row r="1582" spans="2:27" x14ac:dyDescent="0.25">
      <c r="B1582" t="s">
        <v>69</v>
      </c>
      <c r="C1582" t="s">
        <v>72</v>
      </c>
      <c r="D1582" t="s">
        <v>83</v>
      </c>
      <c r="E1582" s="86">
        <v>42244</v>
      </c>
      <c r="F1582">
        <f t="shared" si="108"/>
        <v>1</v>
      </c>
      <c r="G1582">
        <v>12</v>
      </c>
      <c r="H1582">
        <v>175.64422607421875</v>
      </c>
      <c r="I1582">
        <v>167.38400268554687</v>
      </c>
      <c r="J1582">
        <v>8.2602205276489258</v>
      </c>
      <c r="K1582">
        <v>4.7028135508298874E-2</v>
      </c>
      <c r="L1582">
        <v>8.5339121520519257E-2</v>
      </c>
      <c r="M1582">
        <v>4.9151253700256348</v>
      </c>
      <c r="N1582">
        <v>8.2602205276489258</v>
      </c>
      <c r="O1582">
        <v>11.605316162109375</v>
      </c>
      <c r="P1582">
        <v>16.435102462768555</v>
      </c>
      <c r="Q1582">
        <v>-2.2321262359619141</v>
      </c>
      <c r="R1582">
        <v>18.752567291259766</v>
      </c>
      <c r="S1582">
        <v>2</v>
      </c>
      <c r="T1582">
        <v>40.690288543701172</v>
      </c>
      <c r="U1582">
        <v>6.3788938522338867</v>
      </c>
      <c r="V1582">
        <v>81.931648254394531</v>
      </c>
      <c r="W1582">
        <v>94.285713195800781</v>
      </c>
      <c r="X1582">
        <v>87.199996948242188</v>
      </c>
      <c r="Y1582">
        <f t="shared" si="109"/>
        <v>0.35128845214843751</v>
      </c>
      <c r="Z1582">
        <f t="shared" si="110"/>
        <v>0.33476800537109375</v>
      </c>
      <c r="AA1582">
        <f t="shared" si="111"/>
        <v>1.652044105529785E-2</v>
      </c>
    </row>
    <row r="1583" spans="2:27" x14ac:dyDescent="0.25">
      <c r="B1583" t="s">
        <v>69</v>
      </c>
      <c r="C1583" t="s">
        <v>72</v>
      </c>
      <c r="D1583" t="s">
        <v>83</v>
      </c>
      <c r="E1583" s="86">
        <v>42244</v>
      </c>
      <c r="F1583">
        <f t="shared" si="108"/>
        <v>1</v>
      </c>
      <c r="G1583">
        <v>18</v>
      </c>
      <c r="H1583">
        <v>177.42343139648437</v>
      </c>
      <c r="I1583">
        <v>173.33599853515625</v>
      </c>
      <c r="J1583">
        <v>4.0874290466308594</v>
      </c>
      <c r="K1583">
        <v>2.3037707433104515E-2</v>
      </c>
      <c r="L1583">
        <v>-0.95342028141021729</v>
      </c>
      <c r="M1583">
        <v>2.0247542858123779</v>
      </c>
      <c r="N1583">
        <v>4.0874290466308594</v>
      </c>
      <c r="O1583">
        <v>6.1501035690307617</v>
      </c>
      <c r="P1583">
        <v>9.1282787322998047</v>
      </c>
      <c r="Q1583">
        <v>-2.3824310302734375</v>
      </c>
      <c r="R1583">
        <v>10.557289123535156</v>
      </c>
      <c r="S1583">
        <v>2</v>
      </c>
      <c r="T1583">
        <v>15.471601486206055</v>
      </c>
      <c r="U1583">
        <v>3.9333956241607666</v>
      </c>
      <c r="V1583">
        <v>81.931648254394531</v>
      </c>
      <c r="W1583">
        <v>94.285713195800781</v>
      </c>
      <c r="X1583">
        <v>85.800003051757812</v>
      </c>
      <c r="Y1583">
        <f t="shared" si="109"/>
        <v>0.35484686279296873</v>
      </c>
      <c r="Z1583">
        <f t="shared" si="110"/>
        <v>0.34667199707031249</v>
      </c>
      <c r="AA1583">
        <f t="shared" si="111"/>
        <v>8.1748580932617179E-3</v>
      </c>
    </row>
    <row r="1584" spans="2:27" x14ac:dyDescent="0.25">
      <c r="B1584" t="s">
        <v>69</v>
      </c>
      <c r="C1584" t="s">
        <v>72</v>
      </c>
      <c r="D1584" t="s">
        <v>83</v>
      </c>
      <c r="E1584" s="86">
        <v>42244</v>
      </c>
      <c r="F1584">
        <f t="shared" si="108"/>
        <v>0</v>
      </c>
      <c r="G1584">
        <v>6</v>
      </c>
      <c r="H1584">
        <v>102.64754486083984</v>
      </c>
      <c r="I1584">
        <v>106.04000091552734</v>
      </c>
      <c r="J1584">
        <v>-3.3924593925476074</v>
      </c>
      <c r="K1584">
        <v>-3.3049590885639191E-2</v>
      </c>
      <c r="L1584">
        <v>-5.802269458770752</v>
      </c>
      <c r="M1584">
        <v>-4.3785343170166016</v>
      </c>
      <c r="N1584">
        <v>-3.3924593925476074</v>
      </c>
      <c r="O1584">
        <v>-2.4063844680786133</v>
      </c>
      <c r="P1584">
        <v>-0.98264914751052856</v>
      </c>
      <c r="Q1584">
        <v>-6.485417366027832</v>
      </c>
      <c r="R1584">
        <v>-0.29950141906738281</v>
      </c>
      <c r="S1584">
        <v>2</v>
      </c>
      <c r="T1584">
        <v>3.5358474254608154</v>
      </c>
      <c r="U1584">
        <v>1.8803849220275879</v>
      </c>
      <c r="V1584">
        <v>81.931648254394531</v>
      </c>
      <c r="W1584">
        <v>94.285713195800781</v>
      </c>
      <c r="X1584">
        <v>74</v>
      </c>
      <c r="Y1584">
        <f t="shared" si="109"/>
        <v>0.20529508972167967</v>
      </c>
      <c r="Z1584">
        <f t="shared" si="110"/>
        <v>0.21208000183105469</v>
      </c>
      <c r="AA1584">
        <f t="shared" si="111"/>
        <v>-6.7849187850952146E-3</v>
      </c>
    </row>
    <row r="1585" spans="2:27" x14ac:dyDescent="0.25">
      <c r="B1585" t="s">
        <v>69</v>
      </c>
      <c r="C1585" t="s">
        <v>72</v>
      </c>
      <c r="D1585" t="s">
        <v>83</v>
      </c>
      <c r="E1585" s="86">
        <v>42244</v>
      </c>
      <c r="F1585">
        <f t="shared" si="108"/>
        <v>0</v>
      </c>
      <c r="G1585">
        <v>3</v>
      </c>
      <c r="H1585">
        <v>104.36490631103516</v>
      </c>
      <c r="I1585">
        <v>104.87199401855469</v>
      </c>
      <c r="J1585">
        <v>-0.50709658861160278</v>
      </c>
      <c r="K1585">
        <v>-4.858880303800106E-3</v>
      </c>
      <c r="L1585">
        <v>-5.4747085571289062</v>
      </c>
      <c r="M1585">
        <v>-2.5398032665252686</v>
      </c>
      <c r="N1585">
        <v>-0.50709658861160278</v>
      </c>
      <c r="O1585">
        <v>1.525610089302063</v>
      </c>
      <c r="P1585">
        <v>4.4605154991149902</v>
      </c>
      <c r="Q1585">
        <v>-6.882957935333252</v>
      </c>
      <c r="R1585">
        <v>5.8687644004821777</v>
      </c>
      <c r="S1585">
        <v>2</v>
      </c>
      <c r="T1585">
        <v>15.025301933288574</v>
      </c>
      <c r="U1585">
        <v>3.8762483596801758</v>
      </c>
      <c r="V1585">
        <v>81.931648254394531</v>
      </c>
      <c r="W1585">
        <v>94.285713195800781</v>
      </c>
      <c r="X1585">
        <v>75</v>
      </c>
      <c r="Y1585">
        <f t="shared" si="109"/>
        <v>0.2087298126220703</v>
      </c>
      <c r="Z1585">
        <f t="shared" si="110"/>
        <v>0.20974398803710936</v>
      </c>
      <c r="AA1585">
        <f t="shared" si="111"/>
        <v>-1.0141931772232056E-3</v>
      </c>
    </row>
    <row r="1586" spans="2:27" x14ac:dyDescent="0.25">
      <c r="B1586" t="s">
        <v>69</v>
      </c>
      <c r="C1586" t="s">
        <v>72</v>
      </c>
      <c r="D1586" t="s">
        <v>83</v>
      </c>
      <c r="E1586" s="86">
        <v>42244</v>
      </c>
      <c r="F1586">
        <f t="shared" si="108"/>
        <v>0</v>
      </c>
      <c r="G1586">
        <v>11</v>
      </c>
      <c r="H1586">
        <v>171.88821411132812</v>
      </c>
      <c r="I1586">
        <v>164.78399658203125</v>
      </c>
      <c r="J1586">
        <v>7.1042146682739258</v>
      </c>
      <c r="K1586">
        <v>4.1330434381961823E-2</v>
      </c>
      <c r="L1586">
        <v>-0.25221613049507141</v>
      </c>
      <c r="M1586">
        <v>4.0940227508544922</v>
      </c>
      <c r="N1586">
        <v>7.1042146682739258</v>
      </c>
      <c r="O1586">
        <v>10.114406585693359</v>
      </c>
      <c r="P1586">
        <v>14.46064567565918</v>
      </c>
      <c r="Q1586">
        <v>-2.3376619815826416</v>
      </c>
      <c r="R1586">
        <v>16.546091079711914</v>
      </c>
      <c r="S1586">
        <v>2</v>
      </c>
      <c r="T1586">
        <v>32.950508117675781</v>
      </c>
      <c r="U1586">
        <v>5.7402534484863281</v>
      </c>
      <c r="V1586">
        <v>81.931648254394531</v>
      </c>
      <c r="W1586">
        <v>94.285713195800781</v>
      </c>
      <c r="X1586">
        <v>82.199996948242188</v>
      </c>
      <c r="Y1586">
        <f t="shared" si="109"/>
        <v>0.34377642822265625</v>
      </c>
      <c r="Z1586">
        <f t="shared" si="110"/>
        <v>0.32956799316406249</v>
      </c>
      <c r="AA1586">
        <f t="shared" si="111"/>
        <v>1.4208429336547852E-2</v>
      </c>
    </row>
    <row r="1587" spans="2:27" x14ac:dyDescent="0.25">
      <c r="B1587" t="s">
        <v>69</v>
      </c>
      <c r="C1587" t="s">
        <v>72</v>
      </c>
      <c r="D1587" t="s">
        <v>83</v>
      </c>
      <c r="E1587" s="86">
        <v>42244</v>
      </c>
      <c r="F1587">
        <f t="shared" si="108"/>
        <v>0</v>
      </c>
      <c r="G1587">
        <v>19</v>
      </c>
      <c r="H1587">
        <v>165.74604797363281</v>
      </c>
      <c r="I1587">
        <v>160.31999206542969</v>
      </c>
      <c r="J1587">
        <v>5.426051139831543</v>
      </c>
      <c r="K1587">
        <v>3.2737135887145996E-2</v>
      </c>
      <c r="L1587">
        <v>0.14964777231216431</v>
      </c>
      <c r="M1587">
        <v>3.2669897079467773</v>
      </c>
      <c r="N1587">
        <v>5.426051139831543</v>
      </c>
      <c r="O1587">
        <v>7.5851125717163086</v>
      </c>
      <c r="P1587">
        <v>10.702454566955566</v>
      </c>
      <c r="Q1587">
        <v>-1.3461393117904663</v>
      </c>
      <c r="R1587">
        <v>12.198241233825684</v>
      </c>
      <c r="S1587">
        <v>2</v>
      </c>
      <c r="T1587">
        <v>16.951332092285156</v>
      </c>
      <c r="U1587">
        <v>4.1171994209289551</v>
      </c>
      <c r="V1587">
        <v>81.931648254394531</v>
      </c>
      <c r="W1587">
        <v>94.285713195800781</v>
      </c>
      <c r="X1587">
        <v>85</v>
      </c>
      <c r="Y1587">
        <f t="shared" si="109"/>
        <v>0.33149209594726564</v>
      </c>
      <c r="Z1587">
        <f t="shared" si="110"/>
        <v>0.32063998413085937</v>
      </c>
      <c r="AA1587">
        <f t="shared" si="111"/>
        <v>1.0852102279663087E-2</v>
      </c>
    </row>
    <row r="1588" spans="2:27" x14ac:dyDescent="0.25">
      <c r="B1588" t="s">
        <v>69</v>
      </c>
      <c r="C1588" t="s">
        <v>72</v>
      </c>
      <c r="D1588" t="s">
        <v>83</v>
      </c>
      <c r="E1588" s="86">
        <v>42244</v>
      </c>
      <c r="F1588">
        <f t="shared" si="108"/>
        <v>0</v>
      </c>
      <c r="G1588">
        <v>21</v>
      </c>
      <c r="H1588">
        <v>158.14437866210937</v>
      </c>
      <c r="I1588">
        <v>156.19999694824219</v>
      </c>
      <c r="J1588">
        <v>1.9443740844726563</v>
      </c>
      <c r="K1588">
        <v>1.2294930405914783E-2</v>
      </c>
      <c r="L1588">
        <v>-2.636976957321167</v>
      </c>
      <c r="M1588">
        <v>6.9722369313240051E-2</v>
      </c>
      <c r="N1588">
        <v>1.9443740844726563</v>
      </c>
      <c r="O1588">
        <v>3.8190257549285889</v>
      </c>
      <c r="P1588">
        <v>6.5257253646850586</v>
      </c>
      <c r="Q1588">
        <v>-3.9357264041900635</v>
      </c>
      <c r="R1588">
        <v>7.8244743347167969</v>
      </c>
      <c r="S1588">
        <v>2</v>
      </c>
      <c r="T1588">
        <v>12.779533386230469</v>
      </c>
      <c r="U1588">
        <v>3.5748472213745117</v>
      </c>
      <c r="V1588">
        <v>81.931648254394531</v>
      </c>
      <c r="W1588">
        <v>94.285713195800781</v>
      </c>
      <c r="X1588">
        <v>79.599998474121094</v>
      </c>
      <c r="Y1588">
        <f t="shared" si="109"/>
        <v>0.31628875732421874</v>
      </c>
      <c r="Z1588">
        <f t="shared" si="110"/>
        <v>0.31239999389648437</v>
      </c>
      <c r="AA1588">
        <f t="shared" si="111"/>
        <v>3.8887481689453126E-3</v>
      </c>
    </row>
    <row r="1589" spans="2:27" x14ac:dyDescent="0.25">
      <c r="B1589" t="s">
        <v>69</v>
      </c>
      <c r="C1589" t="s">
        <v>72</v>
      </c>
      <c r="D1589" t="s">
        <v>83</v>
      </c>
      <c r="E1589" s="86">
        <v>42244</v>
      </c>
      <c r="F1589">
        <f t="shared" si="108"/>
        <v>0</v>
      </c>
      <c r="G1589">
        <v>23</v>
      </c>
      <c r="H1589">
        <v>142.0108642578125</v>
      </c>
      <c r="I1589">
        <v>143.36799621582031</v>
      </c>
      <c r="J1589">
        <v>-1.3571341037750244</v>
      </c>
      <c r="K1589">
        <v>-9.5565514639019966E-3</v>
      </c>
      <c r="L1589">
        <v>-5.6133284568786621</v>
      </c>
      <c r="M1589">
        <v>-3.0987343788146973</v>
      </c>
      <c r="N1589">
        <v>-1.3571341037750244</v>
      </c>
      <c r="O1589">
        <v>0.38446620106697083</v>
      </c>
      <c r="P1589">
        <v>2.8990604877471924</v>
      </c>
      <c r="Q1589">
        <v>-6.8199005126953125</v>
      </c>
      <c r="R1589">
        <v>4.1056323051452637</v>
      </c>
      <c r="S1589">
        <v>2</v>
      </c>
      <c r="T1589">
        <v>11.029879570007324</v>
      </c>
      <c r="U1589">
        <v>3.3211262226104736</v>
      </c>
      <c r="V1589">
        <v>81.931648254394531</v>
      </c>
      <c r="W1589">
        <v>94.285713195800781</v>
      </c>
      <c r="X1589">
        <v>77</v>
      </c>
      <c r="Y1589">
        <f t="shared" si="109"/>
        <v>0.28402172851562502</v>
      </c>
      <c r="Z1589">
        <f t="shared" si="110"/>
        <v>0.28673599243164061</v>
      </c>
      <c r="AA1589">
        <f t="shared" si="111"/>
        <v>-2.7142682075500489E-3</v>
      </c>
    </row>
    <row r="1590" spans="2:27" x14ac:dyDescent="0.25">
      <c r="B1590" t="s">
        <v>69</v>
      </c>
      <c r="C1590" t="s">
        <v>72</v>
      </c>
      <c r="D1590" t="s">
        <v>83</v>
      </c>
      <c r="E1590" s="86">
        <v>42244</v>
      </c>
      <c r="F1590">
        <f t="shared" si="108"/>
        <v>0</v>
      </c>
      <c r="G1590">
        <v>7</v>
      </c>
      <c r="H1590">
        <v>102.76078033447266</v>
      </c>
      <c r="I1590">
        <v>105.04000091552734</v>
      </c>
      <c r="J1590">
        <v>-2.2792267799377441</v>
      </c>
      <c r="K1590">
        <v>-2.2179929539561272E-2</v>
      </c>
      <c r="L1590">
        <v>-6.1811513900756836</v>
      </c>
      <c r="M1590">
        <v>-3.8758628368377686</v>
      </c>
      <c r="N1590">
        <v>-2.2792267799377441</v>
      </c>
      <c r="O1590">
        <v>-0.68259084224700928</v>
      </c>
      <c r="P1590">
        <v>1.6226978302001953</v>
      </c>
      <c r="Q1590">
        <v>-7.2872929573059082</v>
      </c>
      <c r="R1590">
        <v>2.7288393974304199</v>
      </c>
      <c r="S1590">
        <v>2</v>
      </c>
      <c r="T1590">
        <v>9.2701253890991211</v>
      </c>
      <c r="U1590">
        <v>3.0446879863739014</v>
      </c>
      <c r="V1590">
        <v>81.931648254394531</v>
      </c>
      <c r="W1590">
        <v>94.285713195800781</v>
      </c>
      <c r="X1590">
        <v>74</v>
      </c>
      <c r="Y1590">
        <f t="shared" si="109"/>
        <v>0.20552156066894531</v>
      </c>
      <c r="Z1590">
        <f t="shared" si="110"/>
        <v>0.21008000183105469</v>
      </c>
      <c r="AA1590">
        <f t="shared" si="111"/>
        <v>-4.5584535598754885E-3</v>
      </c>
    </row>
    <row r="1591" spans="2:27" x14ac:dyDescent="0.25">
      <c r="B1591" t="s">
        <v>69</v>
      </c>
      <c r="C1591" t="s">
        <v>72</v>
      </c>
      <c r="D1591" t="s">
        <v>77</v>
      </c>
      <c r="E1591" s="86">
        <v>42244</v>
      </c>
      <c r="F1591">
        <f t="shared" si="108"/>
        <v>0</v>
      </c>
      <c r="G1591">
        <v>4</v>
      </c>
    </row>
    <row r="1592" spans="2:27" x14ac:dyDescent="0.25">
      <c r="B1592" t="s">
        <v>69</v>
      </c>
      <c r="C1592" t="s">
        <v>72</v>
      </c>
      <c r="D1592" t="s">
        <v>77</v>
      </c>
      <c r="E1592" s="86">
        <v>42244</v>
      </c>
      <c r="F1592">
        <f t="shared" si="108"/>
        <v>0</v>
      </c>
      <c r="G1592">
        <v>5</v>
      </c>
    </row>
    <row r="1593" spans="2:27" x14ac:dyDescent="0.25">
      <c r="B1593" t="s">
        <v>69</v>
      </c>
      <c r="C1593" t="s">
        <v>72</v>
      </c>
      <c r="D1593" t="s">
        <v>77</v>
      </c>
      <c r="E1593" s="86">
        <v>42244</v>
      </c>
      <c r="F1593">
        <f t="shared" si="108"/>
        <v>0</v>
      </c>
      <c r="G1593">
        <v>1</v>
      </c>
    </row>
    <row r="1594" spans="2:27" x14ac:dyDescent="0.25">
      <c r="B1594" t="s">
        <v>69</v>
      </c>
      <c r="C1594" t="s">
        <v>72</v>
      </c>
      <c r="D1594" t="s">
        <v>77</v>
      </c>
      <c r="E1594" s="86">
        <v>42244</v>
      </c>
      <c r="F1594">
        <f t="shared" si="108"/>
        <v>1</v>
      </c>
      <c r="G1594">
        <v>16</v>
      </c>
    </row>
    <row r="1595" spans="2:27" x14ac:dyDescent="0.25">
      <c r="B1595" t="s">
        <v>69</v>
      </c>
      <c r="C1595" t="s">
        <v>72</v>
      </c>
      <c r="D1595" t="s">
        <v>77</v>
      </c>
      <c r="E1595" s="86">
        <v>42244</v>
      </c>
      <c r="F1595">
        <f t="shared" si="108"/>
        <v>1</v>
      </c>
      <c r="G1595">
        <v>14</v>
      </c>
    </row>
    <row r="1596" spans="2:27" x14ac:dyDescent="0.25">
      <c r="B1596" t="s">
        <v>69</v>
      </c>
      <c r="C1596" t="s">
        <v>72</v>
      </c>
      <c r="D1596" t="s">
        <v>77</v>
      </c>
      <c r="E1596" s="86">
        <v>42244</v>
      </c>
      <c r="F1596">
        <f t="shared" si="108"/>
        <v>0</v>
      </c>
      <c r="G1596">
        <v>6</v>
      </c>
    </row>
    <row r="1597" spans="2:27" x14ac:dyDescent="0.25">
      <c r="B1597" t="s">
        <v>69</v>
      </c>
      <c r="C1597" t="s">
        <v>72</v>
      </c>
      <c r="D1597" t="s">
        <v>77</v>
      </c>
      <c r="E1597" s="86">
        <v>42244</v>
      </c>
      <c r="F1597">
        <f t="shared" si="108"/>
        <v>0</v>
      </c>
      <c r="G1597">
        <v>9</v>
      </c>
    </row>
    <row r="1598" spans="2:27" x14ac:dyDescent="0.25">
      <c r="B1598" t="s">
        <v>69</v>
      </c>
      <c r="C1598" t="s">
        <v>72</v>
      </c>
      <c r="D1598" t="s">
        <v>77</v>
      </c>
      <c r="E1598" s="86">
        <v>42244</v>
      </c>
      <c r="F1598">
        <f t="shared" si="108"/>
        <v>1</v>
      </c>
      <c r="G1598">
        <v>12</v>
      </c>
    </row>
    <row r="1599" spans="2:27" x14ac:dyDescent="0.25">
      <c r="B1599" t="s">
        <v>69</v>
      </c>
      <c r="C1599" t="s">
        <v>72</v>
      </c>
      <c r="D1599" t="s">
        <v>77</v>
      </c>
      <c r="E1599" s="86">
        <v>42244</v>
      </c>
      <c r="F1599">
        <f t="shared" si="108"/>
        <v>0</v>
      </c>
      <c r="G1599">
        <v>7</v>
      </c>
    </row>
    <row r="1600" spans="2:27" x14ac:dyDescent="0.25">
      <c r="B1600" t="s">
        <v>69</v>
      </c>
      <c r="C1600" t="s">
        <v>72</v>
      </c>
      <c r="D1600" t="s">
        <v>77</v>
      </c>
      <c r="E1600" s="86">
        <v>42244</v>
      </c>
      <c r="F1600">
        <f t="shared" si="108"/>
        <v>1</v>
      </c>
      <c r="G1600">
        <v>13</v>
      </c>
    </row>
    <row r="1601" spans="2:27" x14ac:dyDescent="0.25">
      <c r="B1601" t="s">
        <v>69</v>
      </c>
      <c r="C1601" t="s">
        <v>72</v>
      </c>
      <c r="D1601" t="s">
        <v>77</v>
      </c>
      <c r="E1601" s="86">
        <v>42244</v>
      </c>
      <c r="F1601">
        <f t="shared" si="108"/>
        <v>0</v>
      </c>
      <c r="G1601">
        <v>10</v>
      </c>
    </row>
    <row r="1602" spans="2:27" x14ac:dyDescent="0.25">
      <c r="B1602" t="s">
        <v>69</v>
      </c>
      <c r="C1602" t="s">
        <v>72</v>
      </c>
      <c r="D1602" t="s">
        <v>77</v>
      </c>
      <c r="E1602" s="86">
        <v>42244</v>
      </c>
      <c r="F1602">
        <f t="shared" si="108"/>
        <v>0</v>
      </c>
      <c r="G1602">
        <v>21</v>
      </c>
    </row>
    <row r="1603" spans="2:27" x14ac:dyDescent="0.25">
      <c r="B1603" t="s">
        <v>69</v>
      </c>
      <c r="C1603" t="s">
        <v>72</v>
      </c>
      <c r="D1603" t="s">
        <v>77</v>
      </c>
      <c r="E1603" s="86">
        <v>42244</v>
      </c>
      <c r="F1603">
        <f t="shared" ref="F1603:F1666" si="112">IF(AND(G1603&gt;=12, G1603&lt;=18), 1, 0)</f>
        <v>1</v>
      </c>
      <c r="G1603">
        <v>18</v>
      </c>
    </row>
    <row r="1604" spans="2:27" x14ac:dyDescent="0.25">
      <c r="B1604" t="s">
        <v>69</v>
      </c>
      <c r="C1604" t="s">
        <v>72</v>
      </c>
      <c r="D1604" t="s">
        <v>77</v>
      </c>
      <c r="E1604" s="86">
        <v>42244</v>
      </c>
      <c r="F1604">
        <f t="shared" si="112"/>
        <v>0</v>
      </c>
      <c r="G1604">
        <v>11</v>
      </c>
    </row>
    <row r="1605" spans="2:27" x14ac:dyDescent="0.25">
      <c r="B1605" t="s">
        <v>69</v>
      </c>
      <c r="C1605" t="s">
        <v>72</v>
      </c>
      <c r="D1605" t="s">
        <v>77</v>
      </c>
      <c r="E1605" s="86">
        <v>42244</v>
      </c>
      <c r="F1605">
        <f t="shared" si="112"/>
        <v>0</v>
      </c>
      <c r="G1605">
        <v>2</v>
      </c>
    </row>
    <row r="1606" spans="2:27" x14ac:dyDescent="0.25">
      <c r="B1606" t="s">
        <v>69</v>
      </c>
      <c r="C1606" t="s">
        <v>72</v>
      </c>
      <c r="D1606" t="s">
        <v>77</v>
      </c>
      <c r="E1606" s="86">
        <v>42244</v>
      </c>
      <c r="F1606">
        <f t="shared" si="112"/>
        <v>1</v>
      </c>
      <c r="G1606">
        <v>17</v>
      </c>
    </row>
    <row r="1607" spans="2:27" x14ac:dyDescent="0.25">
      <c r="B1607" t="s">
        <v>69</v>
      </c>
      <c r="C1607" t="s">
        <v>72</v>
      </c>
      <c r="D1607" t="s">
        <v>77</v>
      </c>
      <c r="E1607" s="86">
        <v>42244</v>
      </c>
      <c r="F1607">
        <f t="shared" si="112"/>
        <v>0</v>
      </c>
      <c r="G1607">
        <v>19</v>
      </c>
    </row>
    <row r="1608" spans="2:27" x14ac:dyDescent="0.25">
      <c r="B1608" t="s">
        <v>69</v>
      </c>
      <c r="C1608" t="s">
        <v>72</v>
      </c>
      <c r="D1608" t="s">
        <v>77</v>
      </c>
      <c r="E1608" s="86">
        <v>42244</v>
      </c>
      <c r="F1608">
        <f t="shared" si="112"/>
        <v>0</v>
      </c>
      <c r="G1608">
        <v>3</v>
      </c>
    </row>
    <row r="1609" spans="2:27" x14ac:dyDescent="0.25">
      <c r="B1609" t="s">
        <v>69</v>
      </c>
      <c r="C1609" t="s">
        <v>72</v>
      </c>
      <c r="D1609" t="s">
        <v>77</v>
      </c>
      <c r="E1609" s="86">
        <v>42244</v>
      </c>
      <c r="F1609">
        <f t="shared" si="112"/>
        <v>0</v>
      </c>
      <c r="G1609">
        <v>23</v>
      </c>
    </row>
    <row r="1610" spans="2:27" x14ac:dyDescent="0.25">
      <c r="B1610" t="s">
        <v>69</v>
      </c>
      <c r="C1610" t="s">
        <v>72</v>
      </c>
      <c r="D1610" t="s">
        <v>77</v>
      </c>
      <c r="E1610" s="86">
        <v>42244</v>
      </c>
      <c r="F1610">
        <f t="shared" si="112"/>
        <v>0</v>
      </c>
      <c r="G1610">
        <v>22</v>
      </c>
    </row>
    <row r="1611" spans="2:27" x14ac:dyDescent="0.25">
      <c r="B1611" t="s">
        <v>69</v>
      </c>
      <c r="C1611" t="s">
        <v>72</v>
      </c>
      <c r="D1611" t="s">
        <v>77</v>
      </c>
      <c r="E1611" s="86">
        <v>42244</v>
      </c>
      <c r="F1611">
        <f t="shared" si="112"/>
        <v>1</v>
      </c>
      <c r="G1611">
        <v>15</v>
      </c>
    </row>
    <row r="1612" spans="2:27" x14ac:dyDescent="0.25">
      <c r="B1612" t="s">
        <v>69</v>
      </c>
      <c r="C1612" t="s">
        <v>72</v>
      </c>
      <c r="D1612" t="s">
        <v>77</v>
      </c>
      <c r="E1612" s="86">
        <v>42244</v>
      </c>
      <c r="F1612">
        <f t="shared" si="112"/>
        <v>0</v>
      </c>
      <c r="G1612">
        <v>24</v>
      </c>
    </row>
    <row r="1613" spans="2:27" x14ac:dyDescent="0.25">
      <c r="B1613" t="s">
        <v>69</v>
      </c>
      <c r="C1613" t="s">
        <v>72</v>
      </c>
      <c r="D1613" t="s">
        <v>77</v>
      </c>
      <c r="E1613" s="86">
        <v>42244</v>
      </c>
      <c r="F1613">
        <f t="shared" si="112"/>
        <v>0</v>
      </c>
      <c r="G1613">
        <v>8</v>
      </c>
    </row>
    <row r="1614" spans="2:27" x14ac:dyDescent="0.25">
      <c r="B1614" t="s">
        <v>69</v>
      </c>
      <c r="C1614" t="s">
        <v>72</v>
      </c>
      <c r="D1614" t="s">
        <v>77</v>
      </c>
      <c r="E1614" s="86">
        <v>42244</v>
      </c>
      <c r="F1614">
        <f t="shared" si="112"/>
        <v>0</v>
      </c>
      <c r="G1614">
        <v>20</v>
      </c>
    </row>
    <row r="1615" spans="2:27" x14ac:dyDescent="0.25">
      <c r="B1615" t="s">
        <v>69</v>
      </c>
      <c r="C1615" t="s">
        <v>73</v>
      </c>
      <c r="D1615" t="s">
        <v>64</v>
      </c>
      <c r="E1615" s="86">
        <v>42256</v>
      </c>
      <c r="F1615">
        <f t="shared" si="112"/>
        <v>1</v>
      </c>
      <c r="G1615">
        <v>18</v>
      </c>
      <c r="H1615">
        <v>20.366569519042969</v>
      </c>
      <c r="I1615">
        <v>19.51085090637207</v>
      </c>
      <c r="J1615">
        <v>0.85571831464767456</v>
      </c>
      <c r="K1615">
        <v>4.2015828192234039E-2</v>
      </c>
      <c r="L1615">
        <v>-0.35049951076507568</v>
      </c>
      <c r="M1615">
        <v>0.36214375495910645</v>
      </c>
      <c r="N1615">
        <v>0.85571831464767456</v>
      </c>
      <c r="O1615">
        <v>1.3492928743362427</v>
      </c>
      <c r="P1615">
        <v>2.0619361400604248</v>
      </c>
      <c r="Q1615">
        <v>-0.69244551658630371</v>
      </c>
      <c r="R1615">
        <v>2.4038820266723633</v>
      </c>
      <c r="S1615">
        <v>237</v>
      </c>
      <c r="T1615">
        <v>0.88588899374008179</v>
      </c>
      <c r="U1615">
        <v>0.94121676683425903</v>
      </c>
      <c r="V1615">
        <v>86.898780822753906</v>
      </c>
      <c r="W1615">
        <v>103</v>
      </c>
      <c r="X1615">
        <v>95.102561950683594</v>
      </c>
      <c r="Y1615">
        <f t="shared" ref="Y1600:Y1663" si="113">H1615*S1615/1000</f>
        <v>4.8268769760131836</v>
      </c>
      <c r="Z1615">
        <f t="shared" ref="Z1600:Z1663" si="114">I1615*S1615/1000</f>
        <v>4.6240716648101809</v>
      </c>
      <c r="AA1615">
        <f t="shared" ref="AA1600:AA1663" si="115">J1615*S1615/1000</f>
        <v>0.20280524057149887</v>
      </c>
    </row>
    <row r="1616" spans="2:27" x14ac:dyDescent="0.25">
      <c r="B1616" t="s">
        <v>69</v>
      </c>
      <c r="C1616" t="s">
        <v>73</v>
      </c>
      <c r="D1616" t="s">
        <v>64</v>
      </c>
      <c r="E1616" s="86">
        <v>42256</v>
      </c>
      <c r="F1616">
        <f t="shared" si="112"/>
        <v>0</v>
      </c>
      <c r="G1616">
        <v>22</v>
      </c>
      <c r="H1616">
        <v>18.061384201049805</v>
      </c>
      <c r="I1616">
        <v>16.761749267578125</v>
      </c>
      <c r="J1616">
        <v>1.2996349334716797</v>
      </c>
      <c r="K1616">
        <v>7.1956552565097809E-2</v>
      </c>
      <c r="L1616">
        <v>-0.19531922042369843</v>
      </c>
      <c r="M1616">
        <v>0.68791180849075317</v>
      </c>
      <c r="N1616">
        <v>1.2996349334716797</v>
      </c>
      <c r="O1616">
        <v>1.9113579988479614</v>
      </c>
      <c r="P1616">
        <v>2.7945890426635742</v>
      </c>
      <c r="Q1616">
        <v>-0.61911797523498535</v>
      </c>
      <c r="R1616">
        <v>3.2183878421783447</v>
      </c>
      <c r="S1616">
        <v>237</v>
      </c>
      <c r="T1616">
        <v>1.3607665300369263</v>
      </c>
      <c r="U1616">
        <v>1.1665189266204834</v>
      </c>
      <c r="V1616">
        <v>86.898780822753906</v>
      </c>
      <c r="W1616">
        <v>103</v>
      </c>
      <c r="X1616">
        <v>86.463371276855469</v>
      </c>
      <c r="Y1616">
        <f t="shared" si="113"/>
        <v>4.2805480556488034</v>
      </c>
      <c r="Z1616">
        <f t="shared" si="114"/>
        <v>3.9725345764160158</v>
      </c>
      <c r="AA1616">
        <f t="shared" si="115"/>
        <v>0.3080134792327881</v>
      </c>
    </row>
    <row r="1617" spans="2:27" x14ac:dyDescent="0.25">
      <c r="B1617" t="s">
        <v>69</v>
      </c>
      <c r="C1617" t="s">
        <v>73</v>
      </c>
      <c r="D1617" t="s">
        <v>64</v>
      </c>
      <c r="E1617" s="86">
        <v>42256</v>
      </c>
      <c r="F1617">
        <f t="shared" si="112"/>
        <v>1</v>
      </c>
      <c r="G1617">
        <v>13</v>
      </c>
      <c r="H1617">
        <v>33.434272766113281</v>
      </c>
      <c r="I1617">
        <v>32.795616149902344</v>
      </c>
      <c r="J1617">
        <v>0.63865888118743896</v>
      </c>
      <c r="K1617">
        <v>1.910192146897316E-2</v>
      </c>
      <c r="L1617">
        <v>-0.65922331809997559</v>
      </c>
      <c r="M1617">
        <v>0.10757599771022797</v>
      </c>
      <c r="N1617">
        <v>0.63865888118743896</v>
      </c>
      <c r="O1617">
        <v>1.1697417497634888</v>
      </c>
      <c r="P1617">
        <v>1.9365410804748535</v>
      </c>
      <c r="Q1617">
        <v>-1.0271549224853516</v>
      </c>
      <c r="R1617">
        <v>2.3044726848602295</v>
      </c>
      <c r="S1617">
        <v>237</v>
      </c>
      <c r="T1617">
        <v>1.0256481170654297</v>
      </c>
      <c r="U1617">
        <v>1.0127428770065308</v>
      </c>
      <c r="V1617">
        <v>86.898780822753906</v>
      </c>
      <c r="W1617">
        <v>103</v>
      </c>
      <c r="X1617">
        <v>95.769233703613281</v>
      </c>
      <c r="Y1617">
        <f t="shared" si="113"/>
        <v>7.9239226455688474</v>
      </c>
      <c r="Z1617">
        <f t="shared" si="114"/>
        <v>7.7725610275268551</v>
      </c>
      <c r="AA1617">
        <f t="shared" si="115"/>
        <v>0.15136215484142304</v>
      </c>
    </row>
    <row r="1618" spans="2:27" x14ac:dyDescent="0.25">
      <c r="B1618" t="s">
        <v>69</v>
      </c>
      <c r="C1618" t="s">
        <v>73</v>
      </c>
      <c r="D1618" t="s">
        <v>64</v>
      </c>
      <c r="E1618" s="86">
        <v>42256</v>
      </c>
      <c r="F1618">
        <f t="shared" si="112"/>
        <v>0</v>
      </c>
      <c r="G1618">
        <v>4</v>
      </c>
      <c r="H1618">
        <v>11.057828903198242</v>
      </c>
      <c r="I1618">
        <v>10.350852012634277</v>
      </c>
      <c r="J1618">
        <v>0.7069777250289917</v>
      </c>
      <c r="K1618">
        <v>6.3934586942195892E-2</v>
      </c>
      <c r="L1618">
        <v>-0.54284185171127319</v>
      </c>
      <c r="M1618">
        <v>0.19556169211864471</v>
      </c>
      <c r="N1618">
        <v>0.7069777250289917</v>
      </c>
      <c r="O1618">
        <v>1.2183938026428223</v>
      </c>
      <c r="P1618">
        <v>1.9567972421646118</v>
      </c>
      <c r="Q1618">
        <v>-0.89714831113815308</v>
      </c>
      <c r="R1618">
        <v>2.3111038208007812</v>
      </c>
      <c r="S1618">
        <v>237</v>
      </c>
      <c r="T1618">
        <v>0.95109182596206665</v>
      </c>
      <c r="U1618">
        <v>0.97523939609527588</v>
      </c>
      <c r="V1618">
        <v>86.898780822753906</v>
      </c>
      <c r="W1618">
        <v>103</v>
      </c>
      <c r="X1618">
        <v>78.961540222167969</v>
      </c>
      <c r="Y1618">
        <f t="shared" si="113"/>
        <v>2.6207054500579834</v>
      </c>
      <c r="Z1618">
        <f t="shared" si="114"/>
        <v>2.4531519269943236</v>
      </c>
      <c r="AA1618">
        <f t="shared" si="115"/>
        <v>0.16755372083187103</v>
      </c>
    </row>
    <row r="1619" spans="2:27" x14ac:dyDescent="0.25">
      <c r="B1619" t="s">
        <v>69</v>
      </c>
      <c r="C1619" t="s">
        <v>73</v>
      </c>
      <c r="D1619" t="s">
        <v>64</v>
      </c>
      <c r="E1619" s="86">
        <v>42256</v>
      </c>
      <c r="F1619">
        <f t="shared" si="112"/>
        <v>0</v>
      </c>
      <c r="G1619">
        <v>2</v>
      </c>
      <c r="H1619">
        <v>11.965814590454102</v>
      </c>
      <c r="I1619">
        <v>13.336603164672852</v>
      </c>
      <c r="J1619">
        <v>-1.3707882165908813</v>
      </c>
      <c r="K1619">
        <v>-0.11455870419740677</v>
      </c>
      <c r="L1619">
        <v>-2.6720755100250244</v>
      </c>
      <c r="M1619">
        <v>-1.9032644033432007</v>
      </c>
      <c r="N1619">
        <v>-1.3707882165908813</v>
      </c>
      <c r="O1619">
        <v>-0.83831202983856201</v>
      </c>
      <c r="P1619">
        <v>-6.950099766254425E-2</v>
      </c>
      <c r="Q1619">
        <v>-3.0409722328186035</v>
      </c>
      <c r="R1619">
        <v>0.2993958592414856</v>
      </c>
      <c r="S1619">
        <v>237</v>
      </c>
      <c r="T1619">
        <v>1.0310367345809937</v>
      </c>
      <c r="U1619">
        <v>1.0153998136520386</v>
      </c>
      <c r="V1619">
        <v>86.898780822753906</v>
      </c>
      <c r="W1619">
        <v>103</v>
      </c>
      <c r="X1619">
        <v>79.895606994628906</v>
      </c>
      <c r="Y1619">
        <f t="shared" si="113"/>
        <v>2.8358980579376221</v>
      </c>
      <c r="Z1619">
        <f t="shared" si="114"/>
        <v>3.160774950027466</v>
      </c>
      <c r="AA1619">
        <f t="shared" si="115"/>
        <v>-0.32487680733203889</v>
      </c>
    </row>
    <row r="1620" spans="2:27" x14ac:dyDescent="0.25">
      <c r="B1620" t="s">
        <v>69</v>
      </c>
      <c r="C1620" t="s">
        <v>73</v>
      </c>
      <c r="D1620" t="s">
        <v>64</v>
      </c>
      <c r="E1620" s="86">
        <v>42256</v>
      </c>
      <c r="F1620">
        <f t="shared" si="112"/>
        <v>1</v>
      </c>
      <c r="G1620">
        <v>17</v>
      </c>
      <c r="H1620">
        <v>22.78162956237793</v>
      </c>
      <c r="I1620">
        <v>22.254331588745117</v>
      </c>
      <c r="J1620">
        <v>0.52729654312133789</v>
      </c>
      <c r="K1620">
        <v>2.3145690560340881E-2</v>
      </c>
      <c r="L1620">
        <v>-0.38356444239616394</v>
      </c>
      <c r="M1620">
        <v>0.15457960963249207</v>
      </c>
      <c r="N1620">
        <v>0.52729654312133789</v>
      </c>
      <c r="O1620">
        <v>0.9000135064125061</v>
      </c>
      <c r="P1620">
        <v>1.4381575584411621</v>
      </c>
      <c r="Q1620">
        <v>-0.64178091287612915</v>
      </c>
      <c r="R1620">
        <v>1.6963739395141602</v>
      </c>
      <c r="S1620">
        <v>237</v>
      </c>
      <c r="T1620">
        <v>0.50516355037689209</v>
      </c>
      <c r="U1620">
        <v>0.71074861288070679</v>
      </c>
      <c r="V1620">
        <v>86.898780822753906</v>
      </c>
      <c r="W1620">
        <v>103</v>
      </c>
      <c r="X1620">
        <v>93.692306518554687</v>
      </c>
      <c r="Y1620">
        <f t="shared" si="113"/>
        <v>5.3992462062835695</v>
      </c>
      <c r="Z1620">
        <f t="shared" si="114"/>
        <v>5.2742765865325927</v>
      </c>
      <c r="AA1620">
        <f t="shared" si="115"/>
        <v>0.12496928071975708</v>
      </c>
    </row>
    <row r="1621" spans="2:27" x14ac:dyDescent="0.25">
      <c r="B1621" t="s">
        <v>69</v>
      </c>
      <c r="C1621" t="s">
        <v>73</v>
      </c>
      <c r="D1621" t="s">
        <v>64</v>
      </c>
      <c r="E1621" s="86">
        <v>42256</v>
      </c>
      <c r="F1621">
        <f t="shared" si="112"/>
        <v>0</v>
      </c>
      <c r="G1621">
        <v>1</v>
      </c>
      <c r="H1621">
        <v>12.552140235900879</v>
      </c>
      <c r="I1621">
        <v>14.126749038696289</v>
      </c>
      <c r="J1621">
        <v>-1.5746091604232788</v>
      </c>
      <c r="K1621">
        <v>-0.12544547021389008</v>
      </c>
      <c r="L1621">
        <v>-3.1405982971191406</v>
      </c>
      <c r="M1621">
        <v>-2.2153992652893066</v>
      </c>
      <c r="N1621">
        <v>-1.5746091604232788</v>
      </c>
      <c r="O1621">
        <v>-0.93381905555725098</v>
      </c>
      <c r="P1621">
        <v>-8.619905449450016E-3</v>
      </c>
      <c r="Q1621">
        <v>-3.5845346450805664</v>
      </c>
      <c r="R1621">
        <v>0.4353162944316864</v>
      </c>
      <c r="S1621">
        <v>237</v>
      </c>
      <c r="T1621">
        <v>1.4931565523147583</v>
      </c>
      <c r="U1621">
        <v>1.2219479084014893</v>
      </c>
      <c r="V1621">
        <v>86.898780822753906</v>
      </c>
      <c r="W1621">
        <v>103</v>
      </c>
      <c r="X1621">
        <v>80.135528564453125</v>
      </c>
      <c r="Y1621">
        <f t="shared" si="113"/>
        <v>2.9748572359085084</v>
      </c>
      <c r="Z1621">
        <f t="shared" si="114"/>
        <v>3.3480395221710206</v>
      </c>
      <c r="AA1621">
        <f t="shared" si="115"/>
        <v>-0.37318237102031709</v>
      </c>
    </row>
    <row r="1622" spans="2:27" x14ac:dyDescent="0.25">
      <c r="B1622" t="s">
        <v>69</v>
      </c>
      <c r="C1622" t="s">
        <v>73</v>
      </c>
      <c r="D1622" t="s">
        <v>64</v>
      </c>
      <c r="E1622" s="86">
        <v>42256</v>
      </c>
      <c r="F1622">
        <f t="shared" si="112"/>
        <v>0</v>
      </c>
      <c r="G1622">
        <v>21</v>
      </c>
      <c r="H1622">
        <v>20.289981842041016</v>
      </c>
      <c r="I1622">
        <v>18.53455924987793</v>
      </c>
      <c r="J1622">
        <v>1.7554223537445068</v>
      </c>
      <c r="K1622">
        <v>8.6516700685024261E-2</v>
      </c>
      <c r="L1622">
        <v>0.65953648090362549</v>
      </c>
      <c r="M1622">
        <v>1.3069946765899658</v>
      </c>
      <c r="N1622">
        <v>1.7554223537445068</v>
      </c>
      <c r="O1622">
        <v>2.2038500308990479</v>
      </c>
      <c r="P1622">
        <v>2.8513083457946777</v>
      </c>
      <c r="Q1622">
        <v>0.34886804223060608</v>
      </c>
      <c r="R1622">
        <v>3.1619765758514404</v>
      </c>
      <c r="S1622">
        <v>237</v>
      </c>
      <c r="T1622">
        <v>0.73123753070831299</v>
      </c>
      <c r="U1622">
        <v>0.85512429475784302</v>
      </c>
      <c r="V1622">
        <v>86.898780822753906</v>
      </c>
      <c r="W1622">
        <v>103</v>
      </c>
      <c r="X1622">
        <v>91.483512878417969</v>
      </c>
      <c r="Y1622">
        <f t="shared" si="113"/>
        <v>4.8087256965637204</v>
      </c>
      <c r="Z1622">
        <f t="shared" si="114"/>
        <v>4.3926905422210689</v>
      </c>
      <c r="AA1622">
        <f t="shared" si="115"/>
        <v>0.41603509783744813</v>
      </c>
    </row>
    <row r="1623" spans="2:27" x14ac:dyDescent="0.25">
      <c r="B1623" t="s">
        <v>69</v>
      </c>
      <c r="C1623" t="s">
        <v>73</v>
      </c>
      <c r="D1623" t="s">
        <v>64</v>
      </c>
      <c r="E1623" s="86">
        <v>42256</v>
      </c>
      <c r="F1623">
        <f t="shared" si="112"/>
        <v>0</v>
      </c>
      <c r="G1623">
        <v>3</v>
      </c>
      <c r="H1623">
        <v>10.824886322021484</v>
      </c>
      <c r="I1623">
        <v>11.837151527404785</v>
      </c>
      <c r="J1623">
        <v>-1.0122661590576172</v>
      </c>
      <c r="K1623">
        <v>-9.3512870371341705E-2</v>
      </c>
      <c r="L1623">
        <v>-2.0213685035705566</v>
      </c>
      <c r="M1623">
        <v>-1.425182580947876</v>
      </c>
      <c r="N1623">
        <v>-1.0122661590576172</v>
      </c>
      <c r="O1623">
        <v>-0.59934967756271362</v>
      </c>
      <c r="P1623">
        <v>-3.1638918444514275E-3</v>
      </c>
      <c r="Q1623">
        <v>-2.3074347972869873</v>
      </c>
      <c r="R1623">
        <v>0.28290256857872009</v>
      </c>
      <c r="S1623">
        <v>237</v>
      </c>
      <c r="T1623">
        <v>0.62000930309295654</v>
      </c>
      <c r="U1623">
        <v>0.78740668296813965</v>
      </c>
      <c r="V1623">
        <v>86.898780822753906</v>
      </c>
      <c r="W1623">
        <v>103</v>
      </c>
      <c r="X1623">
        <v>78.324172973632812</v>
      </c>
      <c r="Y1623">
        <f t="shared" si="113"/>
        <v>2.5654980583190916</v>
      </c>
      <c r="Z1623">
        <f t="shared" si="114"/>
        <v>2.805404911994934</v>
      </c>
      <c r="AA1623">
        <f t="shared" si="115"/>
        <v>-0.23990707969665528</v>
      </c>
    </row>
    <row r="1624" spans="2:27" x14ac:dyDescent="0.25">
      <c r="B1624" t="s">
        <v>69</v>
      </c>
      <c r="C1624" t="s">
        <v>73</v>
      </c>
      <c r="D1624" t="s">
        <v>64</v>
      </c>
      <c r="E1624" s="86">
        <v>42256</v>
      </c>
      <c r="F1624">
        <f t="shared" si="112"/>
        <v>0</v>
      </c>
      <c r="G1624">
        <v>9</v>
      </c>
      <c r="H1624">
        <v>29.472888946533203</v>
      </c>
      <c r="I1624">
        <v>27.601694107055664</v>
      </c>
      <c r="J1624">
        <v>1.871193528175354</v>
      </c>
      <c r="K1624">
        <v>6.3488639891147614E-2</v>
      </c>
      <c r="L1624">
        <v>0.14928215742111206</v>
      </c>
      <c r="M1624">
        <v>1.166601300239563</v>
      </c>
      <c r="N1624">
        <v>1.871193528175354</v>
      </c>
      <c r="O1624">
        <v>2.5757856369018555</v>
      </c>
      <c r="P1624">
        <v>3.5931048393249512</v>
      </c>
      <c r="Q1624">
        <v>-0.33885577321052551</v>
      </c>
      <c r="R1624">
        <v>4.0812430381774902</v>
      </c>
      <c r="S1624">
        <v>237</v>
      </c>
      <c r="T1624">
        <v>1.805300235748291</v>
      </c>
      <c r="U1624">
        <v>1.3436145782470703</v>
      </c>
      <c r="V1624">
        <v>86.898780822753906</v>
      </c>
      <c r="W1624">
        <v>103</v>
      </c>
      <c r="X1624">
        <v>86.613555908203125</v>
      </c>
      <c r="Y1624">
        <f t="shared" si="113"/>
        <v>6.9850746803283688</v>
      </c>
      <c r="Z1624">
        <f t="shared" si="114"/>
        <v>6.5416015033721928</v>
      </c>
      <c r="AA1624">
        <f t="shared" si="115"/>
        <v>0.44347286617755888</v>
      </c>
    </row>
    <row r="1625" spans="2:27" x14ac:dyDescent="0.25">
      <c r="B1625" t="s">
        <v>69</v>
      </c>
      <c r="C1625" t="s">
        <v>73</v>
      </c>
      <c r="D1625" t="s">
        <v>64</v>
      </c>
      <c r="E1625" s="86">
        <v>42256</v>
      </c>
      <c r="F1625">
        <f t="shared" si="112"/>
        <v>0</v>
      </c>
      <c r="G1625">
        <v>6</v>
      </c>
      <c r="H1625">
        <v>12.409367561340332</v>
      </c>
      <c r="I1625">
        <v>12.618388175964355</v>
      </c>
      <c r="J1625">
        <v>-0.2090214341878891</v>
      </c>
      <c r="K1625">
        <v>-1.6843842342495918E-2</v>
      </c>
      <c r="L1625">
        <v>-1.2223645448684692</v>
      </c>
      <c r="M1625">
        <v>-0.6236732006072998</v>
      </c>
      <c r="N1625">
        <v>-0.2090214341878891</v>
      </c>
      <c r="O1625">
        <v>0.2056303471326828</v>
      </c>
      <c r="P1625">
        <v>0.80432164669036865</v>
      </c>
      <c r="Q1625">
        <v>-1.5096331834793091</v>
      </c>
      <c r="R1625">
        <v>1.0915902853012085</v>
      </c>
      <c r="S1625">
        <v>237</v>
      </c>
      <c r="T1625">
        <v>0.62523150444030762</v>
      </c>
      <c r="U1625">
        <v>0.79071581363677979</v>
      </c>
      <c r="V1625">
        <v>86.898780822753906</v>
      </c>
      <c r="W1625">
        <v>103</v>
      </c>
      <c r="X1625">
        <v>76.9908447265625</v>
      </c>
      <c r="Y1625">
        <f t="shared" si="113"/>
        <v>2.9410201120376587</v>
      </c>
      <c r="Z1625">
        <f t="shared" si="114"/>
        <v>2.9905579977035521</v>
      </c>
      <c r="AA1625">
        <f t="shared" si="115"/>
        <v>-4.9538079902529716E-2</v>
      </c>
    </row>
    <row r="1626" spans="2:27" x14ac:dyDescent="0.25">
      <c r="B1626" t="s">
        <v>69</v>
      </c>
      <c r="C1626" t="s">
        <v>73</v>
      </c>
      <c r="D1626" t="s">
        <v>64</v>
      </c>
      <c r="E1626" s="86">
        <v>42256</v>
      </c>
      <c r="F1626">
        <f t="shared" si="112"/>
        <v>1</v>
      </c>
      <c r="G1626">
        <v>14</v>
      </c>
      <c r="H1626">
        <v>32.445133209228516</v>
      </c>
      <c r="I1626">
        <v>31.944168090820313</v>
      </c>
      <c r="J1626">
        <v>0.50096666812896729</v>
      </c>
      <c r="K1626">
        <v>1.5440425835549831E-2</v>
      </c>
      <c r="L1626">
        <v>-0.70790117979049683</v>
      </c>
      <c r="M1626">
        <v>6.3077555969357491E-3</v>
      </c>
      <c r="N1626">
        <v>0.50096666812896729</v>
      </c>
      <c r="O1626">
        <v>0.99562555551528931</v>
      </c>
      <c r="P1626">
        <v>1.7098344564437866</v>
      </c>
      <c r="Q1626">
        <v>-1.0505983829498291</v>
      </c>
      <c r="R1626">
        <v>2.0525317192077637</v>
      </c>
      <c r="S1626">
        <v>237</v>
      </c>
      <c r="T1626">
        <v>0.8897857666015625</v>
      </c>
      <c r="U1626">
        <v>0.94328457117080688</v>
      </c>
      <c r="V1626">
        <v>86.898780822753906</v>
      </c>
      <c r="W1626">
        <v>103</v>
      </c>
      <c r="X1626">
        <v>95.150184631347656</v>
      </c>
      <c r="Y1626">
        <f t="shared" si="113"/>
        <v>7.6894965705871581</v>
      </c>
      <c r="Z1626">
        <f t="shared" si="114"/>
        <v>7.5707678375244143</v>
      </c>
      <c r="AA1626">
        <f t="shared" si="115"/>
        <v>0.11872910034656525</v>
      </c>
    </row>
    <row r="1627" spans="2:27" x14ac:dyDescent="0.25">
      <c r="B1627" t="s">
        <v>69</v>
      </c>
      <c r="C1627" t="s">
        <v>73</v>
      </c>
      <c r="D1627" t="s">
        <v>64</v>
      </c>
      <c r="E1627" s="86">
        <v>42256</v>
      </c>
      <c r="F1627">
        <f t="shared" si="112"/>
        <v>0</v>
      </c>
      <c r="G1627">
        <v>19</v>
      </c>
      <c r="H1627">
        <v>19.724348068237305</v>
      </c>
      <c r="I1627">
        <v>18.52716064453125</v>
      </c>
      <c r="J1627">
        <v>1.1971868276596069</v>
      </c>
      <c r="K1627">
        <v>6.0695886611938477E-2</v>
      </c>
      <c r="L1627">
        <v>-0.40001240372657776</v>
      </c>
      <c r="M1627">
        <v>0.54362583160400391</v>
      </c>
      <c r="N1627">
        <v>1.1971868276596069</v>
      </c>
      <c r="O1627">
        <v>1.85074782371521</v>
      </c>
      <c r="P1627">
        <v>2.7943861484527588</v>
      </c>
      <c r="Q1627">
        <v>-0.85279619693756104</v>
      </c>
      <c r="R1627">
        <v>3.2471697330474854</v>
      </c>
      <c r="S1627">
        <v>237</v>
      </c>
      <c r="T1627">
        <v>1.5532666444778442</v>
      </c>
      <c r="U1627">
        <v>1.2463011741638184</v>
      </c>
      <c r="V1627">
        <v>86.898780822753906</v>
      </c>
      <c r="W1627">
        <v>103</v>
      </c>
      <c r="X1627">
        <v>94.25640869140625</v>
      </c>
      <c r="Y1627">
        <f t="shared" si="113"/>
        <v>4.6746704921722415</v>
      </c>
      <c r="Z1627">
        <f t="shared" si="114"/>
        <v>4.3909370727539061</v>
      </c>
      <c r="AA1627">
        <f t="shared" si="115"/>
        <v>0.28373327815532684</v>
      </c>
    </row>
    <row r="1628" spans="2:27" x14ac:dyDescent="0.25">
      <c r="B1628" t="s">
        <v>69</v>
      </c>
      <c r="C1628" t="s">
        <v>73</v>
      </c>
      <c r="D1628" t="s">
        <v>64</v>
      </c>
      <c r="E1628" s="86">
        <v>42256</v>
      </c>
      <c r="F1628">
        <f t="shared" si="112"/>
        <v>0</v>
      </c>
      <c r="G1628">
        <v>10</v>
      </c>
      <c r="H1628">
        <v>32.147197723388672</v>
      </c>
      <c r="I1628">
        <v>31.952066421508789</v>
      </c>
      <c r="J1628">
        <v>0.19512940943241119</v>
      </c>
      <c r="K1628">
        <v>6.0698729939758778E-3</v>
      </c>
      <c r="L1628">
        <v>-0.99578386545181274</v>
      </c>
      <c r="M1628">
        <v>-0.29218265414237976</v>
      </c>
      <c r="N1628">
        <v>0.19512940943241119</v>
      </c>
      <c r="O1628">
        <v>0.68244147300720215</v>
      </c>
      <c r="P1628">
        <v>1.3860427141189575</v>
      </c>
      <c r="Q1628">
        <v>-1.3333911895751953</v>
      </c>
      <c r="R1628">
        <v>1.7236500978469849</v>
      </c>
      <c r="S1628">
        <v>237</v>
      </c>
      <c r="T1628">
        <v>0.86355119943618774</v>
      </c>
      <c r="U1628">
        <v>0.92927455902099609</v>
      </c>
      <c r="V1628">
        <v>86.898780822753906</v>
      </c>
      <c r="W1628">
        <v>103</v>
      </c>
      <c r="X1628">
        <v>90.4908447265625</v>
      </c>
      <c r="Y1628">
        <f t="shared" si="113"/>
        <v>7.6188858604431156</v>
      </c>
      <c r="Z1628">
        <f t="shared" si="114"/>
        <v>7.572639741897583</v>
      </c>
      <c r="AA1628">
        <f t="shared" si="115"/>
        <v>4.6245670035481454E-2</v>
      </c>
    </row>
    <row r="1629" spans="2:27" x14ac:dyDescent="0.25">
      <c r="B1629" t="s">
        <v>69</v>
      </c>
      <c r="C1629" t="s">
        <v>73</v>
      </c>
      <c r="D1629" t="s">
        <v>64</v>
      </c>
      <c r="E1629" s="86">
        <v>42256</v>
      </c>
      <c r="F1629">
        <f t="shared" si="112"/>
        <v>0</v>
      </c>
      <c r="G1629">
        <v>23</v>
      </c>
      <c r="H1629">
        <v>15.229324340820312</v>
      </c>
      <c r="I1629">
        <v>15.839890480041504</v>
      </c>
      <c r="J1629">
        <v>-0.61056685447692871</v>
      </c>
      <c r="K1629">
        <v>-4.0091525763273239E-2</v>
      </c>
      <c r="L1629">
        <v>-1.584705114364624</v>
      </c>
      <c r="M1629">
        <v>-1.0091763734817505</v>
      </c>
      <c r="N1629">
        <v>-0.61056685447692871</v>
      </c>
      <c r="O1629">
        <v>-0.21195739507675171</v>
      </c>
      <c r="P1629">
        <v>0.36357134580612183</v>
      </c>
      <c r="Q1629">
        <v>-1.860859751701355</v>
      </c>
      <c r="R1629">
        <v>0.63972598314285278</v>
      </c>
      <c r="S1629">
        <v>237</v>
      </c>
      <c r="T1629">
        <v>0.5777885913848877</v>
      </c>
      <c r="U1629">
        <v>0.7601240873336792</v>
      </c>
      <c r="V1629">
        <v>86.898780822753906</v>
      </c>
      <c r="W1629">
        <v>103</v>
      </c>
      <c r="X1629">
        <v>80.159339904785156</v>
      </c>
      <c r="Y1629">
        <f t="shared" si="113"/>
        <v>3.6093498687744141</v>
      </c>
      <c r="Z1629">
        <f t="shared" si="114"/>
        <v>3.7540540437698366</v>
      </c>
      <c r="AA1629">
        <f t="shared" si="115"/>
        <v>-0.14470434451103212</v>
      </c>
    </row>
    <row r="1630" spans="2:27" x14ac:dyDescent="0.25">
      <c r="B1630" t="s">
        <v>69</v>
      </c>
      <c r="C1630" t="s">
        <v>73</v>
      </c>
      <c r="D1630" t="s">
        <v>64</v>
      </c>
      <c r="E1630" s="86">
        <v>42256</v>
      </c>
      <c r="F1630">
        <f t="shared" si="112"/>
        <v>0</v>
      </c>
      <c r="G1630">
        <v>20</v>
      </c>
      <c r="H1630">
        <v>21.298122406005859</v>
      </c>
      <c r="I1630">
        <v>20.090192794799805</v>
      </c>
      <c r="J1630">
        <v>1.2079290151596069</v>
      </c>
      <c r="K1630">
        <v>5.6715283542871475E-2</v>
      </c>
      <c r="L1630">
        <v>-0.22759512066841125</v>
      </c>
      <c r="M1630">
        <v>0.62052416801452637</v>
      </c>
      <c r="N1630">
        <v>1.2079290151596069</v>
      </c>
      <c r="O1630">
        <v>1.7953338623046875</v>
      </c>
      <c r="P1630">
        <v>2.6434531211853027</v>
      </c>
      <c r="Q1630">
        <v>-0.63454627990722656</v>
      </c>
      <c r="R1630">
        <v>3.0504043102264404</v>
      </c>
      <c r="S1630">
        <v>237</v>
      </c>
      <c r="T1630">
        <v>1.2547258138656616</v>
      </c>
      <c r="U1630">
        <v>1.1201454401016235</v>
      </c>
      <c r="V1630">
        <v>86.898780822753906</v>
      </c>
      <c r="W1630">
        <v>103</v>
      </c>
      <c r="X1630">
        <v>92.624542236328125</v>
      </c>
      <c r="Y1630">
        <f t="shared" si="113"/>
        <v>5.047655010223389</v>
      </c>
      <c r="Z1630">
        <f t="shared" si="114"/>
        <v>4.7613756923675536</v>
      </c>
      <c r="AA1630">
        <f t="shared" si="115"/>
        <v>0.28627917659282687</v>
      </c>
    </row>
    <row r="1631" spans="2:27" x14ac:dyDescent="0.25">
      <c r="B1631" t="s">
        <v>69</v>
      </c>
      <c r="C1631" t="s">
        <v>73</v>
      </c>
      <c r="D1631" t="s">
        <v>64</v>
      </c>
      <c r="E1631" s="86">
        <v>42256</v>
      </c>
      <c r="F1631">
        <f t="shared" si="112"/>
        <v>0</v>
      </c>
      <c r="G1631">
        <v>8</v>
      </c>
      <c r="H1631">
        <v>21.80424690246582</v>
      </c>
      <c r="I1631">
        <v>21.061801910400391</v>
      </c>
      <c r="J1631">
        <v>0.74244463443756104</v>
      </c>
      <c r="K1631">
        <v>3.4050460904836655E-2</v>
      </c>
      <c r="L1631">
        <v>-0.73230773210525513</v>
      </c>
      <c r="M1631">
        <v>0.13898791372776031</v>
      </c>
      <c r="N1631">
        <v>0.74244463443756104</v>
      </c>
      <c r="O1631">
        <v>1.3459013700485229</v>
      </c>
      <c r="P1631">
        <v>2.2171969413757324</v>
      </c>
      <c r="Q1631">
        <v>-1.1503795385360718</v>
      </c>
      <c r="R1631">
        <v>2.6352689266204834</v>
      </c>
      <c r="S1631">
        <v>237</v>
      </c>
      <c r="T1631">
        <v>1.3242379426956177</v>
      </c>
      <c r="U1631">
        <v>1.1507554054260254</v>
      </c>
      <c r="V1631">
        <v>86.898780822753906</v>
      </c>
      <c r="W1631">
        <v>103</v>
      </c>
      <c r="X1631">
        <v>80.216117858886719</v>
      </c>
      <c r="Y1631">
        <f t="shared" si="113"/>
        <v>5.1676065158843993</v>
      </c>
      <c r="Z1631">
        <f t="shared" si="114"/>
        <v>4.9916470527648924</v>
      </c>
      <c r="AA1631">
        <f t="shared" si="115"/>
        <v>0.17595937836170197</v>
      </c>
    </row>
    <row r="1632" spans="2:27" x14ac:dyDescent="0.25">
      <c r="B1632" t="s">
        <v>69</v>
      </c>
      <c r="C1632" t="s">
        <v>73</v>
      </c>
      <c r="D1632" t="s">
        <v>64</v>
      </c>
      <c r="E1632" s="86">
        <v>42256</v>
      </c>
      <c r="F1632">
        <f t="shared" si="112"/>
        <v>1</v>
      </c>
      <c r="G1632">
        <v>12</v>
      </c>
      <c r="H1632">
        <v>34.950302124023438</v>
      </c>
      <c r="I1632">
        <v>33.113597869873047</v>
      </c>
      <c r="J1632">
        <v>1.8367019891738892</v>
      </c>
      <c r="K1632">
        <v>5.2551820874214172E-2</v>
      </c>
      <c r="L1632">
        <v>0.61840206384658813</v>
      </c>
      <c r="M1632">
        <v>1.3381835222244263</v>
      </c>
      <c r="N1632">
        <v>1.8367019891738892</v>
      </c>
      <c r="O1632">
        <v>2.3352203369140625</v>
      </c>
      <c r="P1632">
        <v>3.055001974105835</v>
      </c>
      <c r="Q1632">
        <v>0.27303093671798706</v>
      </c>
      <c r="R1632">
        <v>3.4003729820251465</v>
      </c>
      <c r="S1632">
        <v>237</v>
      </c>
      <c r="T1632">
        <v>0.90372496843338013</v>
      </c>
      <c r="U1632">
        <v>0.95064449310302734</v>
      </c>
      <c r="V1632">
        <v>86.898780822753906</v>
      </c>
      <c r="W1632">
        <v>103</v>
      </c>
      <c r="X1632">
        <v>96.027473449707031</v>
      </c>
      <c r="Y1632">
        <f t="shared" si="113"/>
        <v>8.2832216033935548</v>
      </c>
      <c r="Z1632">
        <f t="shared" si="114"/>
        <v>7.8479226951599124</v>
      </c>
      <c r="AA1632">
        <f t="shared" si="115"/>
        <v>0.43529837143421174</v>
      </c>
    </row>
    <row r="1633" spans="2:27" x14ac:dyDescent="0.25">
      <c r="B1633" t="s">
        <v>69</v>
      </c>
      <c r="C1633" t="s">
        <v>73</v>
      </c>
      <c r="D1633" t="s">
        <v>64</v>
      </c>
      <c r="E1633" s="86">
        <v>42256</v>
      </c>
      <c r="F1633">
        <f t="shared" si="112"/>
        <v>0</v>
      </c>
      <c r="G1633">
        <v>24</v>
      </c>
      <c r="H1633">
        <v>14.654204368591309</v>
      </c>
      <c r="I1633">
        <v>15.502116203308105</v>
      </c>
      <c r="J1633">
        <v>-0.84791064262390137</v>
      </c>
      <c r="K1633">
        <v>-5.7861253619194031E-2</v>
      </c>
      <c r="L1633">
        <v>-2.0184793472290039</v>
      </c>
      <c r="M1633">
        <v>-1.3268978595733643</v>
      </c>
      <c r="N1633">
        <v>-0.84791064262390137</v>
      </c>
      <c r="O1633">
        <v>-0.36892339587211609</v>
      </c>
      <c r="P1633">
        <v>0.32265809178352356</v>
      </c>
      <c r="Q1633">
        <v>-2.3503193855285645</v>
      </c>
      <c r="R1633">
        <v>0.65449804067611694</v>
      </c>
      <c r="S1633">
        <v>237</v>
      </c>
      <c r="T1633">
        <v>0.83429890871047974</v>
      </c>
      <c r="U1633">
        <v>0.91339963674545288</v>
      </c>
      <c r="V1633">
        <v>86.898780822753906</v>
      </c>
      <c r="W1633">
        <v>103</v>
      </c>
      <c r="X1633">
        <v>79.694137573242188</v>
      </c>
      <c r="Y1633">
        <f t="shared" si="113"/>
        <v>3.4730464353561401</v>
      </c>
      <c r="Z1633">
        <f t="shared" si="114"/>
        <v>3.6740015401840211</v>
      </c>
      <c r="AA1633">
        <f t="shared" si="115"/>
        <v>-0.20095482230186462</v>
      </c>
    </row>
    <row r="1634" spans="2:27" x14ac:dyDescent="0.25">
      <c r="B1634" t="s">
        <v>69</v>
      </c>
      <c r="C1634" t="s">
        <v>73</v>
      </c>
      <c r="D1634" t="s">
        <v>64</v>
      </c>
      <c r="E1634" s="86">
        <v>42256</v>
      </c>
      <c r="F1634">
        <f t="shared" si="112"/>
        <v>0</v>
      </c>
      <c r="G1634">
        <v>5</v>
      </c>
      <c r="H1634">
        <v>10.943497657775879</v>
      </c>
      <c r="I1634">
        <v>10.427912712097168</v>
      </c>
      <c r="J1634">
        <v>0.51558566093444824</v>
      </c>
      <c r="K1634">
        <v>4.7113426029682159E-2</v>
      </c>
      <c r="L1634">
        <v>-0.66621053218841553</v>
      </c>
      <c r="M1634">
        <v>3.2004248350858688E-2</v>
      </c>
      <c r="N1634">
        <v>0.51558566093444824</v>
      </c>
      <c r="O1634">
        <v>0.99916708469390869</v>
      </c>
      <c r="P1634">
        <v>1.697381854057312</v>
      </c>
      <c r="Q1634">
        <v>-1.0012333393096924</v>
      </c>
      <c r="R1634">
        <v>2.0324046611785889</v>
      </c>
      <c r="S1634">
        <v>237</v>
      </c>
      <c r="T1634">
        <v>0.85037994384765625</v>
      </c>
      <c r="U1634">
        <v>0.92216044664382935</v>
      </c>
      <c r="V1634">
        <v>86.898780822753906</v>
      </c>
      <c r="W1634">
        <v>103</v>
      </c>
      <c r="X1634">
        <v>77.468864440917969</v>
      </c>
      <c r="Y1634">
        <f t="shared" si="113"/>
        <v>2.5936089448928832</v>
      </c>
      <c r="Z1634">
        <f t="shared" si="114"/>
        <v>2.4714153127670286</v>
      </c>
      <c r="AA1634">
        <f t="shared" si="115"/>
        <v>0.12219380164146423</v>
      </c>
    </row>
    <row r="1635" spans="2:27" x14ac:dyDescent="0.25">
      <c r="B1635" t="s">
        <v>69</v>
      </c>
      <c r="C1635" t="s">
        <v>73</v>
      </c>
      <c r="D1635" t="s">
        <v>64</v>
      </c>
      <c r="E1635" s="86">
        <v>42256</v>
      </c>
      <c r="F1635">
        <f t="shared" si="112"/>
        <v>0</v>
      </c>
      <c r="G1635">
        <v>11</v>
      </c>
      <c r="H1635">
        <v>33.661869049072266</v>
      </c>
      <c r="I1635">
        <v>33.758613586425781</v>
      </c>
      <c r="J1635">
        <v>-9.6744745969772339E-2</v>
      </c>
      <c r="K1635">
        <v>-2.8740158304572105E-3</v>
      </c>
      <c r="L1635">
        <v>-1.2173612117767334</v>
      </c>
      <c r="M1635">
        <v>-0.55529189109802246</v>
      </c>
      <c r="N1635">
        <v>-9.6744745969772339E-2</v>
      </c>
      <c r="O1635">
        <v>0.36180242896080017</v>
      </c>
      <c r="P1635">
        <v>1.0238716602325439</v>
      </c>
      <c r="Q1635">
        <v>-1.5350403785705566</v>
      </c>
      <c r="R1635">
        <v>1.3415508270263672</v>
      </c>
      <c r="S1635">
        <v>237</v>
      </c>
      <c r="T1635">
        <v>0.76461321115493774</v>
      </c>
      <c r="U1635">
        <v>0.87442165613174438</v>
      </c>
      <c r="V1635">
        <v>86.898780822753906</v>
      </c>
      <c r="W1635">
        <v>103</v>
      </c>
      <c r="X1635">
        <v>93.776557922363281</v>
      </c>
      <c r="Y1635">
        <f t="shared" si="113"/>
        <v>7.9778629646301269</v>
      </c>
      <c r="Z1635">
        <f t="shared" si="114"/>
        <v>8.0007914199829102</v>
      </c>
      <c r="AA1635">
        <f t="shared" si="115"/>
        <v>-2.2928504794836043E-2</v>
      </c>
    </row>
    <row r="1636" spans="2:27" x14ac:dyDescent="0.25">
      <c r="B1636" t="s">
        <v>69</v>
      </c>
      <c r="C1636" t="s">
        <v>73</v>
      </c>
      <c r="D1636" t="s">
        <v>64</v>
      </c>
      <c r="E1636" s="86">
        <v>42256</v>
      </c>
      <c r="F1636">
        <f t="shared" si="112"/>
        <v>0</v>
      </c>
      <c r="G1636">
        <v>7</v>
      </c>
      <c r="H1636">
        <v>16.121578216552734</v>
      </c>
      <c r="I1636">
        <v>15.537123680114746</v>
      </c>
      <c r="J1636">
        <v>0.5844542384147644</v>
      </c>
      <c r="K1636">
        <v>3.6252915859222412E-2</v>
      </c>
      <c r="L1636">
        <v>-0.59761989116668701</v>
      </c>
      <c r="M1636">
        <v>0.10075908154249191</v>
      </c>
      <c r="N1636">
        <v>0.5844542384147644</v>
      </c>
      <c r="O1636">
        <v>1.0681494474411011</v>
      </c>
      <c r="P1636">
        <v>1.7665283679962158</v>
      </c>
      <c r="Q1636">
        <v>-0.93272149562835693</v>
      </c>
      <c r="R1636">
        <v>2.1016299724578857</v>
      </c>
      <c r="S1636">
        <v>237</v>
      </c>
      <c r="T1636">
        <v>0.85078001022338867</v>
      </c>
      <c r="U1636">
        <v>0.92237734794616699</v>
      </c>
      <c r="V1636">
        <v>86.898780822753906</v>
      </c>
      <c r="W1636">
        <v>103</v>
      </c>
      <c r="X1636">
        <v>77.161170959472656</v>
      </c>
      <c r="Y1636">
        <f t="shared" si="113"/>
        <v>3.820814037322998</v>
      </c>
      <c r="Z1636">
        <f t="shared" si="114"/>
        <v>3.6822983121871946</v>
      </c>
      <c r="AA1636">
        <f t="shared" si="115"/>
        <v>0.13851565450429917</v>
      </c>
    </row>
    <row r="1637" spans="2:27" x14ac:dyDescent="0.25">
      <c r="B1637" t="s">
        <v>69</v>
      </c>
      <c r="C1637" t="s">
        <v>73</v>
      </c>
      <c r="D1637" t="s">
        <v>64</v>
      </c>
      <c r="E1637" s="86">
        <v>42256</v>
      </c>
      <c r="F1637">
        <f t="shared" si="112"/>
        <v>1</v>
      </c>
      <c r="G1637">
        <v>15</v>
      </c>
      <c r="H1637">
        <v>31.518684387207031</v>
      </c>
      <c r="I1637">
        <v>29.541254043579102</v>
      </c>
      <c r="J1637">
        <v>1.9774302244186401</v>
      </c>
      <c r="K1637">
        <v>6.273835152387619E-2</v>
      </c>
      <c r="L1637">
        <v>0.79196971654891968</v>
      </c>
      <c r="M1637">
        <v>1.49234938621521</v>
      </c>
      <c r="N1637">
        <v>1.9774302244186401</v>
      </c>
      <c r="O1637">
        <v>2.4625110626220703</v>
      </c>
      <c r="P1637">
        <v>3.1628906726837158</v>
      </c>
      <c r="Q1637">
        <v>0.4559081494808197</v>
      </c>
      <c r="R1637">
        <v>3.4989523887634277</v>
      </c>
      <c r="S1637">
        <v>237</v>
      </c>
      <c r="T1637">
        <v>0.85566151142120361</v>
      </c>
      <c r="U1637">
        <v>0.92501974105834961</v>
      </c>
      <c r="V1637">
        <v>86.898780822753906</v>
      </c>
      <c r="W1637">
        <v>103</v>
      </c>
      <c r="X1637">
        <v>94.983512878417969</v>
      </c>
      <c r="Y1637">
        <f t="shared" si="113"/>
        <v>7.4699281997680664</v>
      </c>
      <c r="Z1637">
        <f t="shared" si="114"/>
        <v>7.0012772083282471</v>
      </c>
      <c r="AA1637">
        <f t="shared" si="115"/>
        <v>0.46865096318721772</v>
      </c>
    </row>
    <row r="1638" spans="2:27" x14ac:dyDescent="0.25">
      <c r="B1638" t="s">
        <v>69</v>
      </c>
      <c r="C1638" t="s">
        <v>73</v>
      </c>
      <c r="D1638" t="s">
        <v>64</v>
      </c>
      <c r="E1638" s="86">
        <v>42256</v>
      </c>
      <c r="F1638">
        <f t="shared" si="112"/>
        <v>1</v>
      </c>
      <c r="G1638">
        <v>16</v>
      </c>
      <c r="H1638">
        <v>26.910617828369141</v>
      </c>
      <c r="I1638">
        <v>26.298929214477539</v>
      </c>
      <c r="J1638">
        <v>0.61168956756591797</v>
      </c>
      <c r="K1638">
        <v>2.2730417549610138E-2</v>
      </c>
      <c r="L1638">
        <v>-0.42653241753578186</v>
      </c>
      <c r="M1638">
        <v>0.18685753643512726</v>
      </c>
      <c r="N1638">
        <v>0.61168956756591797</v>
      </c>
      <c r="O1638">
        <v>1.0365215539932251</v>
      </c>
      <c r="P1638">
        <v>1.6499115228652954</v>
      </c>
      <c r="Q1638">
        <v>-0.72085392475128174</v>
      </c>
      <c r="R1638">
        <v>1.9442330598831177</v>
      </c>
      <c r="S1638">
        <v>237</v>
      </c>
      <c r="T1638">
        <v>0.65630888938903809</v>
      </c>
      <c r="U1638">
        <v>0.81012892723083496</v>
      </c>
      <c r="V1638">
        <v>86.898780822753906</v>
      </c>
      <c r="W1638">
        <v>103</v>
      </c>
      <c r="X1638">
        <v>92.798538208007812</v>
      </c>
      <c r="Y1638">
        <f t="shared" si="113"/>
        <v>6.3778164253234859</v>
      </c>
      <c r="Z1638">
        <f t="shared" si="114"/>
        <v>6.232846223831177</v>
      </c>
      <c r="AA1638">
        <f t="shared" si="115"/>
        <v>0.14497042751312256</v>
      </c>
    </row>
    <row r="1639" spans="2:27" x14ac:dyDescent="0.25">
      <c r="B1639" t="s">
        <v>69</v>
      </c>
      <c r="C1639" t="s">
        <v>73</v>
      </c>
      <c r="D1639" t="s">
        <v>65</v>
      </c>
      <c r="E1639" s="86">
        <v>42256</v>
      </c>
      <c r="F1639">
        <f t="shared" si="112"/>
        <v>0</v>
      </c>
      <c r="G1639">
        <v>8</v>
      </c>
      <c r="H1639">
        <v>81.280555725097656</v>
      </c>
      <c r="I1639">
        <v>83.398880004882813</v>
      </c>
      <c r="J1639">
        <v>-2.1183228492736816</v>
      </c>
      <c r="K1639">
        <v>-2.6061864569783211E-2</v>
      </c>
      <c r="L1639">
        <v>-5.405731201171875</v>
      </c>
      <c r="M1639">
        <v>-3.4635035991668701</v>
      </c>
      <c r="N1639">
        <v>-2.1183228492736816</v>
      </c>
      <c r="O1639">
        <v>-0.77314198017120361</v>
      </c>
      <c r="P1639">
        <v>1.1690855026245117</v>
      </c>
      <c r="Q1639">
        <v>-6.3376660346984863</v>
      </c>
      <c r="R1639">
        <v>2.1010200977325439</v>
      </c>
      <c r="S1639">
        <v>241</v>
      </c>
      <c r="T1639">
        <v>6.5801405906677246</v>
      </c>
      <c r="U1639">
        <v>2.565178394317627</v>
      </c>
      <c r="V1639">
        <v>86.909217834472656</v>
      </c>
      <c r="W1639">
        <v>103</v>
      </c>
      <c r="X1639">
        <v>80.0595703125</v>
      </c>
      <c r="Y1639">
        <f t="shared" si="113"/>
        <v>19.588613929748536</v>
      </c>
      <c r="Z1639">
        <f t="shared" si="114"/>
        <v>20.099130081176757</v>
      </c>
      <c r="AA1639">
        <f t="shared" si="115"/>
        <v>-0.51051580667495733</v>
      </c>
    </row>
    <row r="1640" spans="2:27" x14ac:dyDescent="0.25">
      <c r="B1640" t="s">
        <v>69</v>
      </c>
      <c r="C1640" t="s">
        <v>73</v>
      </c>
      <c r="D1640" t="s">
        <v>65</v>
      </c>
      <c r="E1640" s="86">
        <v>42256</v>
      </c>
      <c r="F1640">
        <f t="shared" si="112"/>
        <v>1</v>
      </c>
      <c r="G1640">
        <v>15</v>
      </c>
      <c r="H1640">
        <v>111.64070892333984</v>
      </c>
      <c r="I1640">
        <v>103.10133361816406</v>
      </c>
      <c r="J1640">
        <v>8.5393753051757812</v>
      </c>
      <c r="K1640">
        <v>7.6489798724651337E-2</v>
      </c>
      <c r="L1640">
        <v>4.6026573181152344</v>
      </c>
      <c r="M1640">
        <v>6.928502082824707</v>
      </c>
      <c r="N1640">
        <v>8.5393753051757812</v>
      </c>
      <c r="O1640">
        <v>10.150248527526855</v>
      </c>
      <c r="P1640">
        <v>12.476093292236328</v>
      </c>
      <c r="Q1640">
        <v>3.4866523742675781</v>
      </c>
      <c r="R1640">
        <v>13.592098236083984</v>
      </c>
      <c r="S1640">
        <v>241</v>
      </c>
      <c r="T1640">
        <v>9.4361858367919922</v>
      </c>
      <c r="U1640">
        <v>3.0718374252319336</v>
      </c>
      <c r="V1640">
        <v>86.909217834472656</v>
      </c>
      <c r="W1640">
        <v>103</v>
      </c>
      <c r="X1640">
        <v>95.673286437988281</v>
      </c>
      <c r="Y1640">
        <f t="shared" si="113"/>
        <v>26.905410850524902</v>
      </c>
      <c r="Z1640">
        <f t="shared" si="114"/>
        <v>24.847421401977538</v>
      </c>
      <c r="AA1640">
        <f t="shared" si="115"/>
        <v>2.0579894485473633</v>
      </c>
    </row>
    <row r="1641" spans="2:27" x14ac:dyDescent="0.25">
      <c r="B1641" t="s">
        <v>69</v>
      </c>
      <c r="C1641" t="s">
        <v>73</v>
      </c>
      <c r="D1641" t="s">
        <v>65</v>
      </c>
      <c r="E1641" s="86">
        <v>42256</v>
      </c>
      <c r="F1641">
        <f t="shared" si="112"/>
        <v>0</v>
      </c>
      <c r="G1641">
        <v>11</v>
      </c>
      <c r="H1641">
        <v>119.17518615722656</v>
      </c>
      <c r="I1641">
        <v>112.82765197753906</v>
      </c>
      <c r="J1641">
        <v>6.3475351333618164</v>
      </c>
      <c r="K1641">
        <v>5.3262222558259964E-2</v>
      </c>
      <c r="L1641">
        <v>2.2584004402160645</v>
      </c>
      <c r="M1641">
        <v>4.6742944717407227</v>
      </c>
      <c r="N1641">
        <v>6.3475351333618164</v>
      </c>
      <c r="O1641">
        <v>8.0207757949829102</v>
      </c>
      <c r="P1641">
        <v>10.43666934967041</v>
      </c>
      <c r="Q1641">
        <v>1.0991876125335693</v>
      </c>
      <c r="R1641">
        <v>11.595882415771484</v>
      </c>
      <c r="S1641">
        <v>241</v>
      </c>
      <c r="T1641">
        <v>10.181005477905273</v>
      </c>
      <c r="U1641">
        <v>3.1907687187194824</v>
      </c>
      <c r="V1641">
        <v>86.909217834472656</v>
      </c>
      <c r="W1641">
        <v>103</v>
      </c>
      <c r="X1641">
        <v>94.140792846679688</v>
      </c>
      <c r="Y1641">
        <f t="shared" si="113"/>
        <v>28.721219863891601</v>
      </c>
      <c r="Z1641">
        <f t="shared" si="114"/>
        <v>27.191464126586915</v>
      </c>
      <c r="AA1641">
        <f t="shared" si="115"/>
        <v>1.5297559671401977</v>
      </c>
    </row>
    <row r="1642" spans="2:27" x14ac:dyDescent="0.25">
      <c r="B1642" t="s">
        <v>69</v>
      </c>
      <c r="C1642" t="s">
        <v>73</v>
      </c>
      <c r="D1642" t="s">
        <v>65</v>
      </c>
      <c r="E1642" s="86">
        <v>42256</v>
      </c>
      <c r="F1642">
        <f t="shared" si="112"/>
        <v>1</v>
      </c>
      <c r="G1642">
        <v>16</v>
      </c>
      <c r="H1642">
        <v>95.915145874023437</v>
      </c>
      <c r="I1642">
        <v>84.145851135253906</v>
      </c>
      <c r="J1642">
        <v>11.769301414489746</v>
      </c>
      <c r="K1642">
        <v>0.12270534783601761</v>
      </c>
      <c r="L1642">
        <v>8.3755960464477539</v>
      </c>
      <c r="M1642">
        <v>10.380624771118164</v>
      </c>
      <c r="N1642">
        <v>11.769301414489746</v>
      </c>
      <c r="O1642">
        <v>13.157978057861328</v>
      </c>
      <c r="P1642">
        <v>15.163006782531738</v>
      </c>
      <c r="Q1642">
        <v>7.4135279655456543</v>
      </c>
      <c r="R1642">
        <v>16.12507438659668</v>
      </c>
      <c r="S1642">
        <v>241</v>
      </c>
      <c r="T1642">
        <v>7.0125513076782227</v>
      </c>
      <c r="U1642">
        <v>2.6481223106384277</v>
      </c>
      <c r="V1642">
        <v>86.909217834472656</v>
      </c>
      <c r="W1642">
        <v>103</v>
      </c>
      <c r="X1642">
        <v>93.256317138671875</v>
      </c>
      <c r="Y1642">
        <f t="shared" si="113"/>
        <v>23.115550155639649</v>
      </c>
      <c r="Z1642">
        <f t="shared" si="114"/>
        <v>20.279150123596192</v>
      </c>
      <c r="AA1642">
        <f t="shared" si="115"/>
        <v>2.8364016408920287</v>
      </c>
    </row>
    <row r="1643" spans="2:27" x14ac:dyDescent="0.25">
      <c r="B1643" t="s">
        <v>69</v>
      </c>
      <c r="C1643" t="s">
        <v>73</v>
      </c>
      <c r="D1643" t="s">
        <v>65</v>
      </c>
      <c r="E1643" s="86">
        <v>42256</v>
      </c>
      <c r="F1643">
        <f t="shared" si="112"/>
        <v>1</v>
      </c>
      <c r="G1643">
        <v>12</v>
      </c>
      <c r="H1643">
        <v>123.53166198730469</v>
      </c>
      <c r="I1643">
        <v>111.18592071533203</v>
      </c>
      <c r="J1643">
        <v>12.345737457275391</v>
      </c>
      <c r="K1643">
        <v>9.993986040353775E-2</v>
      </c>
      <c r="L1643">
        <v>8.07745361328125</v>
      </c>
      <c r="M1643">
        <v>10.599190711975098</v>
      </c>
      <c r="N1643">
        <v>12.345737457275391</v>
      </c>
      <c r="O1643">
        <v>14.092284202575684</v>
      </c>
      <c r="P1643">
        <v>16.614021301269531</v>
      </c>
      <c r="Q1643">
        <v>6.867455005645752</v>
      </c>
      <c r="R1643">
        <v>17.824020385742188</v>
      </c>
      <c r="S1643">
        <v>241</v>
      </c>
      <c r="T1643">
        <v>11.092625617980957</v>
      </c>
      <c r="U1643">
        <v>3.330559253692627</v>
      </c>
      <c r="V1643">
        <v>86.909217834472656</v>
      </c>
      <c r="W1643">
        <v>103</v>
      </c>
      <c r="X1643">
        <v>96.624549865722656</v>
      </c>
      <c r="Y1643">
        <f t="shared" si="113"/>
        <v>29.771130538940429</v>
      </c>
      <c r="Z1643">
        <f t="shared" si="114"/>
        <v>26.795806892395021</v>
      </c>
      <c r="AA1643">
        <f t="shared" si="115"/>
        <v>2.9753227272033693</v>
      </c>
    </row>
    <row r="1644" spans="2:27" x14ac:dyDescent="0.25">
      <c r="B1644" t="s">
        <v>69</v>
      </c>
      <c r="C1644" t="s">
        <v>73</v>
      </c>
      <c r="D1644" t="s">
        <v>65</v>
      </c>
      <c r="E1644" s="86">
        <v>42256</v>
      </c>
      <c r="F1644">
        <f t="shared" si="112"/>
        <v>0</v>
      </c>
      <c r="G1644">
        <v>4</v>
      </c>
      <c r="H1644">
        <v>39.495624542236328</v>
      </c>
      <c r="I1644">
        <v>36.179279327392578</v>
      </c>
      <c r="J1644">
        <v>3.3163456916809082</v>
      </c>
      <c r="K1644">
        <v>8.3967417478561401E-2</v>
      </c>
      <c r="L1644">
        <v>0.93322759866714478</v>
      </c>
      <c r="M1644">
        <v>2.3411931991577148</v>
      </c>
      <c r="N1644">
        <v>3.3163456916809082</v>
      </c>
      <c r="O1644">
        <v>4.2914981842041016</v>
      </c>
      <c r="P1644">
        <v>5.6994638442993164</v>
      </c>
      <c r="Q1644">
        <v>0.25764676928520203</v>
      </c>
      <c r="R1644">
        <v>6.3750448226928711</v>
      </c>
      <c r="S1644">
        <v>241</v>
      </c>
      <c r="T1644">
        <v>3.4579517841339111</v>
      </c>
      <c r="U1644">
        <v>1.8595569133758545</v>
      </c>
      <c r="V1644">
        <v>86.909217834472656</v>
      </c>
      <c r="W1644">
        <v>103</v>
      </c>
      <c r="X1644">
        <v>79.124549865722656</v>
      </c>
      <c r="Y1644">
        <f t="shared" si="113"/>
        <v>9.5184455146789553</v>
      </c>
      <c r="Z1644">
        <f t="shared" si="114"/>
        <v>8.7192063179016106</v>
      </c>
      <c r="AA1644">
        <f t="shared" si="115"/>
        <v>0.79923931169509888</v>
      </c>
    </row>
    <row r="1645" spans="2:27" x14ac:dyDescent="0.25">
      <c r="B1645" t="s">
        <v>69</v>
      </c>
      <c r="C1645" t="s">
        <v>73</v>
      </c>
      <c r="D1645" t="s">
        <v>65</v>
      </c>
      <c r="E1645" s="86">
        <v>42256</v>
      </c>
      <c r="F1645">
        <f t="shared" si="112"/>
        <v>0</v>
      </c>
      <c r="G1645">
        <v>20</v>
      </c>
      <c r="H1645">
        <v>65.495513916015625</v>
      </c>
      <c r="I1645">
        <v>65.577041625976562</v>
      </c>
      <c r="J1645">
        <v>-8.1523120403289795E-2</v>
      </c>
      <c r="K1645">
        <v>-1.2447130866348743E-3</v>
      </c>
      <c r="L1645">
        <v>-2.1108250617980957</v>
      </c>
      <c r="M1645">
        <v>-0.91189700365066528</v>
      </c>
      <c r="N1645">
        <v>-8.1523120403289795E-2</v>
      </c>
      <c r="O1645">
        <v>0.74885076284408569</v>
      </c>
      <c r="P1645">
        <v>1.9477788209915161</v>
      </c>
      <c r="Q1645">
        <v>-2.6861040592193604</v>
      </c>
      <c r="R1645">
        <v>2.5230576992034912</v>
      </c>
      <c r="S1645">
        <v>241</v>
      </c>
      <c r="T1645">
        <v>2.5073857307434082</v>
      </c>
      <c r="U1645">
        <v>1.583472728729248</v>
      </c>
      <c r="V1645">
        <v>86.909217834472656</v>
      </c>
      <c r="W1645">
        <v>103</v>
      </c>
      <c r="X1645">
        <v>92.803245544433594</v>
      </c>
      <c r="Y1645">
        <f t="shared" si="113"/>
        <v>15.784418853759766</v>
      </c>
      <c r="Z1645">
        <f t="shared" si="114"/>
        <v>15.804067031860352</v>
      </c>
      <c r="AA1645">
        <f t="shared" si="115"/>
        <v>-1.9647072017192839E-2</v>
      </c>
    </row>
    <row r="1646" spans="2:27" x14ac:dyDescent="0.25">
      <c r="B1646" t="s">
        <v>69</v>
      </c>
      <c r="C1646" t="s">
        <v>73</v>
      </c>
      <c r="D1646" t="s">
        <v>65</v>
      </c>
      <c r="E1646" s="86">
        <v>42256</v>
      </c>
      <c r="F1646">
        <f t="shared" si="112"/>
        <v>1</v>
      </c>
      <c r="G1646">
        <v>18</v>
      </c>
      <c r="H1646">
        <v>68.074455261230469</v>
      </c>
      <c r="I1646">
        <v>60.080219268798828</v>
      </c>
      <c r="J1646">
        <v>7.9942421913146973</v>
      </c>
      <c r="K1646">
        <v>0.11743380129337311</v>
      </c>
      <c r="L1646">
        <v>5.7537565231323242</v>
      </c>
      <c r="M1646">
        <v>7.07745361328125</v>
      </c>
      <c r="N1646">
        <v>7.9942421913146973</v>
      </c>
      <c r="O1646">
        <v>8.9110307693481445</v>
      </c>
      <c r="P1646">
        <v>10.23472785949707</v>
      </c>
      <c r="Q1646">
        <v>5.1186099052429199</v>
      </c>
      <c r="R1646">
        <v>10.869874000549316</v>
      </c>
      <c r="S1646">
        <v>241</v>
      </c>
      <c r="T1646">
        <v>3.0564141273498535</v>
      </c>
      <c r="U1646">
        <v>1.7482602596282959</v>
      </c>
      <c r="V1646">
        <v>86.909217834472656</v>
      </c>
      <c r="W1646">
        <v>103</v>
      </c>
      <c r="X1646">
        <v>95.310470581054688</v>
      </c>
      <c r="Y1646">
        <f t="shared" si="113"/>
        <v>16.405943717956543</v>
      </c>
      <c r="Z1646">
        <f t="shared" si="114"/>
        <v>14.479332843780517</v>
      </c>
      <c r="AA1646">
        <f t="shared" si="115"/>
        <v>1.9266123681068421</v>
      </c>
    </row>
    <row r="1647" spans="2:27" x14ac:dyDescent="0.25">
      <c r="B1647" t="s">
        <v>69</v>
      </c>
      <c r="C1647" t="s">
        <v>73</v>
      </c>
      <c r="D1647" t="s">
        <v>65</v>
      </c>
      <c r="E1647" s="86">
        <v>42256</v>
      </c>
      <c r="F1647">
        <f t="shared" si="112"/>
        <v>0</v>
      </c>
      <c r="G1647">
        <v>7</v>
      </c>
      <c r="H1647">
        <v>58.397781372070312</v>
      </c>
      <c r="I1647">
        <v>59.018486022949219</v>
      </c>
      <c r="J1647">
        <v>-0.62070298194885254</v>
      </c>
      <c r="K1647">
        <v>-1.0628879070281982E-2</v>
      </c>
      <c r="L1647">
        <v>-3.3308372497558594</v>
      </c>
      <c r="M1647">
        <v>-1.7296679019927979</v>
      </c>
      <c r="N1647">
        <v>-0.62070298194885254</v>
      </c>
      <c r="O1647">
        <v>0.48826193809509277</v>
      </c>
      <c r="P1647">
        <v>2.0894312858581543</v>
      </c>
      <c r="Q1647">
        <v>-4.0991225242614746</v>
      </c>
      <c r="R1647">
        <v>2.8577165603637695</v>
      </c>
      <c r="S1647">
        <v>241</v>
      </c>
      <c r="T1647">
        <v>4.4720783233642578</v>
      </c>
      <c r="U1647">
        <v>2.1147289276123047</v>
      </c>
      <c r="V1647">
        <v>86.909217834472656</v>
      </c>
      <c r="W1647">
        <v>103</v>
      </c>
      <c r="X1647">
        <v>76.956680297851562</v>
      </c>
      <c r="Y1647">
        <f t="shared" si="113"/>
        <v>14.073865310668946</v>
      </c>
      <c r="Z1647">
        <f t="shared" si="114"/>
        <v>14.223455131530761</v>
      </c>
      <c r="AA1647">
        <f t="shared" si="115"/>
        <v>-0.14958941864967346</v>
      </c>
    </row>
    <row r="1648" spans="2:27" x14ac:dyDescent="0.25">
      <c r="B1648" t="s">
        <v>69</v>
      </c>
      <c r="C1648" t="s">
        <v>73</v>
      </c>
      <c r="D1648" t="s">
        <v>65</v>
      </c>
      <c r="E1648" s="86">
        <v>42256</v>
      </c>
      <c r="F1648">
        <f t="shared" si="112"/>
        <v>0</v>
      </c>
      <c r="G1648">
        <v>5</v>
      </c>
      <c r="H1648">
        <v>40.854526519775391</v>
      </c>
      <c r="I1648">
        <v>36.932090759277344</v>
      </c>
      <c r="J1648">
        <v>3.9224343299865723</v>
      </c>
      <c r="K1648">
        <v>9.6009783446788788E-2</v>
      </c>
      <c r="L1648">
        <v>1.5887428522109985</v>
      </c>
      <c r="M1648">
        <v>2.9675066471099854</v>
      </c>
      <c r="N1648">
        <v>3.9224343299865723</v>
      </c>
      <c r="O1648">
        <v>4.8773617744445801</v>
      </c>
      <c r="P1648">
        <v>6.2561259269714355</v>
      </c>
      <c r="Q1648">
        <v>0.92717373371124268</v>
      </c>
      <c r="R1648">
        <v>6.9176950454711914</v>
      </c>
      <c r="S1648">
        <v>241</v>
      </c>
      <c r="T1648">
        <v>3.3160014152526855</v>
      </c>
      <c r="U1648">
        <v>1.8209891319274902</v>
      </c>
      <c r="V1648">
        <v>86.909217834472656</v>
      </c>
      <c r="W1648">
        <v>103</v>
      </c>
      <c r="X1648">
        <v>77.454872131347656</v>
      </c>
      <c r="Y1648">
        <f t="shared" si="113"/>
        <v>9.8459408912658688</v>
      </c>
      <c r="Z1648">
        <f t="shared" si="114"/>
        <v>8.9006338729858392</v>
      </c>
      <c r="AA1648">
        <f t="shared" si="115"/>
        <v>0.9453066735267639</v>
      </c>
    </row>
    <row r="1649" spans="2:27" x14ac:dyDescent="0.25">
      <c r="B1649" t="s">
        <v>69</v>
      </c>
      <c r="C1649" t="s">
        <v>73</v>
      </c>
      <c r="D1649" t="s">
        <v>65</v>
      </c>
      <c r="E1649" s="86">
        <v>42256</v>
      </c>
      <c r="F1649">
        <f t="shared" si="112"/>
        <v>0</v>
      </c>
      <c r="G1649">
        <v>2</v>
      </c>
      <c r="H1649">
        <v>41.026538848876953</v>
      </c>
      <c r="I1649">
        <v>38.496135711669922</v>
      </c>
      <c r="J1649">
        <v>2.5304031372070313</v>
      </c>
      <c r="K1649">
        <v>6.1677224934101105E-2</v>
      </c>
      <c r="L1649">
        <v>0.2653292715549469</v>
      </c>
      <c r="M1649">
        <v>1.603553295135498</v>
      </c>
      <c r="N1649">
        <v>2.5304031372070313</v>
      </c>
      <c r="O1649">
        <v>3.4572529792785645</v>
      </c>
      <c r="P1649">
        <v>4.7954769134521484</v>
      </c>
      <c r="Q1649">
        <v>-0.3767876923084259</v>
      </c>
      <c r="R1649">
        <v>5.437593936920166</v>
      </c>
      <c r="S1649">
        <v>241</v>
      </c>
      <c r="T1649">
        <v>3.1238672733306885</v>
      </c>
      <c r="U1649">
        <v>1.7674465179443359</v>
      </c>
      <c r="V1649">
        <v>86.909217834472656</v>
      </c>
      <c r="W1649">
        <v>103</v>
      </c>
      <c r="X1649">
        <v>80.057762145996094</v>
      </c>
      <c r="Y1649">
        <f t="shared" si="113"/>
        <v>9.8873958625793463</v>
      </c>
      <c r="Z1649">
        <f t="shared" si="114"/>
        <v>9.2775687065124508</v>
      </c>
      <c r="AA1649">
        <f t="shared" si="115"/>
        <v>0.60982715606689453</v>
      </c>
    </row>
    <row r="1650" spans="2:27" x14ac:dyDescent="0.25">
      <c r="B1650" t="s">
        <v>69</v>
      </c>
      <c r="C1650" t="s">
        <v>73</v>
      </c>
      <c r="D1650" t="s">
        <v>65</v>
      </c>
      <c r="E1650" s="86">
        <v>42256</v>
      </c>
      <c r="F1650">
        <f t="shared" si="112"/>
        <v>1</v>
      </c>
      <c r="G1650">
        <v>17</v>
      </c>
      <c r="H1650">
        <v>79.342391967773438</v>
      </c>
      <c r="I1650">
        <v>68.047470092773438</v>
      </c>
      <c r="J1650">
        <v>11.294918060302734</v>
      </c>
      <c r="K1650">
        <v>0.14235666394233704</v>
      </c>
      <c r="L1650">
        <v>8.749237060546875</v>
      </c>
      <c r="M1650">
        <v>10.253246307373047</v>
      </c>
      <c r="N1650">
        <v>11.294918060302734</v>
      </c>
      <c r="O1650">
        <v>12.336589813232422</v>
      </c>
      <c r="P1650">
        <v>13.840599060058594</v>
      </c>
      <c r="Q1650">
        <v>8.0275716781616211</v>
      </c>
      <c r="R1650">
        <v>14.562264442443848</v>
      </c>
      <c r="S1650">
        <v>241</v>
      </c>
      <c r="T1650">
        <v>3.9458072185516357</v>
      </c>
      <c r="U1650">
        <v>1.986405611038208</v>
      </c>
      <c r="V1650">
        <v>86.909217834472656</v>
      </c>
      <c r="W1650">
        <v>103</v>
      </c>
      <c r="X1650">
        <v>93.969314575195313</v>
      </c>
      <c r="Y1650">
        <f t="shared" si="113"/>
        <v>19.121516464233398</v>
      </c>
      <c r="Z1650">
        <f t="shared" si="114"/>
        <v>16.399440292358399</v>
      </c>
      <c r="AA1650">
        <f t="shared" si="115"/>
        <v>2.7220752525329588</v>
      </c>
    </row>
    <row r="1651" spans="2:27" x14ac:dyDescent="0.25">
      <c r="B1651" t="s">
        <v>69</v>
      </c>
      <c r="C1651" t="s">
        <v>73</v>
      </c>
      <c r="D1651" t="s">
        <v>65</v>
      </c>
      <c r="E1651" s="86">
        <v>42256</v>
      </c>
      <c r="F1651">
        <f t="shared" si="112"/>
        <v>0</v>
      </c>
      <c r="G1651">
        <v>22</v>
      </c>
      <c r="H1651">
        <v>54.447040557861328</v>
      </c>
      <c r="I1651">
        <v>55.978374481201172</v>
      </c>
      <c r="J1651">
        <v>-1.5313353538513184</v>
      </c>
      <c r="K1651">
        <v>-2.8125226497650146E-2</v>
      </c>
      <c r="L1651">
        <v>-3.8470516204833984</v>
      </c>
      <c r="M1651">
        <v>-2.4789078235626221</v>
      </c>
      <c r="N1651">
        <v>-1.5313353538513184</v>
      </c>
      <c r="O1651">
        <v>-0.5837630033493042</v>
      </c>
      <c r="P1651">
        <v>0.78438103199005127</v>
      </c>
      <c r="Q1651">
        <v>-4.5035252571105957</v>
      </c>
      <c r="R1651">
        <v>1.4408544301986694</v>
      </c>
      <c r="S1651">
        <v>241</v>
      </c>
      <c r="T1651">
        <v>3.2651157379150391</v>
      </c>
      <c r="U1651">
        <v>1.8069630861282349</v>
      </c>
      <c r="V1651">
        <v>86.909217834472656</v>
      </c>
      <c r="W1651">
        <v>103</v>
      </c>
      <c r="X1651">
        <v>87.092056274414063</v>
      </c>
      <c r="Y1651">
        <f t="shared" si="113"/>
        <v>13.12173677444458</v>
      </c>
      <c r="Z1651">
        <f t="shared" si="114"/>
        <v>13.490788249969482</v>
      </c>
      <c r="AA1651">
        <f t="shared" si="115"/>
        <v>-0.36905182027816774</v>
      </c>
    </row>
    <row r="1652" spans="2:27" x14ac:dyDescent="0.25">
      <c r="B1652" t="s">
        <v>69</v>
      </c>
      <c r="C1652" t="s">
        <v>73</v>
      </c>
      <c r="D1652" t="s">
        <v>65</v>
      </c>
      <c r="E1652" s="86">
        <v>42256</v>
      </c>
      <c r="F1652">
        <f t="shared" si="112"/>
        <v>0</v>
      </c>
      <c r="G1652">
        <v>23</v>
      </c>
      <c r="H1652">
        <v>51.253707885742187</v>
      </c>
      <c r="I1652">
        <v>49.928195953369141</v>
      </c>
      <c r="J1652">
        <v>1.3255143165588379</v>
      </c>
      <c r="K1652">
        <v>2.5861822068691254E-2</v>
      </c>
      <c r="L1652">
        <v>-0.66122448444366455</v>
      </c>
      <c r="M1652">
        <v>0.51255691051483154</v>
      </c>
      <c r="N1652">
        <v>1.3255143165588379</v>
      </c>
      <c r="O1652">
        <v>2.1384718418121338</v>
      </c>
      <c r="P1652">
        <v>3.3122532367706299</v>
      </c>
      <c r="Q1652">
        <v>-1.2244373559951782</v>
      </c>
      <c r="R1652">
        <v>3.8754661083221436</v>
      </c>
      <c r="S1652">
        <v>241</v>
      </c>
      <c r="T1652">
        <v>2.4033076763153076</v>
      </c>
      <c r="U1652">
        <v>1.5502605438232422</v>
      </c>
      <c r="V1652">
        <v>86.909217834472656</v>
      </c>
      <c r="W1652">
        <v>103</v>
      </c>
      <c r="X1652">
        <v>80.324913024902344</v>
      </c>
      <c r="Y1652">
        <f t="shared" si="113"/>
        <v>12.352143600463867</v>
      </c>
      <c r="Z1652">
        <f t="shared" si="114"/>
        <v>12.032695224761962</v>
      </c>
      <c r="AA1652">
        <f t="shared" si="115"/>
        <v>0.31944895029067993</v>
      </c>
    </row>
    <row r="1653" spans="2:27" x14ac:dyDescent="0.25">
      <c r="B1653" t="s">
        <v>69</v>
      </c>
      <c r="C1653" t="s">
        <v>73</v>
      </c>
      <c r="D1653" t="s">
        <v>65</v>
      </c>
      <c r="E1653" s="86">
        <v>42256</v>
      </c>
      <c r="F1653">
        <f t="shared" si="112"/>
        <v>0</v>
      </c>
      <c r="G1653">
        <v>24</v>
      </c>
      <c r="H1653">
        <v>48.801296234130859</v>
      </c>
      <c r="I1653">
        <v>47.449893951416016</v>
      </c>
      <c r="J1653">
        <v>1.3514035940170288</v>
      </c>
      <c r="K1653">
        <v>2.7691960334777832E-2</v>
      </c>
      <c r="L1653">
        <v>-0.65832221508026123</v>
      </c>
      <c r="M1653">
        <v>0.52904009819030762</v>
      </c>
      <c r="N1653">
        <v>1.3514035940170288</v>
      </c>
      <c r="O1653">
        <v>2.17376708984375</v>
      </c>
      <c r="P1653">
        <v>3.3611292839050293</v>
      </c>
      <c r="Q1653">
        <v>-1.2280515432357788</v>
      </c>
      <c r="R1653">
        <v>3.9308586120605469</v>
      </c>
      <c r="S1653">
        <v>241</v>
      </c>
      <c r="T1653">
        <v>2.4592428207397461</v>
      </c>
      <c r="U1653">
        <v>1.5681973695755005</v>
      </c>
      <c r="V1653">
        <v>86.909217834472656</v>
      </c>
      <c r="W1653">
        <v>103</v>
      </c>
      <c r="X1653">
        <v>79.846572875976563</v>
      </c>
      <c r="Y1653">
        <f t="shared" si="113"/>
        <v>11.761112392425536</v>
      </c>
      <c r="Z1653">
        <f t="shared" si="114"/>
        <v>11.435424442291259</v>
      </c>
      <c r="AA1653">
        <f t="shared" si="115"/>
        <v>0.32568826615810392</v>
      </c>
    </row>
    <row r="1654" spans="2:27" x14ac:dyDescent="0.25">
      <c r="B1654" t="s">
        <v>69</v>
      </c>
      <c r="C1654" t="s">
        <v>73</v>
      </c>
      <c r="D1654" t="s">
        <v>65</v>
      </c>
      <c r="E1654" s="86">
        <v>42256</v>
      </c>
      <c r="F1654">
        <f t="shared" si="112"/>
        <v>0</v>
      </c>
      <c r="G1654">
        <v>10</v>
      </c>
      <c r="H1654">
        <v>113.50404357910156</v>
      </c>
      <c r="I1654">
        <v>111.89717864990234</v>
      </c>
      <c r="J1654">
        <v>1.6068562269210815</v>
      </c>
      <c r="K1654">
        <v>1.4156819321215153E-2</v>
      </c>
      <c r="L1654">
        <v>-2.3748023509979248</v>
      </c>
      <c r="M1654">
        <v>-2.2406214848160744E-2</v>
      </c>
      <c r="N1654">
        <v>1.6068562269210815</v>
      </c>
      <c r="O1654">
        <v>3.2361185550689697</v>
      </c>
      <c r="P1654">
        <v>5.5885148048400879</v>
      </c>
      <c r="Q1654">
        <v>-3.5035474300384521</v>
      </c>
      <c r="R1654">
        <v>6.7172598838806152</v>
      </c>
      <c r="S1654">
        <v>241</v>
      </c>
      <c r="T1654">
        <v>9.652857780456543</v>
      </c>
      <c r="U1654">
        <v>3.1069047451019287</v>
      </c>
      <c r="V1654">
        <v>86.909217834472656</v>
      </c>
      <c r="W1654">
        <v>103</v>
      </c>
      <c r="X1654">
        <v>90.758125305175781</v>
      </c>
      <c r="Y1654">
        <f t="shared" si="113"/>
        <v>27.354474502563477</v>
      </c>
      <c r="Z1654">
        <f t="shared" si="114"/>
        <v>26.967220054626466</v>
      </c>
      <c r="AA1654">
        <f t="shared" si="115"/>
        <v>0.38725235068798064</v>
      </c>
    </row>
    <row r="1655" spans="2:27" x14ac:dyDescent="0.25">
      <c r="B1655" t="s">
        <v>69</v>
      </c>
      <c r="C1655" t="s">
        <v>73</v>
      </c>
      <c r="D1655" t="s">
        <v>65</v>
      </c>
      <c r="E1655" s="86">
        <v>42256</v>
      </c>
      <c r="F1655">
        <f t="shared" si="112"/>
        <v>1</v>
      </c>
      <c r="G1655">
        <v>13</v>
      </c>
      <c r="H1655">
        <v>118.04479217529297</v>
      </c>
      <c r="I1655">
        <v>109.08403778076172</v>
      </c>
      <c r="J1655">
        <v>8.9607563018798828</v>
      </c>
      <c r="K1655">
        <v>7.5909800827503204E-2</v>
      </c>
      <c r="L1655">
        <v>4.9377455711364746</v>
      </c>
      <c r="M1655">
        <v>7.314572811126709</v>
      </c>
      <c r="N1655">
        <v>8.9607563018798828</v>
      </c>
      <c r="O1655">
        <v>10.606939315795898</v>
      </c>
      <c r="P1655">
        <v>12.983766555786133</v>
      </c>
      <c r="Q1655">
        <v>3.7972781658172607</v>
      </c>
      <c r="R1655">
        <v>14.124234199523926</v>
      </c>
      <c r="S1655">
        <v>241</v>
      </c>
      <c r="T1655">
        <v>9.8543996810913086</v>
      </c>
      <c r="U1655">
        <v>3.139171838760376</v>
      </c>
      <c r="V1655">
        <v>86.909217834472656</v>
      </c>
      <c r="W1655">
        <v>103</v>
      </c>
      <c r="X1655">
        <v>96.433212280273438</v>
      </c>
      <c r="Y1655">
        <f t="shared" si="113"/>
        <v>28.448794914245607</v>
      </c>
      <c r="Z1655">
        <f t="shared" si="114"/>
        <v>26.289253105163574</v>
      </c>
      <c r="AA1655">
        <f t="shared" si="115"/>
        <v>2.1595422687530519</v>
      </c>
    </row>
    <row r="1656" spans="2:27" x14ac:dyDescent="0.25">
      <c r="B1656" t="s">
        <v>69</v>
      </c>
      <c r="C1656" t="s">
        <v>73</v>
      </c>
      <c r="D1656" t="s">
        <v>65</v>
      </c>
      <c r="E1656" s="86">
        <v>42256</v>
      </c>
      <c r="F1656">
        <f t="shared" si="112"/>
        <v>0</v>
      </c>
      <c r="G1656">
        <v>3</v>
      </c>
      <c r="H1656">
        <v>39.046016693115234</v>
      </c>
      <c r="I1656">
        <v>36.995018005371094</v>
      </c>
      <c r="J1656">
        <v>2.0510005950927734</v>
      </c>
      <c r="K1656">
        <v>5.2527781575918198E-2</v>
      </c>
      <c r="L1656">
        <v>-5.2457761019468307E-2</v>
      </c>
      <c r="M1656">
        <v>1.1902824640274048</v>
      </c>
      <c r="N1656">
        <v>2.0510005950927734</v>
      </c>
      <c r="O1656">
        <v>2.9117186069488525</v>
      </c>
      <c r="P1656">
        <v>4.1544589996337891</v>
      </c>
      <c r="Q1656">
        <v>-0.64875894784927368</v>
      </c>
      <c r="R1656">
        <v>4.7507600784301758</v>
      </c>
      <c r="S1656">
        <v>241</v>
      </c>
      <c r="T1656">
        <v>2.6939880847930908</v>
      </c>
      <c r="U1656">
        <v>1.6413372755050659</v>
      </c>
      <c r="V1656">
        <v>86.909217834472656</v>
      </c>
      <c r="W1656">
        <v>103</v>
      </c>
      <c r="X1656">
        <v>78.258125305175781</v>
      </c>
      <c r="Y1656">
        <f t="shared" si="113"/>
        <v>9.4100900230407714</v>
      </c>
      <c r="Z1656">
        <f t="shared" si="114"/>
        <v>8.9157993392944341</v>
      </c>
      <c r="AA1656">
        <f t="shared" si="115"/>
        <v>0.49429114341735841</v>
      </c>
    </row>
    <row r="1657" spans="2:27" x14ac:dyDescent="0.25">
      <c r="B1657" t="s">
        <v>69</v>
      </c>
      <c r="C1657" t="s">
        <v>73</v>
      </c>
      <c r="D1657" t="s">
        <v>65</v>
      </c>
      <c r="E1657" s="86">
        <v>42256</v>
      </c>
      <c r="F1657">
        <f t="shared" si="112"/>
        <v>0</v>
      </c>
      <c r="G1657">
        <v>9</v>
      </c>
      <c r="H1657">
        <v>104.20780181884766</v>
      </c>
      <c r="I1657">
        <v>100.78822326660156</v>
      </c>
      <c r="J1657">
        <v>3.419574499130249</v>
      </c>
      <c r="K1657">
        <v>3.2814957201480865E-2</v>
      </c>
      <c r="L1657">
        <v>-0.4496234655380249</v>
      </c>
      <c r="M1657">
        <v>1.8363300561904907</v>
      </c>
      <c r="N1657">
        <v>3.419574499130249</v>
      </c>
      <c r="O1657">
        <v>5.0028190612792969</v>
      </c>
      <c r="P1657">
        <v>7.2887725830078125</v>
      </c>
      <c r="Q1657">
        <v>-1.5464873313903809</v>
      </c>
      <c r="R1657">
        <v>8.3856363296508789</v>
      </c>
      <c r="S1657">
        <v>241</v>
      </c>
      <c r="T1657">
        <v>9.1152734756469727</v>
      </c>
      <c r="U1657">
        <v>3.0191512107849121</v>
      </c>
      <c r="V1657">
        <v>86.909217834472656</v>
      </c>
      <c r="W1657">
        <v>103</v>
      </c>
      <c r="X1657">
        <v>86.839347839355469</v>
      </c>
      <c r="Y1657">
        <f t="shared" si="113"/>
        <v>25.114080238342286</v>
      </c>
      <c r="Z1657">
        <f t="shared" si="114"/>
        <v>24.289961807250975</v>
      </c>
      <c r="AA1657">
        <f t="shared" si="115"/>
        <v>0.82411745429038996</v>
      </c>
    </row>
    <row r="1658" spans="2:27" x14ac:dyDescent="0.25">
      <c r="B1658" t="s">
        <v>69</v>
      </c>
      <c r="C1658" t="s">
        <v>73</v>
      </c>
      <c r="D1658" t="s">
        <v>65</v>
      </c>
      <c r="E1658" s="86">
        <v>42256</v>
      </c>
      <c r="F1658">
        <f t="shared" si="112"/>
        <v>0</v>
      </c>
      <c r="G1658">
        <v>6</v>
      </c>
      <c r="H1658">
        <v>46.461936950683594</v>
      </c>
      <c r="I1658">
        <v>44.327579498291016</v>
      </c>
      <c r="J1658">
        <v>2.1343600749969482</v>
      </c>
      <c r="K1658">
        <v>4.5937821269035339E-2</v>
      </c>
      <c r="L1658">
        <v>-0.17119720578193665</v>
      </c>
      <c r="M1658">
        <v>1.1909446716308594</v>
      </c>
      <c r="N1658">
        <v>2.1343600749969482</v>
      </c>
      <c r="O1658">
        <v>3.0777754783630371</v>
      </c>
      <c r="P1658">
        <v>4.4399175643920898</v>
      </c>
      <c r="Q1658">
        <v>-0.82479065656661987</v>
      </c>
      <c r="R1658">
        <v>5.093510627746582</v>
      </c>
      <c r="S1658">
        <v>241</v>
      </c>
      <c r="T1658">
        <v>3.2365303039550781</v>
      </c>
      <c r="U1658">
        <v>1.799035906791687</v>
      </c>
      <c r="V1658">
        <v>86.909217834472656</v>
      </c>
      <c r="W1658">
        <v>103</v>
      </c>
      <c r="X1658">
        <v>76.947654724121094</v>
      </c>
      <c r="Y1658">
        <f t="shared" si="113"/>
        <v>11.197326805114747</v>
      </c>
      <c r="Z1658">
        <f t="shared" si="114"/>
        <v>10.682946659088135</v>
      </c>
      <c r="AA1658">
        <f t="shared" si="115"/>
        <v>0.51438077807426452</v>
      </c>
    </row>
    <row r="1659" spans="2:27" x14ac:dyDescent="0.25">
      <c r="B1659" t="s">
        <v>69</v>
      </c>
      <c r="C1659" t="s">
        <v>73</v>
      </c>
      <c r="D1659" t="s">
        <v>65</v>
      </c>
      <c r="E1659" s="86">
        <v>42256</v>
      </c>
      <c r="F1659">
        <f t="shared" si="112"/>
        <v>0</v>
      </c>
      <c r="G1659">
        <v>1</v>
      </c>
      <c r="H1659">
        <v>43.192436218261719</v>
      </c>
      <c r="I1659">
        <v>40.7135009765625</v>
      </c>
      <c r="J1659">
        <v>2.4789350032806396</v>
      </c>
      <c r="K1659">
        <v>5.7392802089452744E-2</v>
      </c>
      <c r="L1659">
        <v>0.19722311198711395</v>
      </c>
      <c r="M1659">
        <v>1.5452769994735718</v>
      </c>
      <c r="N1659">
        <v>2.4789350032806396</v>
      </c>
      <c r="O1659">
        <v>3.4125931262969971</v>
      </c>
      <c r="P1659">
        <v>4.7606468200683594</v>
      </c>
      <c r="Q1659">
        <v>-0.44961050152778625</v>
      </c>
      <c r="R1659">
        <v>5.4074807167053223</v>
      </c>
      <c r="S1659">
        <v>241</v>
      </c>
      <c r="T1659">
        <v>3.1699283123016357</v>
      </c>
      <c r="U1659">
        <v>1.7804292440414429</v>
      </c>
      <c r="V1659">
        <v>86.909217834472656</v>
      </c>
      <c r="W1659">
        <v>103</v>
      </c>
      <c r="X1659">
        <v>80.110107421875</v>
      </c>
      <c r="Y1659">
        <f t="shared" si="113"/>
        <v>10.409377128601074</v>
      </c>
      <c r="Z1659">
        <f t="shared" si="114"/>
        <v>9.8119537353515618</v>
      </c>
      <c r="AA1659">
        <f t="shared" si="115"/>
        <v>0.59742333579063411</v>
      </c>
    </row>
    <row r="1660" spans="2:27" x14ac:dyDescent="0.25">
      <c r="B1660" t="s">
        <v>69</v>
      </c>
      <c r="C1660" t="s">
        <v>73</v>
      </c>
      <c r="D1660" t="s">
        <v>65</v>
      </c>
      <c r="E1660" s="86">
        <v>42256</v>
      </c>
      <c r="F1660">
        <f t="shared" si="112"/>
        <v>0</v>
      </c>
      <c r="G1660">
        <v>21</v>
      </c>
      <c r="H1660">
        <v>61.531757354736328</v>
      </c>
      <c r="I1660">
        <v>62.724079132080078</v>
      </c>
      <c r="J1660">
        <v>-1.192320704460144</v>
      </c>
      <c r="K1660">
        <v>-1.9377322867512703E-2</v>
      </c>
      <c r="L1660">
        <v>-3.5416131019592285</v>
      </c>
      <c r="M1660">
        <v>-2.1536321640014648</v>
      </c>
      <c r="N1660">
        <v>-1.192320704460144</v>
      </c>
      <c r="O1660">
        <v>-0.23100925981998444</v>
      </c>
      <c r="P1660">
        <v>1.15697181224823</v>
      </c>
      <c r="Q1660">
        <v>-4.2076048851013184</v>
      </c>
      <c r="R1660">
        <v>1.8229635953903198</v>
      </c>
      <c r="S1660">
        <v>241</v>
      </c>
      <c r="T1660">
        <v>3.360485315322876</v>
      </c>
      <c r="U1660">
        <v>1.8331626653671265</v>
      </c>
      <c r="V1660">
        <v>86.909217834472656</v>
      </c>
      <c r="W1660">
        <v>103</v>
      </c>
      <c r="X1660">
        <v>91.828521728515625</v>
      </c>
      <c r="Y1660">
        <f t="shared" si="113"/>
        <v>14.829153522491454</v>
      </c>
      <c r="Z1660">
        <f t="shared" si="114"/>
        <v>15.116503070831298</v>
      </c>
      <c r="AA1660">
        <f t="shared" si="115"/>
        <v>-0.28734928977489471</v>
      </c>
    </row>
    <row r="1661" spans="2:27" x14ac:dyDescent="0.25">
      <c r="B1661" t="s">
        <v>69</v>
      </c>
      <c r="C1661" t="s">
        <v>73</v>
      </c>
      <c r="D1661" t="s">
        <v>65</v>
      </c>
      <c r="E1661" s="86">
        <v>42256</v>
      </c>
      <c r="F1661">
        <f t="shared" si="112"/>
        <v>0</v>
      </c>
      <c r="G1661">
        <v>19</v>
      </c>
      <c r="H1661">
        <v>64.630439758300781</v>
      </c>
      <c r="I1661">
        <v>59.867794036865234</v>
      </c>
      <c r="J1661">
        <v>4.7626490592956543</v>
      </c>
      <c r="K1661">
        <v>7.3690496385097504E-2</v>
      </c>
      <c r="L1661">
        <v>2.6690795421600342</v>
      </c>
      <c r="M1661">
        <v>3.9059774875640869</v>
      </c>
      <c r="N1661">
        <v>4.7626490592956543</v>
      </c>
      <c r="O1661">
        <v>5.6193208694458008</v>
      </c>
      <c r="P1661">
        <v>6.8562188148498535</v>
      </c>
      <c r="Q1661">
        <v>2.0755815505981445</v>
      </c>
      <c r="R1661">
        <v>7.4497165679931641</v>
      </c>
      <c r="S1661">
        <v>241</v>
      </c>
      <c r="T1661">
        <v>2.668717622756958</v>
      </c>
      <c r="U1661">
        <v>1.6336209774017334</v>
      </c>
      <c r="V1661">
        <v>86.909217834472656</v>
      </c>
      <c r="W1661">
        <v>103</v>
      </c>
      <c r="X1661">
        <v>94.5595703125</v>
      </c>
      <c r="Y1661">
        <f t="shared" si="113"/>
        <v>15.575935981750488</v>
      </c>
      <c r="Z1661">
        <f t="shared" si="114"/>
        <v>14.428138362884521</v>
      </c>
      <c r="AA1661">
        <f t="shared" si="115"/>
        <v>1.1477984232902527</v>
      </c>
    </row>
    <row r="1662" spans="2:27" x14ac:dyDescent="0.25">
      <c r="B1662" t="s">
        <v>69</v>
      </c>
      <c r="C1662" t="s">
        <v>73</v>
      </c>
      <c r="D1662" t="s">
        <v>65</v>
      </c>
      <c r="E1662" s="86">
        <v>42256</v>
      </c>
      <c r="F1662">
        <f t="shared" si="112"/>
        <v>1</v>
      </c>
      <c r="G1662">
        <v>14</v>
      </c>
      <c r="H1662">
        <v>112.01528930664062</v>
      </c>
      <c r="I1662">
        <v>107.34675598144531</v>
      </c>
      <c r="J1662">
        <v>4.6685314178466797</v>
      </c>
      <c r="K1662">
        <v>4.1677627712488174E-2</v>
      </c>
      <c r="L1662">
        <v>0.80950963497161865</v>
      </c>
      <c r="M1662">
        <v>3.0894510746002197</v>
      </c>
      <c r="N1662">
        <v>4.6685314178466797</v>
      </c>
      <c r="O1662">
        <v>6.2476119995117187</v>
      </c>
      <c r="P1662">
        <v>8.5275535583496094</v>
      </c>
      <c r="Q1662">
        <v>-0.28446939587593079</v>
      </c>
      <c r="R1662">
        <v>9.6215324401855469</v>
      </c>
      <c r="S1662">
        <v>241</v>
      </c>
      <c r="T1662">
        <v>9.0673904418945313</v>
      </c>
      <c r="U1662">
        <v>3.0112106800079346</v>
      </c>
      <c r="V1662">
        <v>86.909217834472656</v>
      </c>
      <c r="W1662">
        <v>103</v>
      </c>
      <c r="X1662">
        <v>95.705772399902344</v>
      </c>
      <c r="Y1662">
        <f t="shared" si="113"/>
        <v>26.995684722900389</v>
      </c>
      <c r="Z1662">
        <f t="shared" si="114"/>
        <v>25.870568191528321</v>
      </c>
      <c r="AA1662">
        <f t="shared" si="115"/>
        <v>1.1251160717010498</v>
      </c>
    </row>
    <row r="1663" spans="2:27" x14ac:dyDescent="0.25">
      <c r="B1663" t="s">
        <v>69</v>
      </c>
      <c r="C1663" t="s">
        <v>73</v>
      </c>
      <c r="D1663" t="s">
        <v>66</v>
      </c>
      <c r="E1663" s="86">
        <v>42256</v>
      </c>
      <c r="F1663">
        <f t="shared" si="112"/>
        <v>0</v>
      </c>
      <c r="G1663">
        <v>24</v>
      </c>
      <c r="H1663">
        <v>84.957794189453125</v>
      </c>
      <c r="I1663">
        <v>87.161819458007813</v>
      </c>
      <c r="J1663">
        <v>-2.2040228843688965</v>
      </c>
      <c r="K1663">
        <v>-2.5942562147974968E-2</v>
      </c>
      <c r="L1663">
        <v>-4.8107156753540039</v>
      </c>
      <c r="M1663">
        <v>-3.270660400390625</v>
      </c>
      <c r="N1663">
        <v>-2.2040228843688965</v>
      </c>
      <c r="O1663">
        <v>-1.1373852491378784</v>
      </c>
      <c r="P1663">
        <v>0.4026699960231781</v>
      </c>
      <c r="Q1663">
        <v>-5.5496768951416016</v>
      </c>
      <c r="R1663">
        <v>1.1416312456130981</v>
      </c>
      <c r="S1663">
        <v>243</v>
      </c>
      <c r="T1663">
        <v>4.1372098922729492</v>
      </c>
      <c r="U1663">
        <v>2.0340132713317871</v>
      </c>
      <c r="V1663">
        <v>86.907020568847656</v>
      </c>
      <c r="W1663">
        <v>103</v>
      </c>
      <c r="X1663">
        <v>79.791885375976563</v>
      </c>
      <c r="Y1663">
        <f t="shared" si="113"/>
        <v>20.64474398803711</v>
      </c>
      <c r="Z1663">
        <f t="shared" si="114"/>
        <v>21.180322128295899</v>
      </c>
      <c r="AA1663">
        <f t="shared" si="115"/>
        <v>-0.53557756090164188</v>
      </c>
    </row>
    <row r="1664" spans="2:27" x14ac:dyDescent="0.25">
      <c r="B1664" t="s">
        <v>69</v>
      </c>
      <c r="C1664" t="s">
        <v>73</v>
      </c>
      <c r="D1664" t="s">
        <v>66</v>
      </c>
      <c r="E1664" s="86">
        <v>42256</v>
      </c>
      <c r="F1664">
        <f t="shared" si="112"/>
        <v>0</v>
      </c>
      <c r="G1664">
        <v>21</v>
      </c>
      <c r="H1664">
        <v>118.3358154296875</v>
      </c>
      <c r="I1664">
        <v>115.43761444091797</v>
      </c>
      <c r="J1664">
        <v>2.8981971740722656</v>
      </c>
      <c r="K1664">
        <v>2.4491293355822563E-2</v>
      </c>
      <c r="L1664">
        <v>0.46948543190956116</v>
      </c>
      <c r="M1664">
        <v>1.9043879508972168</v>
      </c>
      <c r="N1664">
        <v>2.8981971740722656</v>
      </c>
      <c r="O1664">
        <v>3.8920063972473145</v>
      </c>
      <c r="P1664">
        <v>5.326909065246582</v>
      </c>
      <c r="Q1664">
        <v>-0.21902061998844147</v>
      </c>
      <c r="R1664">
        <v>6.0154151916503906</v>
      </c>
      <c r="S1664">
        <v>243</v>
      </c>
      <c r="T1664">
        <v>3.5915322303771973</v>
      </c>
      <c r="U1664">
        <v>1.8951338529586792</v>
      </c>
      <c r="V1664">
        <v>86.907020568847656</v>
      </c>
      <c r="W1664">
        <v>103</v>
      </c>
      <c r="X1664">
        <v>91.737213134765625</v>
      </c>
      <c r="Y1664">
        <f t="shared" ref="Y1664:Y1727" si="116">H1664*S1664/1000</f>
        <v>28.755603149414064</v>
      </c>
      <c r="Z1664">
        <f t="shared" ref="Z1664:Z1727" si="117">I1664*S1664/1000</f>
        <v>28.051340309143065</v>
      </c>
      <c r="AA1664">
        <f t="shared" ref="AA1664:AA1727" si="118">J1664*S1664/1000</f>
        <v>0.70426191329956056</v>
      </c>
    </row>
    <row r="1665" spans="2:27" x14ac:dyDescent="0.25">
      <c r="B1665" t="s">
        <v>69</v>
      </c>
      <c r="C1665" t="s">
        <v>73</v>
      </c>
      <c r="D1665" t="s">
        <v>66</v>
      </c>
      <c r="E1665" s="86">
        <v>42256</v>
      </c>
      <c r="F1665">
        <f t="shared" si="112"/>
        <v>0</v>
      </c>
      <c r="G1665">
        <v>3</v>
      </c>
      <c r="H1665">
        <v>71.592933654785156</v>
      </c>
      <c r="I1665">
        <v>78.148597717285156</v>
      </c>
      <c r="J1665">
        <v>-6.5556654930114746</v>
      </c>
      <c r="K1665">
        <v>-9.1568611562252045E-2</v>
      </c>
      <c r="L1665">
        <v>-9.7030296325683594</v>
      </c>
      <c r="M1665">
        <v>-7.8435416221618652</v>
      </c>
      <c r="N1665">
        <v>-6.5556654930114746</v>
      </c>
      <c r="O1665">
        <v>-5.267789363861084</v>
      </c>
      <c r="P1665">
        <v>-3.4083008766174316</v>
      </c>
      <c r="Q1665">
        <v>-10.595264434814453</v>
      </c>
      <c r="R1665">
        <v>-2.5160667896270752</v>
      </c>
      <c r="S1665">
        <v>243</v>
      </c>
      <c r="T1665">
        <v>6.0314526557922363</v>
      </c>
      <c r="U1665">
        <v>2.4559016227722168</v>
      </c>
      <c r="V1665">
        <v>86.907020568847656</v>
      </c>
      <c r="W1665">
        <v>103</v>
      </c>
      <c r="X1665">
        <v>78.324516296386719</v>
      </c>
      <c r="Y1665">
        <f t="shared" si="116"/>
        <v>17.397082878112794</v>
      </c>
      <c r="Z1665">
        <f t="shared" si="117"/>
        <v>18.990109245300292</v>
      </c>
      <c r="AA1665">
        <f t="shared" si="118"/>
        <v>-1.5930267148017883</v>
      </c>
    </row>
    <row r="1666" spans="2:27" x14ac:dyDescent="0.25">
      <c r="B1666" t="s">
        <v>69</v>
      </c>
      <c r="C1666" t="s">
        <v>73</v>
      </c>
      <c r="D1666" t="s">
        <v>66</v>
      </c>
      <c r="E1666" s="86">
        <v>42256</v>
      </c>
      <c r="F1666">
        <f t="shared" si="112"/>
        <v>0</v>
      </c>
      <c r="G1666">
        <v>2</v>
      </c>
      <c r="H1666">
        <v>72.123703002929688</v>
      </c>
      <c r="I1666">
        <v>78.692604064941406</v>
      </c>
      <c r="J1666">
        <v>-6.5689024925231934</v>
      </c>
      <c r="K1666">
        <v>-9.1078273952007294E-2</v>
      </c>
      <c r="L1666">
        <v>-9.519902229309082</v>
      </c>
      <c r="M1666">
        <v>-7.7764277458190918</v>
      </c>
      <c r="N1666">
        <v>-6.5689024925231934</v>
      </c>
      <c r="O1666">
        <v>-5.3613772392272949</v>
      </c>
      <c r="P1666">
        <v>-3.6179029941558838</v>
      </c>
      <c r="Q1666">
        <v>-10.35646915435791</v>
      </c>
      <c r="R1666">
        <v>-2.7813355922698975</v>
      </c>
      <c r="S1666">
        <v>243</v>
      </c>
      <c r="T1666">
        <v>5.3023223876953125</v>
      </c>
      <c r="U1666">
        <v>2.3026771545410156</v>
      </c>
      <c r="V1666">
        <v>86.907020568847656</v>
      </c>
      <c r="W1666">
        <v>103</v>
      </c>
      <c r="X1666">
        <v>79.952377319335938</v>
      </c>
      <c r="Y1666">
        <f t="shared" si="116"/>
        <v>17.526059829711915</v>
      </c>
      <c r="Z1666">
        <f t="shared" si="117"/>
        <v>19.122302787780761</v>
      </c>
      <c r="AA1666">
        <f t="shared" si="118"/>
        <v>-1.596243305683136</v>
      </c>
    </row>
    <row r="1667" spans="2:27" x14ac:dyDescent="0.25">
      <c r="B1667" t="s">
        <v>69</v>
      </c>
      <c r="C1667" t="s">
        <v>73</v>
      </c>
      <c r="D1667" t="s">
        <v>66</v>
      </c>
      <c r="E1667" s="86">
        <v>42256</v>
      </c>
      <c r="F1667">
        <f t="shared" ref="F1667:F1730" si="119">IF(AND(G1667&gt;=12, G1667&lt;=18), 1, 0)</f>
        <v>0</v>
      </c>
      <c r="G1667">
        <v>7</v>
      </c>
      <c r="H1667">
        <v>109.68064880371094</v>
      </c>
      <c r="I1667">
        <v>114.41439819335937</v>
      </c>
      <c r="J1667">
        <v>-4.7337565422058105</v>
      </c>
      <c r="K1667">
        <v>-4.3159451335668564E-2</v>
      </c>
      <c r="L1667">
        <v>-7.4349236488342285</v>
      </c>
      <c r="M1667">
        <v>-5.8390522003173828</v>
      </c>
      <c r="N1667">
        <v>-4.7337565422058105</v>
      </c>
      <c r="O1667">
        <v>-3.6284608840942383</v>
      </c>
      <c r="P1667">
        <v>-2.0325891971588135</v>
      </c>
      <c r="Q1667">
        <v>-8.2006673812866211</v>
      </c>
      <c r="R1667">
        <v>-1.2668458223342896</v>
      </c>
      <c r="S1667">
        <v>243</v>
      </c>
      <c r="T1667">
        <v>4.4425349235534668</v>
      </c>
      <c r="U1667">
        <v>2.1077320575714111</v>
      </c>
      <c r="V1667">
        <v>86.907020568847656</v>
      </c>
      <c r="W1667">
        <v>103</v>
      </c>
      <c r="X1667">
        <v>77.063491821289062</v>
      </c>
      <c r="Y1667">
        <f t="shared" si="116"/>
        <v>26.652397659301759</v>
      </c>
      <c r="Z1667">
        <f t="shared" si="117"/>
        <v>27.802698760986328</v>
      </c>
      <c r="AA1667">
        <f t="shared" si="118"/>
        <v>-1.150302839756012</v>
      </c>
    </row>
    <row r="1668" spans="2:27" x14ac:dyDescent="0.25">
      <c r="B1668" t="s">
        <v>69</v>
      </c>
      <c r="C1668" t="s">
        <v>73</v>
      </c>
      <c r="D1668" t="s">
        <v>66</v>
      </c>
      <c r="E1668" s="86">
        <v>42256</v>
      </c>
      <c r="F1668">
        <f t="shared" si="119"/>
        <v>0</v>
      </c>
      <c r="G1668">
        <v>23</v>
      </c>
      <c r="H1668">
        <v>95.604469299316406</v>
      </c>
      <c r="I1668">
        <v>94.728729248046875</v>
      </c>
      <c r="J1668">
        <v>0.87574434280395508</v>
      </c>
      <c r="K1668">
        <v>9.1600771993398666E-3</v>
      </c>
      <c r="L1668">
        <v>-1.7736769914627075</v>
      </c>
      <c r="M1668">
        <v>-0.20837739109992981</v>
      </c>
      <c r="N1668">
        <v>0.87574434280395508</v>
      </c>
      <c r="O1668">
        <v>1.9598660469055176</v>
      </c>
      <c r="P1668">
        <v>3.5251655578613281</v>
      </c>
      <c r="Q1668">
        <v>-2.5247511863708496</v>
      </c>
      <c r="R1668">
        <v>4.2762398719787598</v>
      </c>
      <c r="S1668">
        <v>243</v>
      </c>
      <c r="T1668">
        <v>4.2739543914794922</v>
      </c>
      <c r="U1668">
        <v>2.0673544406890869</v>
      </c>
      <c r="V1668">
        <v>86.907020568847656</v>
      </c>
      <c r="W1668">
        <v>103</v>
      </c>
      <c r="X1668">
        <v>80.248680114746094</v>
      </c>
      <c r="Y1668">
        <f t="shared" si="116"/>
        <v>23.231886039733887</v>
      </c>
      <c r="Z1668">
        <f t="shared" si="117"/>
        <v>23.019081207275391</v>
      </c>
      <c r="AA1668">
        <f t="shared" si="118"/>
        <v>0.21280587530136108</v>
      </c>
    </row>
    <row r="1669" spans="2:27" x14ac:dyDescent="0.25">
      <c r="B1669" t="s">
        <v>69</v>
      </c>
      <c r="C1669" t="s">
        <v>73</v>
      </c>
      <c r="D1669" t="s">
        <v>66</v>
      </c>
      <c r="E1669" s="86">
        <v>42256</v>
      </c>
      <c r="F1669">
        <f t="shared" si="119"/>
        <v>1</v>
      </c>
      <c r="G1669">
        <v>12</v>
      </c>
      <c r="H1669">
        <v>197.95086669921875</v>
      </c>
      <c r="I1669">
        <v>185.49574279785156</v>
      </c>
      <c r="J1669">
        <v>12.455126762390137</v>
      </c>
      <c r="K1669">
        <v>6.292029470205307E-2</v>
      </c>
      <c r="L1669">
        <v>8.8475618362426758</v>
      </c>
      <c r="M1669">
        <v>10.978940010070801</v>
      </c>
      <c r="N1669">
        <v>12.455126762390137</v>
      </c>
      <c r="O1669">
        <v>13.931313514709473</v>
      </c>
      <c r="P1669">
        <v>16.062692642211914</v>
      </c>
      <c r="Q1669">
        <v>7.824866771697998</v>
      </c>
      <c r="R1669">
        <v>17.085386276245117</v>
      </c>
      <c r="S1669">
        <v>243</v>
      </c>
      <c r="T1669">
        <v>7.9242143630981445</v>
      </c>
      <c r="U1669">
        <v>2.8149981498718262</v>
      </c>
      <c r="V1669">
        <v>86.907020568847656</v>
      </c>
      <c r="W1669">
        <v>103</v>
      </c>
      <c r="X1669">
        <v>96.393295288085938</v>
      </c>
      <c r="Y1669">
        <f t="shared" si="116"/>
        <v>48.102060607910154</v>
      </c>
      <c r="Z1669">
        <f t="shared" si="117"/>
        <v>45.075465499877929</v>
      </c>
      <c r="AA1669">
        <f t="shared" si="118"/>
        <v>3.0265958032608031</v>
      </c>
    </row>
    <row r="1670" spans="2:27" x14ac:dyDescent="0.25">
      <c r="B1670" t="s">
        <v>69</v>
      </c>
      <c r="C1670" t="s">
        <v>73</v>
      </c>
      <c r="D1670" t="s">
        <v>66</v>
      </c>
      <c r="E1670" s="86">
        <v>42256</v>
      </c>
      <c r="F1670">
        <f t="shared" si="119"/>
        <v>1</v>
      </c>
      <c r="G1670">
        <v>17</v>
      </c>
      <c r="H1670">
        <v>155.70887756347656</v>
      </c>
      <c r="I1670">
        <v>144.39659118652344</v>
      </c>
      <c r="J1670">
        <v>11.312294006347656</v>
      </c>
      <c r="K1670">
        <v>7.2650283575057983E-2</v>
      </c>
      <c r="L1670">
        <v>8.9105653762817383</v>
      </c>
      <c r="M1670">
        <v>10.329525947570801</v>
      </c>
      <c r="N1670">
        <v>11.312294006347656</v>
      </c>
      <c r="O1670">
        <v>12.295062065124512</v>
      </c>
      <c r="P1670">
        <v>13.714022636413574</v>
      </c>
      <c r="Q1670">
        <v>8.2297086715698242</v>
      </c>
      <c r="R1670">
        <v>14.394879341125488</v>
      </c>
      <c r="S1670">
        <v>243</v>
      </c>
      <c r="T1670">
        <v>3.5121719837188721</v>
      </c>
      <c r="U1670">
        <v>1.8740789890289307</v>
      </c>
      <c r="V1670">
        <v>86.907020568847656</v>
      </c>
      <c r="W1670">
        <v>103</v>
      </c>
      <c r="X1670">
        <v>93.81304931640625</v>
      </c>
      <c r="Y1670">
        <f t="shared" si="116"/>
        <v>37.837257247924803</v>
      </c>
      <c r="Z1670">
        <f t="shared" si="117"/>
        <v>35.088371658325194</v>
      </c>
      <c r="AA1670">
        <f t="shared" si="118"/>
        <v>2.7488874435424804</v>
      </c>
    </row>
    <row r="1671" spans="2:27" x14ac:dyDescent="0.25">
      <c r="B1671" t="s">
        <v>69</v>
      </c>
      <c r="C1671" t="s">
        <v>73</v>
      </c>
      <c r="D1671" t="s">
        <v>66</v>
      </c>
      <c r="E1671" s="86">
        <v>42256</v>
      </c>
      <c r="F1671">
        <f t="shared" si="119"/>
        <v>1</v>
      </c>
      <c r="G1671">
        <v>16</v>
      </c>
      <c r="H1671">
        <v>173.36408996582031</v>
      </c>
      <c r="I1671">
        <v>160.29066467285156</v>
      </c>
      <c r="J1671">
        <v>13.073423385620117</v>
      </c>
      <c r="K1671">
        <v>7.5410217046737671E-2</v>
      </c>
      <c r="L1671">
        <v>9.7801799774169922</v>
      </c>
      <c r="M1671">
        <v>11.725854873657227</v>
      </c>
      <c r="N1671">
        <v>13.073423385620117</v>
      </c>
      <c r="O1671">
        <v>14.420991897583008</v>
      </c>
      <c r="P1671">
        <v>16.366666793823242</v>
      </c>
      <c r="Q1671">
        <v>8.8465909957885742</v>
      </c>
      <c r="R1671">
        <v>17.300256729125977</v>
      </c>
      <c r="S1671">
        <v>243</v>
      </c>
      <c r="T1671">
        <v>6.6035208702087402</v>
      </c>
      <c r="U1671">
        <v>2.5697317123413086</v>
      </c>
      <c r="V1671">
        <v>86.907020568847656</v>
      </c>
      <c r="W1671">
        <v>103</v>
      </c>
      <c r="X1671">
        <v>93.058204650878906</v>
      </c>
      <c r="Y1671">
        <f t="shared" si="116"/>
        <v>42.127473861694334</v>
      </c>
      <c r="Z1671">
        <f t="shared" si="117"/>
        <v>38.950631515502927</v>
      </c>
      <c r="AA1671">
        <f t="shared" si="118"/>
        <v>3.1768418827056886</v>
      </c>
    </row>
    <row r="1672" spans="2:27" x14ac:dyDescent="0.25">
      <c r="B1672" t="s">
        <v>69</v>
      </c>
      <c r="C1672" t="s">
        <v>73</v>
      </c>
      <c r="D1672" t="s">
        <v>66</v>
      </c>
      <c r="E1672" s="86">
        <v>42256</v>
      </c>
      <c r="F1672">
        <f t="shared" si="119"/>
        <v>0</v>
      </c>
      <c r="G1672">
        <v>6</v>
      </c>
      <c r="H1672">
        <v>88.223197937011719</v>
      </c>
      <c r="I1672">
        <v>91.778839111328125</v>
      </c>
      <c r="J1672">
        <v>-3.5556390285491943</v>
      </c>
      <c r="K1672">
        <v>-4.0302768349647522E-2</v>
      </c>
      <c r="L1672">
        <v>-5.9787955284118652</v>
      </c>
      <c r="M1672">
        <v>-4.5471749305725098</v>
      </c>
      <c r="N1672">
        <v>-3.5556390285491943</v>
      </c>
      <c r="O1672">
        <v>-2.5641031265258789</v>
      </c>
      <c r="P1672">
        <v>-1.1324825286865234</v>
      </c>
      <c r="Q1672">
        <v>-6.6657266616821289</v>
      </c>
      <c r="R1672">
        <v>-0.44555136561393738</v>
      </c>
      <c r="S1672">
        <v>243</v>
      </c>
      <c r="T1672">
        <v>3.5751211643218994</v>
      </c>
      <c r="U1672">
        <v>1.8907990455627441</v>
      </c>
      <c r="V1672">
        <v>86.907020568847656</v>
      </c>
      <c r="W1672">
        <v>103</v>
      </c>
      <c r="X1672">
        <v>76.941795349121094</v>
      </c>
      <c r="Y1672">
        <f t="shared" si="116"/>
        <v>21.438237098693847</v>
      </c>
      <c r="Z1672">
        <f t="shared" si="117"/>
        <v>22.302257904052734</v>
      </c>
      <c r="AA1672">
        <f t="shared" si="118"/>
        <v>-0.86402028393745423</v>
      </c>
    </row>
    <row r="1673" spans="2:27" x14ac:dyDescent="0.25">
      <c r="B1673" t="s">
        <v>69</v>
      </c>
      <c r="C1673" t="s">
        <v>73</v>
      </c>
      <c r="D1673" t="s">
        <v>66</v>
      </c>
      <c r="E1673" s="86">
        <v>42256</v>
      </c>
      <c r="F1673">
        <f t="shared" si="119"/>
        <v>1</v>
      </c>
      <c r="G1673">
        <v>18</v>
      </c>
      <c r="H1673">
        <v>143.92578125</v>
      </c>
      <c r="I1673">
        <v>132.79447937011719</v>
      </c>
      <c r="J1673">
        <v>11.131311416625977</v>
      </c>
      <c r="K1673">
        <v>7.7340632677078247E-2</v>
      </c>
      <c r="L1673">
        <v>8.6449155807495117</v>
      </c>
      <c r="M1673">
        <v>10.113898277282715</v>
      </c>
      <c r="N1673">
        <v>11.131311416625977</v>
      </c>
      <c r="O1673">
        <v>12.148724555969238</v>
      </c>
      <c r="P1673">
        <v>13.617707252502441</v>
      </c>
      <c r="Q1673">
        <v>7.9400572776794434</v>
      </c>
      <c r="R1673">
        <v>14.322566032409668</v>
      </c>
      <c r="S1673">
        <v>243</v>
      </c>
      <c r="T1673">
        <v>3.7641623020172119</v>
      </c>
      <c r="U1673">
        <v>1.9401448965072632</v>
      </c>
      <c r="V1673">
        <v>86.907020568847656</v>
      </c>
      <c r="W1673">
        <v>103</v>
      </c>
      <c r="X1673">
        <v>95.232803344726563</v>
      </c>
      <c r="Y1673">
        <f t="shared" si="116"/>
        <v>34.973964843749997</v>
      </c>
      <c r="Z1673">
        <f t="shared" si="117"/>
        <v>32.269058486938476</v>
      </c>
      <c r="AA1673">
        <f t="shared" si="118"/>
        <v>2.7049086742401123</v>
      </c>
    </row>
    <row r="1674" spans="2:27" x14ac:dyDescent="0.25">
      <c r="B1674" t="s">
        <v>69</v>
      </c>
      <c r="C1674" t="s">
        <v>73</v>
      </c>
      <c r="D1674" t="s">
        <v>66</v>
      </c>
      <c r="E1674" s="86">
        <v>42256</v>
      </c>
      <c r="F1674">
        <f t="shared" si="119"/>
        <v>0</v>
      </c>
      <c r="G1674">
        <v>10</v>
      </c>
      <c r="H1674">
        <v>178.42205810546875</v>
      </c>
      <c r="I1674">
        <v>177.58621215820312</v>
      </c>
      <c r="J1674">
        <v>0.83583515882492065</v>
      </c>
      <c r="K1674">
        <v>4.6845953911542892E-3</v>
      </c>
      <c r="L1674">
        <v>-2.869621753692627</v>
      </c>
      <c r="M1674">
        <v>-0.68040776252746582</v>
      </c>
      <c r="N1674">
        <v>0.83583515882492065</v>
      </c>
      <c r="O1674">
        <v>2.3520781993865967</v>
      </c>
      <c r="P1674">
        <v>4.5412921905517578</v>
      </c>
      <c r="Q1674">
        <v>-3.920067310333252</v>
      </c>
      <c r="R1674">
        <v>5.5917377471923828</v>
      </c>
      <c r="S1674">
        <v>243</v>
      </c>
      <c r="T1674">
        <v>8.3600978851318359</v>
      </c>
      <c r="U1674">
        <v>2.8913834095001221</v>
      </c>
      <c r="V1674">
        <v>86.907020568847656</v>
      </c>
      <c r="W1674">
        <v>103</v>
      </c>
      <c r="X1674">
        <v>90.652557373046875</v>
      </c>
      <c r="Y1674">
        <f t="shared" si="116"/>
        <v>43.356560119628909</v>
      </c>
      <c r="Z1674">
        <f t="shared" si="117"/>
        <v>43.153449554443363</v>
      </c>
      <c r="AA1674">
        <f t="shared" si="118"/>
        <v>0.20310794359445572</v>
      </c>
    </row>
    <row r="1675" spans="2:27" x14ac:dyDescent="0.25">
      <c r="B1675" t="s">
        <v>69</v>
      </c>
      <c r="C1675" t="s">
        <v>73</v>
      </c>
      <c r="D1675" t="s">
        <v>66</v>
      </c>
      <c r="E1675" s="86">
        <v>42256</v>
      </c>
      <c r="F1675">
        <f t="shared" si="119"/>
        <v>0</v>
      </c>
      <c r="G1675">
        <v>1</v>
      </c>
      <c r="H1675">
        <v>73.012870788574219</v>
      </c>
      <c r="I1675">
        <v>79.76605224609375</v>
      </c>
      <c r="J1675">
        <v>-6.7531828880310059</v>
      </c>
      <c r="K1675">
        <v>-9.2493049800395966E-2</v>
      </c>
      <c r="L1675">
        <v>-9.2659530639648437</v>
      </c>
      <c r="M1675">
        <v>-7.7813882827758789</v>
      </c>
      <c r="N1675">
        <v>-6.7531828880310059</v>
      </c>
      <c r="O1675">
        <v>-5.7249774932861328</v>
      </c>
      <c r="P1675">
        <v>-4.2404122352600098</v>
      </c>
      <c r="Q1675">
        <v>-9.9782886505126953</v>
      </c>
      <c r="R1675">
        <v>-3.5280766487121582</v>
      </c>
      <c r="S1675">
        <v>243</v>
      </c>
      <c r="T1675">
        <v>3.8444437980651855</v>
      </c>
      <c r="U1675">
        <v>1.9607253074645996</v>
      </c>
      <c r="V1675">
        <v>86.907020568847656</v>
      </c>
      <c r="W1675">
        <v>103</v>
      </c>
      <c r="X1675">
        <v>80.160491943359375</v>
      </c>
      <c r="Y1675">
        <f t="shared" si="116"/>
        <v>17.742127601623537</v>
      </c>
      <c r="Z1675">
        <f t="shared" si="117"/>
        <v>19.383150695800783</v>
      </c>
      <c r="AA1675">
        <f t="shared" si="118"/>
        <v>-1.6410234417915344</v>
      </c>
    </row>
    <row r="1676" spans="2:27" x14ac:dyDescent="0.25">
      <c r="B1676" t="s">
        <v>69</v>
      </c>
      <c r="C1676" t="s">
        <v>73</v>
      </c>
      <c r="D1676" t="s">
        <v>66</v>
      </c>
      <c r="E1676" s="86">
        <v>42256</v>
      </c>
      <c r="F1676">
        <f t="shared" si="119"/>
        <v>1</v>
      </c>
      <c r="G1676">
        <v>14</v>
      </c>
      <c r="H1676">
        <v>191.02778625488281</v>
      </c>
      <c r="I1676">
        <v>180.77479553222656</v>
      </c>
      <c r="J1676">
        <v>10.252987861633301</v>
      </c>
      <c r="K1676">
        <v>5.3672756999731064E-2</v>
      </c>
      <c r="L1676">
        <v>6.6975388526916504</v>
      </c>
      <c r="M1676">
        <v>8.7981271743774414</v>
      </c>
      <c r="N1676">
        <v>10.252987861633301</v>
      </c>
      <c r="O1676">
        <v>11.70784854888916</v>
      </c>
      <c r="P1676">
        <v>13.808436393737793</v>
      </c>
      <c r="Q1676">
        <v>5.6896185874938965</v>
      </c>
      <c r="R1676">
        <v>14.816357612609863</v>
      </c>
      <c r="S1676">
        <v>243</v>
      </c>
      <c r="T1676">
        <v>7.6969151496887207</v>
      </c>
      <c r="U1676">
        <v>2.7743315696716309</v>
      </c>
      <c r="V1676">
        <v>86.907020568847656</v>
      </c>
      <c r="W1676">
        <v>103</v>
      </c>
      <c r="X1676">
        <v>95.483245849609375</v>
      </c>
      <c r="Y1676">
        <f t="shared" si="116"/>
        <v>46.419752059936521</v>
      </c>
      <c r="Z1676">
        <f t="shared" si="117"/>
        <v>43.928275314331053</v>
      </c>
      <c r="AA1676">
        <f t="shared" si="118"/>
        <v>2.491476050376892</v>
      </c>
    </row>
    <row r="1677" spans="2:27" x14ac:dyDescent="0.25">
      <c r="B1677" t="s">
        <v>69</v>
      </c>
      <c r="C1677" t="s">
        <v>73</v>
      </c>
      <c r="D1677" t="s">
        <v>66</v>
      </c>
      <c r="E1677" s="86">
        <v>42256</v>
      </c>
      <c r="F1677">
        <f t="shared" si="119"/>
        <v>0</v>
      </c>
      <c r="G1677">
        <v>22</v>
      </c>
      <c r="H1677">
        <v>107.21053314208984</v>
      </c>
      <c r="I1677">
        <v>105.19556427001953</v>
      </c>
      <c r="J1677">
        <v>2.0149638652801514</v>
      </c>
      <c r="K1677">
        <v>1.8794458359479904E-2</v>
      </c>
      <c r="L1677">
        <v>-9.4783537089824677E-2</v>
      </c>
      <c r="M1677">
        <v>1.15167236328125</v>
      </c>
      <c r="N1677">
        <v>2.0149638652801514</v>
      </c>
      <c r="O1677">
        <v>2.8782553672790527</v>
      </c>
      <c r="P1677">
        <v>4.1247110366821289</v>
      </c>
      <c r="Q1677">
        <v>-0.69286763668060303</v>
      </c>
      <c r="R1677">
        <v>4.7227954864501953</v>
      </c>
      <c r="S1677">
        <v>243</v>
      </c>
      <c r="T1677">
        <v>2.7101213932037354</v>
      </c>
      <c r="U1677">
        <v>1.6462446451187134</v>
      </c>
      <c r="V1677">
        <v>86.907020568847656</v>
      </c>
      <c r="W1677">
        <v>103</v>
      </c>
      <c r="X1677">
        <v>86.805999755859375</v>
      </c>
      <c r="Y1677">
        <f t="shared" si="116"/>
        <v>26.052159553527833</v>
      </c>
      <c r="Z1677">
        <f t="shared" si="117"/>
        <v>25.562522117614748</v>
      </c>
      <c r="AA1677">
        <f t="shared" si="118"/>
        <v>0.48963621926307677</v>
      </c>
    </row>
    <row r="1678" spans="2:27" x14ac:dyDescent="0.25">
      <c r="B1678" t="s">
        <v>69</v>
      </c>
      <c r="C1678" t="s">
        <v>73</v>
      </c>
      <c r="D1678" t="s">
        <v>66</v>
      </c>
      <c r="E1678" s="86">
        <v>42256</v>
      </c>
      <c r="F1678">
        <f t="shared" si="119"/>
        <v>0</v>
      </c>
      <c r="G1678">
        <v>19</v>
      </c>
      <c r="H1678">
        <v>130.21963500976562</v>
      </c>
      <c r="I1678">
        <v>122.12489318847656</v>
      </c>
      <c r="J1678">
        <v>8.0947484970092773</v>
      </c>
      <c r="K1678">
        <v>6.216227263212204E-2</v>
      </c>
      <c r="L1678">
        <v>5.7374448776245117</v>
      </c>
      <c r="M1678">
        <v>7.1301589012145996</v>
      </c>
      <c r="N1678">
        <v>8.0947484970092773</v>
      </c>
      <c r="O1678">
        <v>9.0593376159667969</v>
      </c>
      <c r="P1678">
        <v>10.452052116394043</v>
      </c>
      <c r="Q1678">
        <v>5.0691823959350586</v>
      </c>
      <c r="R1678">
        <v>11.120314598083496</v>
      </c>
      <c r="S1678">
        <v>243</v>
      </c>
      <c r="T1678">
        <v>3.3834424018859863</v>
      </c>
      <c r="U1678">
        <v>1.8394136428833008</v>
      </c>
      <c r="V1678">
        <v>86.907020568847656</v>
      </c>
      <c r="W1678">
        <v>103</v>
      </c>
      <c r="X1678">
        <v>94.435623168945313</v>
      </c>
      <c r="Y1678">
        <f t="shared" si="116"/>
        <v>31.643371307373048</v>
      </c>
      <c r="Z1678">
        <f t="shared" si="117"/>
        <v>29.676349044799803</v>
      </c>
      <c r="AA1678">
        <f t="shared" si="118"/>
        <v>1.9670238847732544</v>
      </c>
    </row>
    <row r="1679" spans="2:27" x14ac:dyDescent="0.25">
      <c r="B1679" t="s">
        <v>69</v>
      </c>
      <c r="C1679" t="s">
        <v>73</v>
      </c>
      <c r="D1679" t="s">
        <v>66</v>
      </c>
      <c r="E1679" s="86">
        <v>42256</v>
      </c>
      <c r="F1679">
        <f t="shared" si="119"/>
        <v>1</v>
      </c>
      <c r="G1679">
        <v>13</v>
      </c>
      <c r="H1679">
        <v>192.83236694335937</v>
      </c>
      <c r="I1679">
        <v>183.85150146484375</v>
      </c>
      <c r="J1679">
        <v>8.980860710144043</v>
      </c>
      <c r="K1679">
        <v>4.657340794801712E-2</v>
      </c>
      <c r="L1679">
        <v>5.0892324447631836</v>
      </c>
      <c r="M1679">
        <v>7.3884382247924805</v>
      </c>
      <c r="N1679">
        <v>8.980860710144043</v>
      </c>
      <c r="O1679">
        <v>10.573283195495605</v>
      </c>
      <c r="P1679">
        <v>12.872488975524902</v>
      </c>
      <c r="Q1679">
        <v>3.9860100746154785</v>
      </c>
      <c r="R1679">
        <v>13.975710868835449</v>
      </c>
      <c r="S1679">
        <v>243</v>
      </c>
      <c r="T1679">
        <v>9.2212648391723633</v>
      </c>
      <c r="U1679">
        <v>3.0366535186767578</v>
      </c>
      <c r="V1679">
        <v>86.907020568847656</v>
      </c>
      <c r="W1679">
        <v>103</v>
      </c>
      <c r="X1679">
        <v>96.142860412597656</v>
      </c>
      <c r="Y1679">
        <f t="shared" si="116"/>
        <v>46.858265167236326</v>
      </c>
      <c r="Z1679">
        <f t="shared" si="117"/>
        <v>44.675914855957032</v>
      </c>
      <c r="AA1679">
        <f t="shared" si="118"/>
        <v>2.1823491525650023</v>
      </c>
    </row>
    <row r="1680" spans="2:27" x14ac:dyDescent="0.25">
      <c r="B1680" t="s">
        <v>69</v>
      </c>
      <c r="C1680" t="s">
        <v>73</v>
      </c>
      <c r="D1680" t="s">
        <v>66</v>
      </c>
      <c r="E1680" s="86">
        <v>42256</v>
      </c>
      <c r="F1680">
        <f t="shared" si="119"/>
        <v>0</v>
      </c>
      <c r="G1680">
        <v>11</v>
      </c>
      <c r="H1680">
        <v>190.96527099609375</v>
      </c>
      <c r="I1680">
        <v>185.06396484375</v>
      </c>
      <c r="J1680">
        <v>5.9013209342956543</v>
      </c>
      <c r="K1680">
        <v>3.0902586877346039E-2</v>
      </c>
      <c r="L1680">
        <v>2.1335470676422119</v>
      </c>
      <c r="M1680">
        <v>4.3595786094665527</v>
      </c>
      <c r="N1680">
        <v>5.9013209342956543</v>
      </c>
      <c r="O1680">
        <v>7.4430632591247559</v>
      </c>
      <c r="P1680">
        <v>9.6690950393676758</v>
      </c>
      <c r="Q1680">
        <v>1.065435528755188</v>
      </c>
      <c r="R1680">
        <v>10.73720645904541</v>
      </c>
      <c r="S1680">
        <v>243</v>
      </c>
      <c r="T1680">
        <v>8.6436567306518555</v>
      </c>
      <c r="U1680">
        <v>2.940009593963623</v>
      </c>
      <c r="V1680">
        <v>86.907020568847656</v>
      </c>
      <c r="W1680">
        <v>103</v>
      </c>
      <c r="X1680">
        <v>94.003524780273438</v>
      </c>
      <c r="Y1680">
        <f t="shared" si="116"/>
        <v>46.404560852050778</v>
      </c>
      <c r="Z1680">
        <f t="shared" si="117"/>
        <v>44.970543457031248</v>
      </c>
      <c r="AA1680">
        <f t="shared" si="118"/>
        <v>1.4340209870338441</v>
      </c>
    </row>
    <row r="1681" spans="2:27" x14ac:dyDescent="0.25">
      <c r="B1681" t="s">
        <v>69</v>
      </c>
      <c r="C1681" t="s">
        <v>73</v>
      </c>
      <c r="D1681" t="s">
        <v>66</v>
      </c>
      <c r="E1681" s="86">
        <v>42256</v>
      </c>
      <c r="F1681">
        <f t="shared" si="119"/>
        <v>1</v>
      </c>
      <c r="G1681">
        <v>15</v>
      </c>
      <c r="H1681">
        <v>187.79362487792969</v>
      </c>
      <c r="I1681">
        <v>174.75662231445312</v>
      </c>
      <c r="J1681">
        <v>13.036994934082031</v>
      </c>
      <c r="K1681">
        <v>6.9421924650669098E-2</v>
      </c>
      <c r="L1681">
        <v>9.7878189086914062</v>
      </c>
      <c r="M1681">
        <v>11.70745849609375</v>
      </c>
      <c r="N1681">
        <v>13.036994934082031</v>
      </c>
      <c r="O1681">
        <v>14.366531372070313</v>
      </c>
      <c r="P1681">
        <v>16.286170959472656</v>
      </c>
      <c r="Q1681">
        <v>8.8667230606079102</v>
      </c>
      <c r="R1681">
        <v>17.207267761230469</v>
      </c>
      <c r="S1681">
        <v>243</v>
      </c>
      <c r="T1681">
        <v>6.4279766082763672</v>
      </c>
      <c r="U1681">
        <v>2.5353455543518066</v>
      </c>
      <c r="V1681">
        <v>86.907020568847656</v>
      </c>
      <c r="W1681">
        <v>103</v>
      </c>
      <c r="X1681">
        <v>95.3739013671875</v>
      </c>
      <c r="Y1681">
        <f t="shared" si="116"/>
        <v>45.633850845336916</v>
      </c>
      <c r="Z1681">
        <f t="shared" si="117"/>
        <v>42.465859222412107</v>
      </c>
      <c r="AA1681">
        <f t="shared" si="118"/>
        <v>3.1679897689819336</v>
      </c>
    </row>
    <row r="1682" spans="2:27" x14ac:dyDescent="0.25">
      <c r="B1682" t="s">
        <v>69</v>
      </c>
      <c r="C1682" t="s">
        <v>73</v>
      </c>
      <c r="D1682" t="s">
        <v>66</v>
      </c>
      <c r="E1682" s="86">
        <v>42256</v>
      </c>
      <c r="F1682">
        <f t="shared" si="119"/>
        <v>0</v>
      </c>
      <c r="G1682">
        <v>5</v>
      </c>
      <c r="H1682">
        <v>77.678947448730469</v>
      </c>
      <c r="I1682">
        <v>81.203483581542969</v>
      </c>
      <c r="J1682">
        <v>-3.524531364440918</v>
      </c>
      <c r="K1682">
        <v>-4.5373056083917618E-2</v>
      </c>
      <c r="L1682">
        <v>-6.6178274154663086</v>
      </c>
      <c r="M1682">
        <v>-4.7902827262878418</v>
      </c>
      <c r="N1682">
        <v>-3.524531364440918</v>
      </c>
      <c r="O1682">
        <v>-2.258779764175415</v>
      </c>
      <c r="P1682">
        <v>-0.43123555183410645</v>
      </c>
      <c r="Q1682">
        <v>-7.4947333335876465</v>
      </c>
      <c r="R1682">
        <v>0.44567084312438965</v>
      </c>
      <c r="S1682">
        <v>243</v>
      </c>
      <c r="T1682">
        <v>5.8260035514831543</v>
      </c>
      <c r="U1682">
        <v>2.4137115478515625</v>
      </c>
      <c r="V1682">
        <v>86.907020568847656</v>
      </c>
      <c r="W1682">
        <v>103</v>
      </c>
      <c r="X1682">
        <v>77.469139099121094</v>
      </c>
      <c r="Y1682">
        <f t="shared" si="116"/>
        <v>18.875984230041503</v>
      </c>
      <c r="Z1682">
        <f t="shared" si="117"/>
        <v>19.73244651031494</v>
      </c>
      <c r="AA1682">
        <f t="shared" si="118"/>
        <v>-0.85646112155914311</v>
      </c>
    </row>
    <row r="1683" spans="2:27" x14ac:dyDescent="0.25">
      <c r="B1683" t="s">
        <v>69</v>
      </c>
      <c r="C1683" t="s">
        <v>73</v>
      </c>
      <c r="D1683" t="s">
        <v>66</v>
      </c>
      <c r="E1683" s="86">
        <v>42256</v>
      </c>
      <c r="F1683">
        <f t="shared" si="119"/>
        <v>0</v>
      </c>
      <c r="G1683">
        <v>8</v>
      </c>
      <c r="H1683">
        <v>134.38706970214844</v>
      </c>
      <c r="I1683">
        <v>143.10530090332031</v>
      </c>
      <c r="J1683">
        <v>-8.7182216644287109</v>
      </c>
      <c r="K1683">
        <v>-6.4873963594436646E-2</v>
      </c>
      <c r="L1683">
        <v>-12.099301338195801</v>
      </c>
      <c r="M1683">
        <v>-10.10173225402832</v>
      </c>
      <c r="N1683">
        <v>-8.7182216644287109</v>
      </c>
      <c r="O1683">
        <v>-7.3347115516662598</v>
      </c>
      <c r="P1683">
        <v>-5.3371419906616211</v>
      </c>
      <c r="Q1683">
        <v>-13.05778980255127</v>
      </c>
      <c r="R1683">
        <v>-4.3786530494689941</v>
      </c>
      <c r="S1683">
        <v>243</v>
      </c>
      <c r="T1683">
        <v>6.9604706764221191</v>
      </c>
      <c r="U1683">
        <v>2.638270378112793</v>
      </c>
      <c r="V1683">
        <v>86.907020568847656</v>
      </c>
      <c r="W1683">
        <v>103</v>
      </c>
      <c r="X1683">
        <v>80.174606323242188</v>
      </c>
      <c r="Y1683">
        <f t="shared" si="116"/>
        <v>32.656057937622073</v>
      </c>
      <c r="Z1683">
        <f t="shared" si="117"/>
        <v>34.774588119506838</v>
      </c>
      <c r="AA1683">
        <f t="shared" si="118"/>
        <v>-2.1185278644561767</v>
      </c>
    </row>
    <row r="1684" spans="2:27" x14ac:dyDescent="0.25">
      <c r="B1684" t="s">
        <v>69</v>
      </c>
      <c r="C1684" t="s">
        <v>73</v>
      </c>
      <c r="D1684" t="s">
        <v>66</v>
      </c>
      <c r="E1684" s="86">
        <v>42256</v>
      </c>
      <c r="F1684">
        <f t="shared" si="119"/>
        <v>0</v>
      </c>
      <c r="G1684">
        <v>4</v>
      </c>
      <c r="H1684">
        <v>72.575531005859375</v>
      </c>
      <c r="I1684">
        <v>77.870918273925781</v>
      </c>
      <c r="J1684">
        <v>-5.2953882217407227</v>
      </c>
      <c r="K1684">
        <v>-7.2963826358318329E-2</v>
      </c>
      <c r="L1684">
        <v>-8.5172300338745117</v>
      </c>
      <c r="M1684">
        <v>-6.6137394905090332</v>
      </c>
      <c r="N1684">
        <v>-5.2953882217407227</v>
      </c>
      <c r="O1684">
        <v>-3.977036714553833</v>
      </c>
      <c r="P1684">
        <v>-2.0735466480255127</v>
      </c>
      <c r="Q1684">
        <v>-9.430577278137207</v>
      </c>
      <c r="R1684">
        <v>-1.1601992845535278</v>
      </c>
      <c r="S1684">
        <v>243</v>
      </c>
      <c r="T1684">
        <v>6.3202786445617676</v>
      </c>
      <c r="U1684">
        <v>2.5140163898468018</v>
      </c>
      <c r="V1684">
        <v>86.907020568847656</v>
      </c>
      <c r="W1684">
        <v>103</v>
      </c>
      <c r="X1684">
        <v>79.026458740234375</v>
      </c>
      <c r="Y1684">
        <f t="shared" si="116"/>
        <v>17.635854034423829</v>
      </c>
      <c r="Z1684">
        <f t="shared" si="117"/>
        <v>18.922633140563963</v>
      </c>
      <c r="AA1684">
        <f t="shared" si="118"/>
        <v>-1.2867793378829957</v>
      </c>
    </row>
    <row r="1685" spans="2:27" x14ac:dyDescent="0.25">
      <c r="B1685" t="s">
        <v>69</v>
      </c>
      <c r="C1685" t="s">
        <v>73</v>
      </c>
      <c r="D1685" t="s">
        <v>66</v>
      </c>
      <c r="E1685" s="86">
        <v>42256</v>
      </c>
      <c r="F1685">
        <f t="shared" si="119"/>
        <v>0</v>
      </c>
      <c r="G1685">
        <v>20</v>
      </c>
      <c r="H1685">
        <v>125.07554626464844</v>
      </c>
      <c r="I1685">
        <v>119.44830322265625</v>
      </c>
      <c r="J1685">
        <v>5.6272439956665039</v>
      </c>
      <c r="K1685">
        <v>4.4990759342908859E-2</v>
      </c>
      <c r="L1685">
        <v>3.1611294746398926</v>
      </c>
      <c r="M1685">
        <v>4.6181297302246094</v>
      </c>
      <c r="N1685">
        <v>5.6272439956665039</v>
      </c>
      <c r="O1685">
        <v>6.6363582611083984</v>
      </c>
      <c r="P1685">
        <v>8.0933589935302734</v>
      </c>
      <c r="Q1685">
        <v>2.4620201587677002</v>
      </c>
      <c r="R1685">
        <v>8.7924680709838867</v>
      </c>
      <c r="S1685">
        <v>243</v>
      </c>
      <c r="T1685">
        <v>3.7030050754547119</v>
      </c>
      <c r="U1685">
        <v>1.9243193864822388</v>
      </c>
      <c r="V1685">
        <v>86.907020568847656</v>
      </c>
      <c r="W1685">
        <v>103</v>
      </c>
      <c r="X1685">
        <v>92.705467224121094</v>
      </c>
      <c r="Y1685">
        <f t="shared" si="116"/>
        <v>30.393357742309572</v>
      </c>
      <c r="Z1685">
        <f t="shared" si="117"/>
        <v>29.025937683105468</v>
      </c>
      <c r="AA1685">
        <f t="shared" si="118"/>
        <v>1.3674202909469604</v>
      </c>
    </row>
    <row r="1686" spans="2:27" x14ac:dyDescent="0.25">
      <c r="B1686" t="s">
        <v>69</v>
      </c>
      <c r="C1686" t="s">
        <v>73</v>
      </c>
      <c r="D1686" t="s">
        <v>66</v>
      </c>
      <c r="E1686" s="86">
        <v>42256</v>
      </c>
      <c r="F1686">
        <f t="shared" si="119"/>
        <v>0</v>
      </c>
      <c r="G1686">
        <v>9</v>
      </c>
      <c r="H1686">
        <v>161.62248229980469</v>
      </c>
      <c r="I1686">
        <v>164.20948791503906</v>
      </c>
      <c r="J1686">
        <v>-2.5870134830474854</v>
      </c>
      <c r="K1686">
        <v>-1.6006520017981529E-2</v>
      </c>
      <c r="L1686">
        <v>-6.1406373977661133</v>
      </c>
      <c r="M1686">
        <v>-4.0411276817321777</v>
      </c>
      <c r="N1686">
        <v>-2.5870134830474854</v>
      </c>
      <c r="O1686">
        <v>-1.1328994035720825</v>
      </c>
      <c r="P1686">
        <v>0.96661043167114258</v>
      </c>
      <c r="Q1686">
        <v>-7.1480402946472168</v>
      </c>
      <c r="R1686">
        <v>1.9740134477615356</v>
      </c>
      <c r="S1686">
        <v>243</v>
      </c>
      <c r="T1686">
        <v>7.6890163421630859</v>
      </c>
      <c r="U1686">
        <v>2.7729074954986572</v>
      </c>
      <c r="V1686">
        <v>86.907020568847656</v>
      </c>
      <c r="W1686">
        <v>103</v>
      </c>
      <c r="X1686">
        <v>86.742507934570313</v>
      </c>
      <c r="Y1686">
        <f t="shared" si="116"/>
        <v>39.274263198852537</v>
      </c>
      <c r="Z1686">
        <f t="shared" si="117"/>
        <v>39.902905563354494</v>
      </c>
      <c r="AA1686">
        <f t="shared" si="118"/>
        <v>-0.62864427638053899</v>
      </c>
    </row>
    <row r="1687" spans="2:27" x14ac:dyDescent="0.25">
      <c r="B1687" t="s">
        <v>69</v>
      </c>
      <c r="C1687" t="s">
        <v>73</v>
      </c>
      <c r="D1687" t="s">
        <v>67</v>
      </c>
      <c r="E1687" s="86">
        <v>42256</v>
      </c>
      <c r="F1687">
        <f t="shared" si="119"/>
        <v>1</v>
      </c>
      <c r="G1687">
        <v>17</v>
      </c>
      <c r="H1687">
        <v>264.10140991210937</v>
      </c>
      <c r="I1687">
        <v>248.61711120605469</v>
      </c>
      <c r="J1687">
        <v>15.48430347442627</v>
      </c>
      <c r="K1687">
        <v>5.8630142360925674E-2</v>
      </c>
      <c r="L1687">
        <v>11.830772399902344</v>
      </c>
      <c r="M1687">
        <v>13.98930835723877</v>
      </c>
      <c r="N1687">
        <v>15.48430347442627</v>
      </c>
      <c r="O1687">
        <v>16.979299545288086</v>
      </c>
      <c r="P1687">
        <v>19.137834548950195</v>
      </c>
      <c r="Q1687">
        <v>10.795047760009766</v>
      </c>
      <c r="R1687">
        <v>20.173559188842773</v>
      </c>
      <c r="S1687">
        <v>240</v>
      </c>
      <c r="T1687">
        <v>8.1274318695068359</v>
      </c>
      <c r="U1687">
        <v>2.8508651256561279</v>
      </c>
      <c r="V1687">
        <v>86.907363891601563</v>
      </c>
      <c r="W1687">
        <v>103</v>
      </c>
      <c r="X1687">
        <v>92.915245056152344</v>
      </c>
      <c r="Y1687">
        <f t="shared" si="116"/>
        <v>63.38433837890625</v>
      </c>
      <c r="Z1687">
        <f t="shared" si="117"/>
        <v>59.668106689453126</v>
      </c>
      <c r="AA1687">
        <f t="shared" si="118"/>
        <v>3.7162328338623047</v>
      </c>
    </row>
    <row r="1688" spans="2:27" x14ac:dyDescent="0.25">
      <c r="B1688" t="s">
        <v>69</v>
      </c>
      <c r="C1688" t="s">
        <v>73</v>
      </c>
      <c r="D1688" t="s">
        <v>67</v>
      </c>
      <c r="E1688" s="86">
        <v>42256</v>
      </c>
      <c r="F1688">
        <f t="shared" si="119"/>
        <v>1</v>
      </c>
      <c r="G1688">
        <v>14</v>
      </c>
      <c r="H1688">
        <v>293.99920654296875</v>
      </c>
      <c r="I1688">
        <v>282.05563354492187</v>
      </c>
      <c r="J1688">
        <v>11.94359016418457</v>
      </c>
      <c r="K1688">
        <v>4.0624566376209259E-2</v>
      </c>
      <c r="L1688">
        <v>8.0353622436523437</v>
      </c>
      <c r="M1688">
        <v>10.344374656677246</v>
      </c>
      <c r="N1688">
        <v>11.94359016418457</v>
      </c>
      <c r="O1688">
        <v>13.542805671691895</v>
      </c>
      <c r="P1688">
        <v>15.851818084716797</v>
      </c>
      <c r="Q1688">
        <v>6.9274334907531738</v>
      </c>
      <c r="R1688">
        <v>16.959747314453125</v>
      </c>
      <c r="S1688">
        <v>240</v>
      </c>
      <c r="T1688">
        <v>9.3001022338867187</v>
      </c>
      <c r="U1688">
        <v>3.0496068000793457</v>
      </c>
      <c r="V1688">
        <v>86.907363891601563</v>
      </c>
      <c r="W1688">
        <v>103</v>
      </c>
      <c r="X1688">
        <v>94.116378784179688</v>
      </c>
      <c r="Y1688">
        <f t="shared" si="116"/>
        <v>70.559809570312495</v>
      </c>
      <c r="Z1688">
        <f t="shared" si="117"/>
        <v>67.693352050781243</v>
      </c>
      <c r="AA1688">
        <f t="shared" si="118"/>
        <v>2.8664616394042968</v>
      </c>
    </row>
    <row r="1689" spans="2:27" x14ac:dyDescent="0.25">
      <c r="B1689" t="s">
        <v>69</v>
      </c>
      <c r="C1689" t="s">
        <v>73</v>
      </c>
      <c r="D1689" t="s">
        <v>67</v>
      </c>
      <c r="E1689" s="86">
        <v>42256</v>
      </c>
      <c r="F1689">
        <f t="shared" si="119"/>
        <v>0</v>
      </c>
      <c r="G1689">
        <v>22</v>
      </c>
      <c r="H1689">
        <v>190.80659484863281</v>
      </c>
      <c r="I1689">
        <v>198.33927917480469</v>
      </c>
      <c r="J1689">
        <v>-7.5326790809631348</v>
      </c>
      <c r="K1689">
        <v>-3.9478085935115814E-2</v>
      </c>
      <c r="L1689">
        <v>-11.672109603881836</v>
      </c>
      <c r="M1689">
        <v>-9.2265005111694336</v>
      </c>
      <c r="N1689">
        <v>-7.5326790809631348</v>
      </c>
      <c r="O1689">
        <v>-5.8388576507568359</v>
      </c>
      <c r="P1689">
        <v>-3.3932487964630127</v>
      </c>
      <c r="Q1689">
        <v>-12.845580101013184</v>
      </c>
      <c r="R1689">
        <v>-2.2197778224945068</v>
      </c>
      <c r="S1689">
        <v>240</v>
      </c>
      <c r="T1689">
        <v>10.43299388885498</v>
      </c>
      <c r="U1689">
        <v>3.2300145626068115</v>
      </c>
      <c r="V1689">
        <v>86.907363891601563</v>
      </c>
      <c r="W1689">
        <v>103</v>
      </c>
      <c r="X1689">
        <v>86.021820068359375</v>
      </c>
      <c r="Y1689">
        <f t="shared" si="116"/>
        <v>45.793582763671878</v>
      </c>
      <c r="Z1689">
        <f t="shared" si="117"/>
        <v>47.601427001953127</v>
      </c>
      <c r="AA1689">
        <f t="shared" si="118"/>
        <v>-1.8078429794311524</v>
      </c>
    </row>
    <row r="1690" spans="2:27" x14ac:dyDescent="0.25">
      <c r="B1690" t="s">
        <v>69</v>
      </c>
      <c r="C1690" t="s">
        <v>73</v>
      </c>
      <c r="D1690" t="s">
        <v>67</v>
      </c>
      <c r="E1690" s="86">
        <v>42256</v>
      </c>
      <c r="F1690">
        <f t="shared" si="119"/>
        <v>1</v>
      </c>
      <c r="G1690">
        <v>12</v>
      </c>
      <c r="H1690">
        <v>301.79531860351562</v>
      </c>
      <c r="I1690">
        <v>283.44189453125</v>
      </c>
      <c r="J1690">
        <v>18.353425979614258</v>
      </c>
      <c r="K1690">
        <v>6.0814149677753448E-2</v>
      </c>
      <c r="L1690">
        <v>13.903066635131836</v>
      </c>
      <c r="M1690">
        <v>16.532375335693359</v>
      </c>
      <c r="N1690">
        <v>18.353425979614258</v>
      </c>
      <c r="O1690">
        <v>20.174476623535156</v>
      </c>
      <c r="P1690">
        <v>22.80378532409668</v>
      </c>
      <c r="Q1690">
        <v>12.641451835632324</v>
      </c>
      <c r="R1690">
        <v>24.065401077270508</v>
      </c>
      <c r="S1690">
        <v>240</v>
      </c>
      <c r="T1690">
        <v>12.059185981750488</v>
      </c>
      <c r="U1690">
        <v>3.4726338386535645</v>
      </c>
      <c r="V1690">
        <v>86.907363891601563</v>
      </c>
      <c r="W1690">
        <v>103</v>
      </c>
      <c r="X1690">
        <v>94.9931640625</v>
      </c>
      <c r="Y1690">
        <f t="shared" si="116"/>
        <v>72.430876464843749</v>
      </c>
      <c r="Z1690">
        <f t="shared" si="117"/>
        <v>68.026054687499993</v>
      </c>
      <c r="AA1690">
        <f t="shared" si="118"/>
        <v>4.4048222351074218</v>
      </c>
    </row>
    <row r="1691" spans="2:27" x14ac:dyDescent="0.25">
      <c r="B1691" t="s">
        <v>69</v>
      </c>
      <c r="C1691" t="s">
        <v>73</v>
      </c>
      <c r="D1691" t="s">
        <v>67</v>
      </c>
      <c r="E1691" s="86">
        <v>42256</v>
      </c>
      <c r="F1691">
        <f t="shared" si="119"/>
        <v>0</v>
      </c>
      <c r="G1691">
        <v>23</v>
      </c>
      <c r="H1691">
        <v>174.44200134277344</v>
      </c>
      <c r="I1691">
        <v>177.3392333984375</v>
      </c>
      <c r="J1691">
        <v>-2.897226095199585</v>
      </c>
      <c r="K1691">
        <v>-1.6608534380793571E-2</v>
      </c>
      <c r="L1691">
        <v>-6.4085960388183594</v>
      </c>
      <c r="M1691">
        <v>-4.334050178527832</v>
      </c>
      <c r="N1691">
        <v>-2.897226095199585</v>
      </c>
      <c r="O1691">
        <v>-1.4604018926620483</v>
      </c>
      <c r="P1691">
        <v>0.61414390802383423</v>
      </c>
      <c r="Q1691">
        <v>-7.4040207862854004</v>
      </c>
      <c r="R1691">
        <v>1.6095685958862305</v>
      </c>
      <c r="S1691">
        <v>240</v>
      </c>
      <c r="T1691">
        <v>7.5072522163391113</v>
      </c>
      <c r="U1691">
        <v>2.7399365901947021</v>
      </c>
      <c r="V1691">
        <v>86.907363891601563</v>
      </c>
      <c r="W1691">
        <v>103</v>
      </c>
      <c r="X1691">
        <v>79.883834838867188</v>
      </c>
      <c r="Y1691">
        <f t="shared" si="116"/>
        <v>41.866080322265624</v>
      </c>
      <c r="Z1691">
        <f t="shared" si="117"/>
        <v>42.561416015624999</v>
      </c>
      <c r="AA1691">
        <f t="shared" si="118"/>
        <v>-0.69533426284790034</v>
      </c>
    </row>
    <row r="1692" spans="2:27" x14ac:dyDescent="0.25">
      <c r="B1692" t="s">
        <v>69</v>
      </c>
      <c r="C1692" t="s">
        <v>73</v>
      </c>
      <c r="D1692" t="s">
        <v>67</v>
      </c>
      <c r="E1692" s="86">
        <v>42256</v>
      </c>
      <c r="F1692">
        <f t="shared" si="119"/>
        <v>0</v>
      </c>
      <c r="G1692">
        <v>24</v>
      </c>
      <c r="H1692">
        <v>161.73934936523438</v>
      </c>
      <c r="I1692">
        <v>160.58905029296875</v>
      </c>
      <c r="J1692">
        <v>1.1503078937530518</v>
      </c>
      <c r="K1692">
        <v>7.1121091023087502E-3</v>
      </c>
      <c r="L1692">
        <v>-2.6216099262237549</v>
      </c>
      <c r="M1692">
        <v>-0.39313027262687683</v>
      </c>
      <c r="N1692">
        <v>1.1503078937530518</v>
      </c>
      <c r="O1692">
        <v>2.6937460899353027</v>
      </c>
      <c r="P1692">
        <v>4.9222254753112793</v>
      </c>
      <c r="Q1692">
        <v>-3.6908960342407227</v>
      </c>
      <c r="R1692">
        <v>5.9915118217468262</v>
      </c>
      <c r="S1692">
        <v>240</v>
      </c>
      <c r="T1692">
        <v>8.6626796722412109</v>
      </c>
      <c r="U1692">
        <v>2.9432430267333984</v>
      </c>
      <c r="V1692">
        <v>86.907363891601563</v>
      </c>
      <c r="W1692">
        <v>103</v>
      </c>
      <c r="X1692">
        <v>79.492202758789063</v>
      </c>
      <c r="Y1692">
        <f t="shared" si="116"/>
        <v>38.81744384765625</v>
      </c>
      <c r="Z1692">
        <f t="shared" si="117"/>
        <v>38.541372070312498</v>
      </c>
      <c r="AA1692">
        <f t="shared" si="118"/>
        <v>0.27607389450073244</v>
      </c>
    </row>
    <row r="1693" spans="2:27" x14ac:dyDescent="0.25">
      <c r="B1693" t="s">
        <v>69</v>
      </c>
      <c r="C1693" t="s">
        <v>73</v>
      </c>
      <c r="D1693" t="s">
        <v>67</v>
      </c>
      <c r="E1693" s="86">
        <v>42256</v>
      </c>
      <c r="F1693">
        <f t="shared" si="119"/>
        <v>0</v>
      </c>
      <c r="G1693">
        <v>10</v>
      </c>
      <c r="H1693">
        <v>274.2462158203125</v>
      </c>
      <c r="I1693">
        <v>266.42074584960937</v>
      </c>
      <c r="J1693">
        <v>7.825432300567627</v>
      </c>
      <c r="K1693">
        <v>2.8534330427646637E-2</v>
      </c>
      <c r="L1693">
        <v>3.1983833312988281</v>
      </c>
      <c r="M1693">
        <v>5.9320812225341797</v>
      </c>
      <c r="N1693">
        <v>7.825432300567627</v>
      </c>
      <c r="O1693">
        <v>9.7187833786010742</v>
      </c>
      <c r="P1693">
        <v>12.452481269836426</v>
      </c>
      <c r="Q1693">
        <v>1.8866790533065796</v>
      </c>
      <c r="R1693">
        <v>13.764185905456543</v>
      </c>
      <c r="S1693">
        <v>240</v>
      </c>
      <c r="T1693">
        <v>13.035750389099121</v>
      </c>
      <c r="U1693">
        <v>3.6105055809020996</v>
      </c>
      <c r="V1693">
        <v>86.907363891601563</v>
      </c>
      <c r="W1693">
        <v>103</v>
      </c>
      <c r="X1693">
        <v>89.680747985839844</v>
      </c>
      <c r="Y1693">
        <f t="shared" si="116"/>
        <v>65.819091796875</v>
      </c>
      <c r="Z1693">
        <f t="shared" si="117"/>
        <v>63.94097900390625</v>
      </c>
      <c r="AA1693">
        <f t="shared" si="118"/>
        <v>1.8781037521362305</v>
      </c>
    </row>
    <row r="1694" spans="2:27" x14ac:dyDescent="0.25">
      <c r="B1694" t="s">
        <v>69</v>
      </c>
      <c r="C1694" t="s">
        <v>73</v>
      </c>
      <c r="D1694" t="s">
        <v>67</v>
      </c>
      <c r="E1694" s="86">
        <v>42256</v>
      </c>
      <c r="F1694">
        <f t="shared" si="119"/>
        <v>0</v>
      </c>
      <c r="G1694">
        <v>5</v>
      </c>
      <c r="H1694">
        <v>146.20846557617188</v>
      </c>
      <c r="I1694">
        <v>151.05491638183594</v>
      </c>
      <c r="J1694">
        <v>-4.8464365005493164</v>
      </c>
      <c r="K1694">
        <v>-3.3147439360618591E-2</v>
      </c>
      <c r="L1694">
        <v>-8.1167364120483398</v>
      </c>
      <c r="M1694">
        <v>-6.1846170425415039</v>
      </c>
      <c r="N1694">
        <v>-4.8464365005493164</v>
      </c>
      <c r="O1694">
        <v>-3.508256196975708</v>
      </c>
      <c r="P1694">
        <v>-1.5761362314224243</v>
      </c>
      <c r="Q1694">
        <v>-9.0438213348388672</v>
      </c>
      <c r="R1694">
        <v>-0.64905154705047607</v>
      </c>
      <c r="S1694">
        <v>240</v>
      </c>
      <c r="T1694">
        <v>6.5118308067321777</v>
      </c>
      <c r="U1694">
        <v>2.5518288612365723</v>
      </c>
      <c r="V1694">
        <v>86.907363891601563</v>
      </c>
      <c r="W1694">
        <v>103</v>
      </c>
      <c r="X1694">
        <v>77.569076538085938</v>
      </c>
      <c r="Y1694">
        <f t="shared" si="116"/>
        <v>35.090031738281247</v>
      </c>
      <c r="Z1694">
        <f t="shared" si="117"/>
        <v>36.253179931640624</v>
      </c>
      <c r="AA1694">
        <f t="shared" si="118"/>
        <v>-1.1631447601318359</v>
      </c>
    </row>
    <row r="1695" spans="2:27" x14ac:dyDescent="0.25">
      <c r="B1695" t="s">
        <v>69</v>
      </c>
      <c r="C1695" t="s">
        <v>73</v>
      </c>
      <c r="D1695" t="s">
        <v>67</v>
      </c>
      <c r="E1695" s="86">
        <v>42256</v>
      </c>
      <c r="F1695">
        <f t="shared" si="119"/>
        <v>0</v>
      </c>
      <c r="G1695">
        <v>11</v>
      </c>
      <c r="H1695">
        <v>291.40213012695312</v>
      </c>
      <c r="I1695">
        <v>282.456298828125</v>
      </c>
      <c r="J1695">
        <v>8.9458141326904297</v>
      </c>
      <c r="K1695">
        <v>3.069920651614666E-2</v>
      </c>
      <c r="L1695">
        <v>4.480595588684082</v>
      </c>
      <c r="M1695">
        <v>7.118682861328125</v>
      </c>
      <c r="N1695">
        <v>8.9458141326904297</v>
      </c>
      <c r="O1695">
        <v>10.772945404052734</v>
      </c>
      <c r="P1695">
        <v>13.411032676696777</v>
      </c>
      <c r="Q1695">
        <v>3.2147681713104248</v>
      </c>
      <c r="R1695">
        <v>14.676859855651855</v>
      </c>
      <c r="S1695">
        <v>240</v>
      </c>
      <c r="T1695">
        <v>12.139849662780762</v>
      </c>
      <c r="U1695">
        <v>3.4842286109924316</v>
      </c>
      <c r="V1695">
        <v>86.907363891601563</v>
      </c>
      <c r="W1695">
        <v>103</v>
      </c>
      <c r="X1695">
        <v>92.865249633789063</v>
      </c>
      <c r="Y1695">
        <f t="shared" si="116"/>
        <v>69.936511230468753</v>
      </c>
      <c r="Z1695">
        <f t="shared" si="117"/>
        <v>67.789511718750006</v>
      </c>
      <c r="AA1695">
        <f t="shared" si="118"/>
        <v>2.146995391845703</v>
      </c>
    </row>
    <row r="1696" spans="2:27" x14ac:dyDescent="0.25">
      <c r="B1696" t="s">
        <v>69</v>
      </c>
      <c r="C1696" t="s">
        <v>73</v>
      </c>
      <c r="D1696" t="s">
        <v>67</v>
      </c>
      <c r="E1696" s="86">
        <v>42256</v>
      </c>
      <c r="F1696">
        <f t="shared" si="119"/>
        <v>0</v>
      </c>
      <c r="G1696">
        <v>19</v>
      </c>
      <c r="H1696">
        <v>230.92079162597656</v>
      </c>
      <c r="I1696">
        <v>221.74598693847656</v>
      </c>
      <c r="J1696">
        <v>9.1748113632202148</v>
      </c>
      <c r="K1696">
        <v>3.9731420576572418E-2</v>
      </c>
      <c r="L1696">
        <v>4.861968994140625</v>
      </c>
      <c r="M1696">
        <v>7.4100313186645508</v>
      </c>
      <c r="N1696">
        <v>9.1748113632202148</v>
      </c>
      <c r="O1696">
        <v>10.939591407775879</v>
      </c>
      <c r="P1696">
        <v>13.487653732299805</v>
      </c>
      <c r="Q1696">
        <v>3.6393380165100098</v>
      </c>
      <c r="R1696">
        <v>14.710284233093262</v>
      </c>
      <c r="S1696">
        <v>240</v>
      </c>
      <c r="T1696">
        <v>11.325438499450684</v>
      </c>
      <c r="U1696">
        <v>3.3653287887573242</v>
      </c>
      <c r="V1696">
        <v>86.907363891601563</v>
      </c>
      <c r="W1696">
        <v>103</v>
      </c>
      <c r="X1696">
        <v>93.905838012695312</v>
      </c>
      <c r="Y1696">
        <f t="shared" si="116"/>
        <v>55.420989990234375</v>
      </c>
      <c r="Z1696">
        <f t="shared" si="117"/>
        <v>53.219036865234372</v>
      </c>
      <c r="AA1696">
        <f t="shared" si="118"/>
        <v>2.2019547271728515</v>
      </c>
    </row>
    <row r="1697" spans="2:27" x14ac:dyDescent="0.25">
      <c r="B1697" t="s">
        <v>69</v>
      </c>
      <c r="C1697" t="s">
        <v>73</v>
      </c>
      <c r="D1697" t="s">
        <v>67</v>
      </c>
      <c r="E1697" s="86">
        <v>42256</v>
      </c>
      <c r="F1697">
        <f t="shared" si="119"/>
        <v>0</v>
      </c>
      <c r="G1697">
        <v>7</v>
      </c>
      <c r="H1697">
        <v>200.29888916015625</v>
      </c>
      <c r="I1697">
        <v>199.82736206054687</v>
      </c>
      <c r="J1697">
        <v>0.47153276205062866</v>
      </c>
      <c r="K1697">
        <v>2.3541457485407591E-3</v>
      </c>
      <c r="L1697">
        <v>-3.6595392227172852</v>
      </c>
      <c r="M1697">
        <v>-1.2188683748245239</v>
      </c>
      <c r="N1697">
        <v>0.47153276205062866</v>
      </c>
      <c r="O1697">
        <v>2.1619338989257813</v>
      </c>
      <c r="P1697">
        <v>4.602604866027832</v>
      </c>
      <c r="Q1697">
        <v>-4.8306407928466797</v>
      </c>
      <c r="R1697">
        <v>5.7737064361572266</v>
      </c>
      <c r="S1697">
        <v>240</v>
      </c>
      <c r="T1697">
        <v>10.390904426574707</v>
      </c>
      <c r="U1697">
        <v>3.2234926223754883</v>
      </c>
      <c r="V1697">
        <v>86.907363891601563</v>
      </c>
      <c r="W1697">
        <v>103</v>
      </c>
      <c r="X1697">
        <v>77.357223510742187</v>
      </c>
      <c r="Y1697">
        <f t="shared" si="116"/>
        <v>48.071733398437502</v>
      </c>
      <c r="Z1697">
        <f t="shared" si="117"/>
        <v>47.958566894531252</v>
      </c>
      <c r="AA1697">
        <f t="shared" si="118"/>
        <v>0.11316786289215088</v>
      </c>
    </row>
    <row r="1698" spans="2:27" x14ac:dyDescent="0.25">
      <c r="B1698" t="s">
        <v>69</v>
      </c>
      <c r="C1698" t="s">
        <v>73</v>
      </c>
      <c r="D1698" t="s">
        <v>67</v>
      </c>
      <c r="E1698" s="86">
        <v>42256</v>
      </c>
      <c r="F1698">
        <f t="shared" si="119"/>
        <v>0</v>
      </c>
      <c r="G1698">
        <v>1</v>
      </c>
      <c r="H1698">
        <v>142.37586975097656</v>
      </c>
      <c r="I1698">
        <v>151.31333923339844</v>
      </c>
      <c r="J1698">
        <v>-8.9374780654907227</v>
      </c>
      <c r="K1698">
        <v>-6.2773823738098145E-2</v>
      </c>
      <c r="L1698">
        <v>-12.333098411560059</v>
      </c>
      <c r="M1698">
        <v>-10.326938629150391</v>
      </c>
      <c r="N1698">
        <v>-8.9374780654907227</v>
      </c>
      <c r="O1698">
        <v>-7.5480179786682129</v>
      </c>
      <c r="P1698">
        <v>-5.5418577194213867</v>
      </c>
      <c r="Q1698">
        <v>-13.295709609985352</v>
      </c>
      <c r="R1698">
        <v>-4.579246997833252</v>
      </c>
      <c r="S1698">
        <v>240</v>
      </c>
      <c r="T1698">
        <v>7.0204672813415527</v>
      </c>
      <c r="U1698">
        <v>2.6496164798736572</v>
      </c>
      <c r="V1698">
        <v>86.907363891601563</v>
      </c>
      <c r="W1698">
        <v>103</v>
      </c>
      <c r="X1698">
        <v>80.256011962890625</v>
      </c>
      <c r="Y1698">
        <f t="shared" si="116"/>
        <v>34.170208740234372</v>
      </c>
      <c r="Z1698">
        <f t="shared" si="117"/>
        <v>36.315201416015626</v>
      </c>
      <c r="AA1698">
        <f t="shared" si="118"/>
        <v>-2.1449947357177734</v>
      </c>
    </row>
    <row r="1699" spans="2:27" x14ac:dyDescent="0.25">
      <c r="B1699" t="s">
        <v>69</v>
      </c>
      <c r="C1699" t="s">
        <v>73</v>
      </c>
      <c r="D1699" t="s">
        <v>67</v>
      </c>
      <c r="E1699" s="86">
        <v>42256</v>
      </c>
      <c r="F1699">
        <f t="shared" si="119"/>
        <v>0</v>
      </c>
      <c r="G1699">
        <v>3</v>
      </c>
      <c r="H1699">
        <v>136.47032165527344</v>
      </c>
      <c r="I1699">
        <v>143.74864196777344</v>
      </c>
      <c r="J1699">
        <v>-7.2783241271972656</v>
      </c>
      <c r="K1699">
        <v>-5.3332652896642685E-2</v>
      </c>
      <c r="L1699">
        <v>-10.290102958679199</v>
      </c>
      <c r="M1699">
        <v>-8.5107192993164062</v>
      </c>
      <c r="N1699">
        <v>-7.2783241271972656</v>
      </c>
      <c r="O1699">
        <v>-6.0459284782409668</v>
      </c>
      <c r="P1699">
        <v>-4.266545295715332</v>
      </c>
      <c r="Q1699">
        <v>-11.143900871276855</v>
      </c>
      <c r="R1699">
        <v>-3.4127476215362549</v>
      </c>
      <c r="S1699">
        <v>240</v>
      </c>
      <c r="T1699">
        <v>5.5229873657226562</v>
      </c>
      <c r="U1699">
        <v>2.3501036167144775</v>
      </c>
      <c r="V1699">
        <v>86.907363891601563</v>
      </c>
      <c r="W1699">
        <v>103</v>
      </c>
      <c r="X1699">
        <v>78.418510437011719</v>
      </c>
      <c r="Y1699">
        <f t="shared" si="116"/>
        <v>32.752877197265626</v>
      </c>
      <c r="Z1699">
        <f t="shared" si="117"/>
        <v>34.499674072265627</v>
      </c>
      <c r="AA1699">
        <f t="shared" si="118"/>
        <v>-1.7467977905273437</v>
      </c>
    </row>
    <row r="1700" spans="2:27" x14ac:dyDescent="0.25">
      <c r="B1700" t="s">
        <v>69</v>
      </c>
      <c r="C1700" t="s">
        <v>73</v>
      </c>
      <c r="D1700" t="s">
        <v>67</v>
      </c>
      <c r="E1700" s="86">
        <v>42256</v>
      </c>
      <c r="F1700">
        <f t="shared" si="119"/>
        <v>0</v>
      </c>
      <c r="G1700">
        <v>20</v>
      </c>
      <c r="H1700">
        <v>221.95234680175781</v>
      </c>
      <c r="I1700">
        <v>220.00944519042969</v>
      </c>
      <c r="J1700">
        <v>1.9428970813751221</v>
      </c>
      <c r="K1700">
        <v>8.7536675855517387E-3</v>
      </c>
      <c r="L1700">
        <v>-2.4005188941955566</v>
      </c>
      <c r="M1700">
        <v>0.16560649871826172</v>
      </c>
      <c r="N1700">
        <v>1.9428970813751221</v>
      </c>
      <c r="O1700">
        <v>3.7201876640319824</v>
      </c>
      <c r="P1700">
        <v>6.2863130569458008</v>
      </c>
      <c r="Q1700">
        <v>-3.6318168640136719</v>
      </c>
      <c r="R1700">
        <v>7.517611026763916</v>
      </c>
      <c r="S1700">
        <v>240</v>
      </c>
      <c r="T1700">
        <v>11.486577987670898</v>
      </c>
      <c r="U1700">
        <v>3.3891854286193848</v>
      </c>
      <c r="V1700">
        <v>86.907363891601563</v>
      </c>
      <c r="W1700">
        <v>103</v>
      </c>
      <c r="X1700">
        <v>92.275482177734375</v>
      </c>
      <c r="Y1700">
        <f t="shared" si="116"/>
        <v>53.268563232421876</v>
      </c>
      <c r="Z1700">
        <f t="shared" si="117"/>
        <v>52.802266845703123</v>
      </c>
      <c r="AA1700">
        <f t="shared" si="118"/>
        <v>0.46629529953002929</v>
      </c>
    </row>
    <row r="1701" spans="2:27" x14ac:dyDescent="0.25">
      <c r="B1701" t="s">
        <v>69</v>
      </c>
      <c r="C1701" t="s">
        <v>73</v>
      </c>
      <c r="D1701" t="s">
        <v>67</v>
      </c>
      <c r="E1701" s="86">
        <v>42256</v>
      </c>
      <c r="F1701">
        <f t="shared" si="119"/>
        <v>0</v>
      </c>
      <c r="G1701">
        <v>8</v>
      </c>
      <c r="H1701">
        <v>226.17251586914062</v>
      </c>
      <c r="I1701">
        <v>225.2967529296875</v>
      </c>
      <c r="J1701">
        <v>0.87576878070831299</v>
      </c>
      <c r="K1701">
        <v>3.8721272721886635E-3</v>
      </c>
      <c r="L1701">
        <v>-3.3972702026367187</v>
      </c>
      <c r="M1701">
        <v>-0.87272411584854126</v>
      </c>
      <c r="N1701">
        <v>0.87576878070831299</v>
      </c>
      <c r="O1701">
        <v>2.6242616176605225</v>
      </c>
      <c r="P1701">
        <v>5.1488075256347656</v>
      </c>
      <c r="Q1701">
        <v>-4.6086173057556152</v>
      </c>
      <c r="R1701">
        <v>6.3601551055908203</v>
      </c>
      <c r="S1701">
        <v>240</v>
      </c>
      <c r="T1701">
        <v>11.117356300354004</v>
      </c>
      <c r="U1701">
        <v>3.3342700004577637</v>
      </c>
      <c r="V1701">
        <v>86.907363891601563</v>
      </c>
      <c r="W1701">
        <v>103</v>
      </c>
      <c r="X1701">
        <v>79.925003051757813</v>
      </c>
      <c r="Y1701">
        <f t="shared" si="116"/>
        <v>54.281403808593751</v>
      </c>
      <c r="Z1701">
        <f t="shared" si="117"/>
        <v>54.071220703125</v>
      </c>
      <c r="AA1701">
        <f t="shared" si="118"/>
        <v>0.21018450736999511</v>
      </c>
    </row>
    <row r="1702" spans="2:27" x14ac:dyDescent="0.25">
      <c r="B1702" t="s">
        <v>69</v>
      </c>
      <c r="C1702" t="s">
        <v>73</v>
      </c>
      <c r="D1702" t="s">
        <v>67</v>
      </c>
      <c r="E1702" s="86">
        <v>42256</v>
      </c>
      <c r="F1702">
        <f t="shared" si="119"/>
        <v>0</v>
      </c>
      <c r="G1702">
        <v>9</v>
      </c>
      <c r="H1702">
        <v>257.13330078125</v>
      </c>
      <c r="I1702">
        <v>248.221923828125</v>
      </c>
      <c r="J1702">
        <v>8.9113750457763672</v>
      </c>
      <c r="K1702">
        <v>3.4656636416912079E-2</v>
      </c>
      <c r="L1702">
        <v>4.4154629707336426</v>
      </c>
      <c r="M1702">
        <v>7.0716843605041504</v>
      </c>
      <c r="N1702">
        <v>8.9113750457763672</v>
      </c>
      <c r="O1702">
        <v>10.751066207885742</v>
      </c>
      <c r="P1702">
        <v>13.407286643981934</v>
      </c>
      <c r="Q1702">
        <v>3.1409344673156738</v>
      </c>
      <c r="R1702">
        <v>14.681815147399902</v>
      </c>
      <c r="S1702">
        <v>240</v>
      </c>
      <c r="T1702">
        <v>12.307318687438965</v>
      </c>
      <c r="U1702">
        <v>3.5081787109375</v>
      </c>
      <c r="V1702">
        <v>86.907363891601563</v>
      </c>
      <c r="W1702">
        <v>103</v>
      </c>
      <c r="X1702">
        <v>85.803962707519531</v>
      </c>
      <c r="Y1702">
        <f t="shared" si="116"/>
        <v>61.711992187500002</v>
      </c>
      <c r="Z1702">
        <f t="shared" si="117"/>
        <v>59.573261718749997</v>
      </c>
      <c r="AA1702">
        <f t="shared" si="118"/>
        <v>2.1387300109863281</v>
      </c>
    </row>
    <row r="1703" spans="2:27" x14ac:dyDescent="0.25">
      <c r="B1703" t="s">
        <v>69</v>
      </c>
      <c r="C1703" t="s">
        <v>73</v>
      </c>
      <c r="D1703" t="s">
        <v>67</v>
      </c>
      <c r="E1703" s="86">
        <v>42256</v>
      </c>
      <c r="F1703">
        <f t="shared" si="119"/>
        <v>0</v>
      </c>
      <c r="G1703">
        <v>2</v>
      </c>
      <c r="H1703">
        <v>138.879150390625</v>
      </c>
      <c r="I1703">
        <v>147.79812622070312</v>
      </c>
      <c r="J1703">
        <v>-8.918980598449707</v>
      </c>
      <c r="K1703">
        <v>-6.422116607427597E-2</v>
      </c>
      <c r="L1703">
        <v>-12.377076148986816</v>
      </c>
      <c r="M1703">
        <v>-10.334005355834961</v>
      </c>
      <c r="N1703">
        <v>-8.918980598449707</v>
      </c>
      <c r="O1703">
        <v>-7.5039558410644531</v>
      </c>
      <c r="P1703">
        <v>-5.4608845710754395</v>
      </c>
      <c r="Q1703">
        <v>-13.357398986816406</v>
      </c>
      <c r="R1703">
        <v>-4.4805622100830078</v>
      </c>
      <c r="S1703">
        <v>240</v>
      </c>
      <c r="T1703">
        <v>7.2811822891235352</v>
      </c>
      <c r="U1703">
        <v>2.698366641998291</v>
      </c>
      <c r="V1703">
        <v>86.907363891601563</v>
      </c>
      <c r="W1703">
        <v>103</v>
      </c>
      <c r="X1703">
        <v>79.726692199707031</v>
      </c>
      <c r="Y1703">
        <f t="shared" si="116"/>
        <v>33.330996093750002</v>
      </c>
      <c r="Z1703">
        <f t="shared" si="117"/>
        <v>35.47155029296875</v>
      </c>
      <c r="AA1703">
        <f t="shared" si="118"/>
        <v>-2.1405553436279297</v>
      </c>
    </row>
    <row r="1704" spans="2:27" x14ac:dyDescent="0.25">
      <c r="B1704" t="s">
        <v>69</v>
      </c>
      <c r="C1704" t="s">
        <v>73</v>
      </c>
      <c r="D1704" t="s">
        <v>67</v>
      </c>
      <c r="E1704" s="86">
        <v>42256</v>
      </c>
      <c r="F1704">
        <f t="shared" si="119"/>
        <v>0</v>
      </c>
      <c r="G1704">
        <v>6</v>
      </c>
      <c r="H1704">
        <v>168.568359375</v>
      </c>
      <c r="I1704">
        <v>169.40922546386719</v>
      </c>
      <c r="J1704">
        <v>-0.84086078405380249</v>
      </c>
      <c r="K1704">
        <v>-4.9882479943335056E-3</v>
      </c>
      <c r="L1704">
        <v>-4.4190530776977539</v>
      </c>
      <c r="M1704">
        <v>-2.305027961730957</v>
      </c>
      <c r="N1704">
        <v>-0.84086078405380249</v>
      </c>
      <c r="O1704">
        <v>0.6233065128326416</v>
      </c>
      <c r="P1704">
        <v>2.7373313903808594</v>
      </c>
      <c r="Q1704">
        <v>-5.4334206581115723</v>
      </c>
      <c r="R1704">
        <v>3.7516992092132568</v>
      </c>
      <c r="S1704">
        <v>240</v>
      </c>
      <c r="T1704">
        <v>7.7957015037536621</v>
      </c>
      <c r="U1704">
        <v>2.7920782566070557</v>
      </c>
      <c r="V1704">
        <v>86.907363891601563</v>
      </c>
      <c r="W1704">
        <v>103</v>
      </c>
      <c r="X1704">
        <v>77.044639587402344</v>
      </c>
      <c r="Y1704">
        <f t="shared" si="116"/>
        <v>40.456406250000001</v>
      </c>
      <c r="Z1704">
        <f t="shared" si="117"/>
        <v>40.658214111328128</v>
      </c>
      <c r="AA1704">
        <f t="shared" si="118"/>
        <v>-0.20180658817291261</v>
      </c>
    </row>
    <row r="1705" spans="2:27" x14ac:dyDescent="0.25">
      <c r="B1705" t="s">
        <v>69</v>
      </c>
      <c r="C1705" t="s">
        <v>73</v>
      </c>
      <c r="D1705" t="s">
        <v>67</v>
      </c>
      <c r="E1705" s="86">
        <v>42256</v>
      </c>
      <c r="F1705">
        <f t="shared" si="119"/>
        <v>1</v>
      </c>
      <c r="G1705">
        <v>13</v>
      </c>
      <c r="H1705">
        <v>297.1112060546875</v>
      </c>
      <c r="I1705">
        <v>280.52755737304687</v>
      </c>
      <c r="J1705">
        <v>16.583663940429687</v>
      </c>
      <c r="K1705">
        <v>5.5816352367401123E-2</v>
      </c>
      <c r="L1705">
        <v>11.993942260742188</v>
      </c>
      <c r="M1705">
        <v>14.705587387084961</v>
      </c>
      <c r="N1705">
        <v>16.583663940429687</v>
      </c>
      <c r="O1705">
        <v>18.461740493774414</v>
      </c>
      <c r="P1705">
        <v>21.173385620117188</v>
      </c>
      <c r="Q1705">
        <v>10.69282054901123</v>
      </c>
      <c r="R1705">
        <v>22.474508285522461</v>
      </c>
      <c r="S1705">
        <v>240</v>
      </c>
      <c r="T1705">
        <v>12.826273918151855</v>
      </c>
      <c r="U1705">
        <v>3.581378698348999</v>
      </c>
      <c r="V1705">
        <v>86.907363891601563</v>
      </c>
      <c r="W1705">
        <v>103</v>
      </c>
      <c r="X1705">
        <v>94.613937377929687</v>
      </c>
      <c r="Y1705">
        <f t="shared" si="116"/>
        <v>71.306689453125003</v>
      </c>
      <c r="Z1705">
        <f t="shared" si="117"/>
        <v>67.326613769531249</v>
      </c>
      <c r="AA1705">
        <f t="shared" si="118"/>
        <v>3.9800793457031252</v>
      </c>
    </row>
    <row r="1706" spans="2:27" x14ac:dyDescent="0.25">
      <c r="B1706" t="s">
        <v>69</v>
      </c>
      <c r="C1706" t="s">
        <v>73</v>
      </c>
      <c r="D1706" t="s">
        <v>67</v>
      </c>
      <c r="E1706" s="86">
        <v>42256</v>
      </c>
      <c r="F1706">
        <f t="shared" si="119"/>
        <v>0</v>
      </c>
      <c r="G1706">
        <v>4</v>
      </c>
      <c r="H1706">
        <v>136.56903076171875</v>
      </c>
      <c r="I1706">
        <v>141.97554016113281</v>
      </c>
      <c r="J1706">
        <v>-5.4065122604370117</v>
      </c>
      <c r="K1706">
        <v>-3.9588127285242081E-2</v>
      </c>
      <c r="L1706">
        <v>-8.4006214141845703</v>
      </c>
      <c r="M1706">
        <v>-6.6316771507263184</v>
      </c>
      <c r="N1706">
        <v>-5.4065122604370117</v>
      </c>
      <c r="O1706">
        <v>-4.1813473701477051</v>
      </c>
      <c r="P1706">
        <v>-2.4124033451080322</v>
      </c>
      <c r="Q1706">
        <v>-9.2494096755981445</v>
      </c>
      <c r="R1706">
        <v>-1.5636149644851685</v>
      </c>
      <c r="S1706">
        <v>240</v>
      </c>
      <c r="T1706">
        <v>5.4583702087402344</v>
      </c>
      <c r="U1706">
        <v>2.3363156318664551</v>
      </c>
      <c r="V1706">
        <v>86.907363891601563</v>
      </c>
      <c r="W1706">
        <v>103</v>
      </c>
      <c r="X1706">
        <v>78.7659912109375</v>
      </c>
      <c r="Y1706">
        <f t="shared" si="116"/>
        <v>32.776567382812502</v>
      </c>
      <c r="Z1706">
        <f t="shared" si="117"/>
        <v>34.074129638671877</v>
      </c>
      <c r="AA1706">
        <f t="shared" si="118"/>
        <v>-1.2975629425048829</v>
      </c>
    </row>
    <row r="1707" spans="2:27" x14ac:dyDescent="0.25">
      <c r="B1707" t="s">
        <v>69</v>
      </c>
      <c r="C1707" t="s">
        <v>73</v>
      </c>
      <c r="D1707" t="s">
        <v>67</v>
      </c>
      <c r="E1707" s="86">
        <v>42256</v>
      </c>
      <c r="F1707">
        <f t="shared" si="119"/>
        <v>1</v>
      </c>
      <c r="G1707">
        <v>15</v>
      </c>
      <c r="H1707">
        <v>289.6888427734375</v>
      </c>
      <c r="I1707">
        <v>276.54330444335937</v>
      </c>
      <c r="J1707">
        <v>13.145525932312012</v>
      </c>
      <c r="K1707">
        <v>4.537808895111084E-2</v>
      </c>
      <c r="L1707">
        <v>9.0890407562255859</v>
      </c>
      <c r="M1707">
        <v>11.485645294189453</v>
      </c>
      <c r="N1707">
        <v>13.145525932312012</v>
      </c>
      <c r="O1707">
        <v>14.80540657043457</v>
      </c>
      <c r="P1707">
        <v>17.202011108398438</v>
      </c>
      <c r="Q1707">
        <v>7.9390835762023926</v>
      </c>
      <c r="R1707">
        <v>18.351968765258789</v>
      </c>
      <c r="S1707">
        <v>240</v>
      </c>
      <c r="T1707">
        <v>10.019074440002441</v>
      </c>
      <c r="U1707">
        <v>3.1652922630310059</v>
      </c>
      <c r="V1707">
        <v>86.907363891601563</v>
      </c>
      <c r="W1707">
        <v>103</v>
      </c>
      <c r="X1707">
        <v>93.981231689453125</v>
      </c>
      <c r="Y1707">
        <f t="shared" si="116"/>
        <v>69.525322265624993</v>
      </c>
      <c r="Z1707">
        <f t="shared" si="117"/>
        <v>66.370393066406251</v>
      </c>
      <c r="AA1707">
        <f t="shared" si="118"/>
        <v>3.1549262237548827</v>
      </c>
    </row>
    <row r="1708" spans="2:27" x14ac:dyDescent="0.25">
      <c r="B1708" t="s">
        <v>69</v>
      </c>
      <c r="C1708" t="s">
        <v>73</v>
      </c>
      <c r="D1708" t="s">
        <v>67</v>
      </c>
      <c r="E1708" s="86">
        <v>42256</v>
      </c>
      <c r="F1708">
        <f t="shared" si="119"/>
        <v>1</v>
      </c>
      <c r="G1708">
        <v>18</v>
      </c>
      <c r="H1708">
        <v>253.98666381835937</v>
      </c>
      <c r="I1708">
        <v>237.57681274414062</v>
      </c>
      <c r="J1708">
        <v>16.409849166870117</v>
      </c>
      <c r="K1708">
        <v>6.4609095454216003E-2</v>
      </c>
      <c r="L1708">
        <v>12.579817771911621</v>
      </c>
      <c r="M1708">
        <v>14.842631340026855</v>
      </c>
      <c r="N1708">
        <v>16.409849166870117</v>
      </c>
      <c r="O1708">
        <v>17.977066040039063</v>
      </c>
      <c r="P1708">
        <v>20.239879608154297</v>
      </c>
      <c r="Q1708">
        <v>11.494057655334473</v>
      </c>
      <c r="R1708">
        <v>21.325641632080078</v>
      </c>
      <c r="S1708">
        <v>240</v>
      </c>
      <c r="T1708">
        <v>8.9316654205322266</v>
      </c>
      <c r="U1708">
        <v>2.9885892868041992</v>
      </c>
      <c r="V1708">
        <v>86.907363891601563</v>
      </c>
      <c r="W1708">
        <v>103</v>
      </c>
      <c r="X1708">
        <v>94.799919128417969</v>
      </c>
      <c r="Y1708">
        <f t="shared" si="116"/>
        <v>60.956799316406247</v>
      </c>
      <c r="Z1708">
        <f t="shared" si="117"/>
        <v>57.018435058593752</v>
      </c>
      <c r="AA1708">
        <f t="shared" si="118"/>
        <v>3.9383638000488279</v>
      </c>
    </row>
    <row r="1709" spans="2:27" x14ac:dyDescent="0.25">
      <c r="B1709" t="s">
        <v>69</v>
      </c>
      <c r="C1709" t="s">
        <v>73</v>
      </c>
      <c r="D1709" t="s">
        <v>67</v>
      </c>
      <c r="E1709" s="86">
        <v>42256</v>
      </c>
      <c r="F1709">
        <f t="shared" si="119"/>
        <v>1</v>
      </c>
      <c r="G1709">
        <v>16</v>
      </c>
      <c r="H1709">
        <v>274.16961669921875</v>
      </c>
      <c r="I1709">
        <v>263.80874633789062</v>
      </c>
      <c r="J1709">
        <v>10.360893249511719</v>
      </c>
      <c r="K1709">
        <v>3.779008612036705E-2</v>
      </c>
      <c r="L1709">
        <v>6.2827033996582031</v>
      </c>
      <c r="M1709">
        <v>8.6921310424804687</v>
      </c>
      <c r="N1709">
        <v>10.360893249511719</v>
      </c>
      <c r="O1709">
        <v>12.029655456542969</v>
      </c>
      <c r="P1709">
        <v>14.439083099365234</v>
      </c>
      <c r="Q1709">
        <v>5.1265931129455566</v>
      </c>
      <c r="R1709">
        <v>15.595193862915039</v>
      </c>
      <c r="S1709">
        <v>240</v>
      </c>
      <c r="T1709">
        <v>10.126578330993652</v>
      </c>
      <c r="U1709">
        <v>3.1822285652160645</v>
      </c>
      <c r="V1709">
        <v>86.907363891601563</v>
      </c>
      <c r="W1709">
        <v>103</v>
      </c>
      <c r="X1709">
        <v>91.892601013183594</v>
      </c>
      <c r="Y1709">
        <f t="shared" si="116"/>
        <v>65.800708007812503</v>
      </c>
      <c r="Z1709">
        <f t="shared" si="117"/>
        <v>63.314099121093747</v>
      </c>
      <c r="AA1709">
        <f t="shared" si="118"/>
        <v>2.4866143798828126</v>
      </c>
    </row>
    <row r="1710" spans="2:27" x14ac:dyDescent="0.25">
      <c r="B1710" t="s">
        <v>69</v>
      </c>
      <c r="C1710" t="s">
        <v>73</v>
      </c>
      <c r="D1710" t="s">
        <v>67</v>
      </c>
      <c r="E1710" s="86">
        <v>42256</v>
      </c>
      <c r="F1710">
        <f t="shared" si="119"/>
        <v>0</v>
      </c>
      <c r="G1710">
        <v>21</v>
      </c>
      <c r="H1710">
        <v>210.2545166015625</v>
      </c>
      <c r="I1710">
        <v>213.21073913574219</v>
      </c>
      <c r="J1710">
        <v>-2.9562153816223145</v>
      </c>
      <c r="K1710">
        <v>-1.406017504632473E-2</v>
      </c>
      <c r="L1710">
        <v>-7.3304991722106934</v>
      </c>
      <c r="M1710">
        <v>-4.7461371421813965</v>
      </c>
      <c r="N1710">
        <v>-2.9562153816223145</v>
      </c>
      <c r="O1710">
        <v>-1.1662938594818115</v>
      </c>
      <c r="P1710">
        <v>1.418068528175354</v>
      </c>
      <c r="Q1710">
        <v>-8.5705480575561523</v>
      </c>
      <c r="R1710">
        <v>2.6581172943115234</v>
      </c>
      <c r="S1710">
        <v>240</v>
      </c>
      <c r="T1710">
        <v>11.650424957275391</v>
      </c>
      <c r="U1710">
        <v>3.4132719039916992</v>
      </c>
      <c r="V1710">
        <v>86.907363891601563</v>
      </c>
      <c r="W1710">
        <v>103</v>
      </c>
      <c r="X1710">
        <v>91.405921936035156</v>
      </c>
      <c r="Y1710">
        <f t="shared" si="116"/>
        <v>50.461083984375001</v>
      </c>
      <c r="Z1710">
        <f t="shared" si="117"/>
        <v>51.170577392578124</v>
      </c>
      <c r="AA1710">
        <f t="shared" si="118"/>
        <v>-0.70949169158935543</v>
      </c>
    </row>
    <row r="1711" spans="2:27" x14ac:dyDescent="0.25">
      <c r="B1711" t="s">
        <v>69</v>
      </c>
      <c r="C1711" t="s">
        <v>73</v>
      </c>
      <c r="D1711" t="s">
        <v>68</v>
      </c>
      <c r="E1711" s="86">
        <v>42256</v>
      </c>
      <c r="F1711">
        <f t="shared" si="119"/>
        <v>1</v>
      </c>
      <c r="G1711">
        <v>16</v>
      </c>
      <c r="H1711">
        <v>739.97479248046875</v>
      </c>
      <c r="I1711">
        <v>629.68145751953125</v>
      </c>
      <c r="J1711">
        <v>110.29329681396484</v>
      </c>
      <c r="K1711">
        <v>0.14905007183551788</v>
      </c>
      <c r="L1711">
        <v>94.142356872558594</v>
      </c>
      <c r="M1711">
        <v>103.68446350097656</v>
      </c>
      <c r="N1711">
        <v>110.29329681396484</v>
      </c>
      <c r="O1711">
        <v>116.90213012695312</v>
      </c>
      <c r="P1711">
        <v>126.44423675537109</v>
      </c>
      <c r="Q1711">
        <v>89.563789367675781</v>
      </c>
      <c r="R1711">
        <v>131.02281188964844</v>
      </c>
      <c r="S1711">
        <v>248</v>
      </c>
      <c r="T1711">
        <v>158.82672119140625</v>
      </c>
      <c r="U1711">
        <v>12.60264778137207</v>
      </c>
      <c r="V1711">
        <v>86.907173156738281</v>
      </c>
      <c r="W1711">
        <v>103</v>
      </c>
      <c r="X1711">
        <v>92.094573974609375</v>
      </c>
      <c r="Y1711">
        <f t="shared" si="116"/>
        <v>183.51374853515625</v>
      </c>
      <c r="Z1711">
        <f t="shared" si="117"/>
        <v>156.16100146484376</v>
      </c>
      <c r="AA1711">
        <f t="shared" si="118"/>
        <v>27.352737609863283</v>
      </c>
    </row>
    <row r="1712" spans="2:27" x14ac:dyDescent="0.25">
      <c r="B1712" t="s">
        <v>69</v>
      </c>
      <c r="C1712" t="s">
        <v>73</v>
      </c>
      <c r="D1712" t="s">
        <v>68</v>
      </c>
      <c r="E1712" s="86">
        <v>42256</v>
      </c>
      <c r="F1712">
        <f t="shared" si="119"/>
        <v>0</v>
      </c>
      <c r="G1712">
        <v>21</v>
      </c>
      <c r="H1712">
        <v>664.4774169921875</v>
      </c>
      <c r="I1712">
        <v>638.47235107421875</v>
      </c>
      <c r="J1712">
        <v>26.005046844482422</v>
      </c>
      <c r="K1712">
        <v>3.9136089384555817E-2</v>
      </c>
      <c r="L1712">
        <v>14.231379508972168</v>
      </c>
      <c r="M1712">
        <v>21.187356948852539</v>
      </c>
      <c r="N1712">
        <v>26.005046844482422</v>
      </c>
      <c r="O1712">
        <v>30.822736740112305</v>
      </c>
      <c r="P1712">
        <v>37.778713226318359</v>
      </c>
      <c r="Q1712">
        <v>10.893708229064941</v>
      </c>
      <c r="R1712">
        <v>41.116386413574219</v>
      </c>
      <c r="S1712">
        <v>248</v>
      </c>
      <c r="T1712">
        <v>84.401725769042969</v>
      </c>
      <c r="U1712">
        <v>9.1870412826538086</v>
      </c>
      <c r="V1712">
        <v>86.907173156738281</v>
      </c>
      <c r="W1712">
        <v>103</v>
      </c>
      <c r="X1712">
        <v>91.577934265136719</v>
      </c>
      <c r="Y1712">
        <f t="shared" si="116"/>
        <v>164.79039941406251</v>
      </c>
      <c r="Z1712">
        <f t="shared" si="117"/>
        <v>158.34114306640626</v>
      </c>
      <c r="AA1712">
        <f t="shared" si="118"/>
        <v>6.4492516174316403</v>
      </c>
    </row>
    <row r="1713" spans="2:27" x14ac:dyDescent="0.25">
      <c r="B1713" t="s">
        <v>69</v>
      </c>
      <c r="C1713" t="s">
        <v>73</v>
      </c>
      <c r="D1713" t="s">
        <v>68</v>
      </c>
      <c r="E1713" s="86">
        <v>42256</v>
      </c>
      <c r="F1713">
        <f t="shared" si="119"/>
        <v>0</v>
      </c>
      <c r="G1713">
        <v>2</v>
      </c>
      <c r="H1713">
        <v>499.04833984375</v>
      </c>
      <c r="I1713">
        <v>492.38265991210937</v>
      </c>
      <c r="J1713">
        <v>6.6656608581542969</v>
      </c>
      <c r="K1713">
        <v>1.3356744311749935E-2</v>
      </c>
      <c r="L1713">
        <v>-0.94765931367874146</v>
      </c>
      <c r="M1713">
        <v>3.5503518581390381</v>
      </c>
      <c r="N1713">
        <v>6.6656608581542969</v>
      </c>
      <c r="O1713">
        <v>9.7809696197509766</v>
      </c>
      <c r="P1713">
        <v>14.27898120880127</v>
      </c>
      <c r="Q1713">
        <v>-3.1059298515319824</v>
      </c>
      <c r="R1713">
        <v>16.437252044677734</v>
      </c>
      <c r="S1713">
        <v>248</v>
      </c>
      <c r="T1713">
        <v>35.291976928710937</v>
      </c>
      <c r="U1713">
        <v>5.9407052993774414</v>
      </c>
      <c r="V1713">
        <v>86.907173156738281</v>
      </c>
      <c r="W1713">
        <v>103</v>
      </c>
      <c r="X1713">
        <v>79.718040466308594</v>
      </c>
      <c r="Y1713">
        <f t="shared" si="116"/>
        <v>123.76398828124999</v>
      </c>
      <c r="Z1713">
        <f t="shared" si="117"/>
        <v>122.11089965820312</v>
      </c>
      <c r="AA1713">
        <f t="shared" si="118"/>
        <v>1.6530838928222655</v>
      </c>
    </row>
    <row r="1714" spans="2:27" x14ac:dyDescent="0.25">
      <c r="B1714" t="s">
        <v>69</v>
      </c>
      <c r="C1714" t="s">
        <v>73</v>
      </c>
      <c r="D1714" t="s">
        <v>68</v>
      </c>
      <c r="E1714" s="86">
        <v>42256</v>
      </c>
      <c r="F1714">
        <f t="shared" si="119"/>
        <v>0</v>
      </c>
      <c r="G1714">
        <v>5</v>
      </c>
      <c r="H1714">
        <v>512.37542724609375</v>
      </c>
      <c r="I1714">
        <v>512.0540771484375</v>
      </c>
      <c r="J1714">
        <v>0.32134550809860229</v>
      </c>
      <c r="K1714">
        <v>6.271680467762053E-4</v>
      </c>
      <c r="L1714">
        <v>-7.1800870895385742</v>
      </c>
      <c r="M1714">
        <v>-2.7481799125671387</v>
      </c>
      <c r="N1714">
        <v>0.32134550809860229</v>
      </c>
      <c r="O1714">
        <v>3.3908708095550537</v>
      </c>
      <c r="P1714">
        <v>7.8227777481079102</v>
      </c>
      <c r="Q1714">
        <v>-9.3066387176513672</v>
      </c>
      <c r="R1714">
        <v>9.9493293762207031</v>
      </c>
      <c r="S1714">
        <v>248</v>
      </c>
      <c r="T1714">
        <v>34.262275695800781</v>
      </c>
      <c r="U1714">
        <v>5.8533987998962402</v>
      </c>
      <c r="V1714">
        <v>86.907173156738281</v>
      </c>
      <c r="W1714">
        <v>103</v>
      </c>
      <c r="X1714">
        <v>77.567428588867188</v>
      </c>
      <c r="Y1714">
        <f t="shared" si="116"/>
        <v>127.06910595703125</v>
      </c>
      <c r="Z1714">
        <f t="shared" si="117"/>
        <v>126.98941113281251</v>
      </c>
      <c r="AA1714">
        <f t="shared" si="118"/>
        <v>7.9693686008453363E-2</v>
      </c>
    </row>
    <row r="1715" spans="2:27" x14ac:dyDescent="0.25">
      <c r="B1715" t="s">
        <v>69</v>
      </c>
      <c r="C1715" t="s">
        <v>73</v>
      </c>
      <c r="D1715" t="s">
        <v>68</v>
      </c>
      <c r="E1715" s="86">
        <v>42256</v>
      </c>
      <c r="F1715">
        <f t="shared" si="119"/>
        <v>1</v>
      </c>
      <c r="G1715">
        <v>18</v>
      </c>
      <c r="H1715">
        <v>718.18017578125</v>
      </c>
      <c r="I1715">
        <v>602.238037109375</v>
      </c>
      <c r="J1715">
        <v>115.94216918945312</v>
      </c>
      <c r="K1715">
        <v>0.16143883764743805</v>
      </c>
      <c r="L1715">
        <v>101.6424560546875</v>
      </c>
      <c r="M1715">
        <v>110.09084320068359</v>
      </c>
      <c r="N1715">
        <v>115.94216918945312</v>
      </c>
      <c r="O1715">
        <v>121.79349517822266</v>
      </c>
      <c r="P1715">
        <v>130.24188232421875</v>
      </c>
      <c r="Q1715">
        <v>97.588691711425781</v>
      </c>
      <c r="R1715">
        <v>134.295654296875</v>
      </c>
      <c r="S1715">
        <v>248</v>
      </c>
      <c r="T1715">
        <v>124.50371551513672</v>
      </c>
      <c r="U1715">
        <v>11.158123016357422</v>
      </c>
      <c r="V1715">
        <v>86.907173156738281</v>
      </c>
      <c r="W1715">
        <v>103</v>
      </c>
      <c r="X1715">
        <v>94.898422241210937</v>
      </c>
      <c r="Y1715">
        <f t="shared" si="116"/>
        <v>178.10868359374999</v>
      </c>
      <c r="Z1715">
        <f t="shared" si="117"/>
        <v>149.355033203125</v>
      </c>
      <c r="AA1715">
        <f t="shared" si="118"/>
        <v>28.753657958984373</v>
      </c>
    </row>
    <row r="1716" spans="2:27" x14ac:dyDescent="0.25">
      <c r="B1716" t="s">
        <v>69</v>
      </c>
      <c r="C1716" t="s">
        <v>73</v>
      </c>
      <c r="D1716" t="s">
        <v>68</v>
      </c>
      <c r="E1716" s="86">
        <v>42256</v>
      </c>
      <c r="F1716">
        <f t="shared" si="119"/>
        <v>0</v>
      </c>
      <c r="G1716">
        <v>19</v>
      </c>
      <c r="H1716">
        <v>696.78582763671875</v>
      </c>
      <c r="I1716">
        <v>625.95452880859375</v>
      </c>
      <c r="J1716">
        <v>70.831314086914062</v>
      </c>
      <c r="K1716">
        <v>0.10165435820817947</v>
      </c>
      <c r="L1716">
        <v>58.880584716796875</v>
      </c>
      <c r="M1716">
        <v>65.941169738769531</v>
      </c>
      <c r="N1716">
        <v>70.831314086914062</v>
      </c>
      <c r="O1716">
        <v>75.721458435058594</v>
      </c>
      <c r="P1716">
        <v>82.78204345703125</v>
      </c>
      <c r="Q1716">
        <v>55.492717742919922</v>
      </c>
      <c r="R1716">
        <v>86.169914245605469</v>
      </c>
      <c r="S1716">
        <v>248</v>
      </c>
      <c r="T1716">
        <v>86.959442138671875</v>
      </c>
      <c r="U1716">
        <v>9.3252048492431641</v>
      </c>
      <c r="V1716">
        <v>86.907173156738281</v>
      </c>
      <c r="W1716">
        <v>103</v>
      </c>
      <c r="X1716">
        <v>94.019264221191406</v>
      </c>
      <c r="Y1716">
        <f t="shared" si="116"/>
        <v>172.80288525390625</v>
      </c>
      <c r="Z1716">
        <f t="shared" si="117"/>
        <v>155.23672314453125</v>
      </c>
      <c r="AA1716">
        <f t="shared" si="118"/>
        <v>17.566165893554686</v>
      </c>
    </row>
    <row r="1717" spans="2:27" x14ac:dyDescent="0.25">
      <c r="B1717" t="s">
        <v>69</v>
      </c>
      <c r="C1717" t="s">
        <v>73</v>
      </c>
      <c r="D1717" t="s">
        <v>68</v>
      </c>
      <c r="E1717" s="86">
        <v>42256</v>
      </c>
      <c r="F1717">
        <f t="shared" si="119"/>
        <v>0</v>
      </c>
      <c r="G1717">
        <v>10</v>
      </c>
      <c r="H1717">
        <v>717.8355712890625</v>
      </c>
      <c r="I1717">
        <v>691.3094482421875</v>
      </c>
      <c r="J1717">
        <v>26.526161193847656</v>
      </c>
      <c r="K1717">
        <v>3.6952976137399673E-2</v>
      </c>
      <c r="L1717">
        <v>11.431597709655762</v>
      </c>
      <c r="M1717">
        <v>20.349588394165039</v>
      </c>
      <c r="N1717">
        <v>26.526161193847656</v>
      </c>
      <c r="O1717">
        <v>32.702735900878906</v>
      </c>
      <c r="P1717">
        <v>41.620723724365234</v>
      </c>
      <c r="Q1717">
        <v>7.1524982452392578</v>
      </c>
      <c r="R1717">
        <v>45.899826049804687</v>
      </c>
      <c r="S1717">
        <v>248</v>
      </c>
      <c r="T1717">
        <v>138.72955322265625</v>
      </c>
      <c r="U1717">
        <v>11.778350830078125</v>
      </c>
      <c r="V1717">
        <v>86.907173156738281</v>
      </c>
      <c r="W1717">
        <v>103</v>
      </c>
      <c r="X1717">
        <v>89.852890014648438</v>
      </c>
      <c r="Y1717">
        <f t="shared" si="116"/>
        <v>178.02322167968751</v>
      </c>
      <c r="Z1717">
        <f t="shared" si="117"/>
        <v>171.44474316406249</v>
      </c>
      <c r="AA1717">
        <f t="shared" si="118"/>
        <v>6.5784879760742188</v>
      </c>
    </row>
    <row r="1718" spans="2:27" x14ac:dyDescent="0.25">
      <c r="B1718" t="s">
        <v>69</v>
      </c>
      <c r="C1718" t="s">
        <v>73</v>
      </c>
      <c r="D1718" t="s">
        <v>68</v>
      </c>
      <c r="E1718" s="86">
        <v>42256</v>
      </c>
      <c r="F1718">
        <f t="shared" si="119"/>
        <v>0</v>
      </c>
      <c r="G1718">
        <v>23</v>
      </c>
      <c r="H1718">
        <v>586.53131103515625</v>
      </c>
      <c r="I1718">
        <v>582.49639892578125</v>
      </c>
      <c r="J1718">
        <v>4.0349178314208984</v>
      </c>
      <c r="K1718">
        <v>6.879288237541914E-3</v>
      </c>
      <c r="L1718">
        <v>-6.2572708129882812</v>
      </c>
      <c r="M1718">
        <v>-0.17656226456165314</v>
      </c>
      <c r="N1718">
        <v>4.0349178314208984</v>
      </c>
      <c r="O1718">
        <v>8.2463979721069336</v>
      </c>
      <c r="P1718">
        <v>14.327106475830078</v>
      </c>
      <c r="Q1718">
        <v>-9.1749629974365234</v>
      </c>
      <c r="R1718">
        <v>17.24479866027832</v>
      </c>
      <c r="S1718">
        <v>248</v>
      </c>
      <c r="T1718">
        <v>64.497566223144531</v>
      </c>
      <c r="U1718">
        <v>8.0310373306274414</v>
      </c>
      <c r="V1718">
        <v>86.907173156738281</v>
      </c>
      <c r="W1718">
        <v>103</v>
      </c>
      <c r="X1718">
        <v>79.942207336425781</v>
      </c>
      <c r="Y1718">
        <f t="shared" si="116"/>
        <v>145.45976513671874</v>
      </c>
      <c r="Z1718">
        <f t="shared" si="117"/>
        <v>144.45910693359374</v>
      </c>
      <c r="AA1718">
        <f t="shared" si="118"/>
        <v>1.0006596221923829</v>
      </c>
    </row>
    <row r="1719" spans="2:27" x14ac:dyDescent="0.25">
      <c r="B1719" t="s">
        <v>69</v>
      </c>
      <c r="C1719" t="s">
        <v>73</v>
      </c>
      <c r="D1719" t="s">
        <v>68</v>
      </c>
      <c r="E1719" s="86">
        <v>42256</v>
      </c>
      <c r="F1719">
        <f t="shared" si="119"/>
        <v>1</v>
      </c>
      <c r="G1719">
        <v>14</v>
      </c>
      <c r="H1719">
        <v>763.79058837890625</v>
      </c>
      <c r="I1719">
        <v>656.35833740234375</v>
      </c>
      <c r="J1719">
        <v>107.43226623535156</v>
      </c>
      <c r="K1719">
        <v>0.14065670967102051</v>
      </c>
      <c r="L1719">
        <v>86.934661865234375</v>
      </c>
      <c r="M1719">
        <v>99.044815063476562</v>
      </c>
      <c r="N1719">
        <v>107.43226623535156</v>
      </c>
      <c r="O1719">
        <v>115.81971740722656</v>
      </c>
      <c r="P1719">
        <v>127.92987060546875</v>
      </c>
      <c r="Q1719">
        <v>81.123870849609375</v>
      </c>
      <c r="R1719">
        <v>133.74066162109375</v>
      </c>
      <c r="S1719">
        <v>248</v>
      </c>
      <c r="T1719">
        <v>255.81980895996094</v>
      </c>
      <c r="U1719">
        <v>15.994367599487305</v>
      </c>
      <c r="V1719">
        <v>86.907173156738281</v>
      </c>
      <c r="W1719">
        <v>103</v>
      </c>
      <c r="X1719">
        <v>94.383537292480469</v>
      </c>
      <c r="Y1719">
        <f t="shared" si="116"/>
        <v>189.42006591796874</v>
      </c>
      <c r="Z1719">
        <f t="shared" si="117"/>
        <v>162.77686767578126</v>
      </c>
      <c r="AA1719">
        <f t="shared" si="118"/>
        <v>26.643202026367188</v>
      </c>
    </row>
    <row r="1720" spans="2:27" x14ac:dyDescent="0.25">
      <c r="B1720" t="s">
        <v>69</v>
      </c>
      <c r="C1720" t="s">
        <v>73</v>
      </c>
      <c r="D1720" t="s">
        <v>68</v>
      </c>
      <c r="E1720" s="86">
        <v>42256</v>
      </c>
      <c r="F1720">
        <f t="shared" si="119"/>
        <v>0</v>
      </c>
      <c r="G1720">
        <v>3</v>
      </c>
      <c r="H1720">
        <v>493.45217895507812</v>
      </c>
      <c r="I1720">
        <v>482.327392578125</v>
      </c>
      <c r="J1720">
        <v>11.124794006347656</v>
      </c>
      <c r="K1720">
        <v>2.2544827312231064E-2</v>
      </c>
      <c r="L1720">
        <v>3.1343729496002197</v>
      </c>
      <c r="M1720">
        <v>7.8551783561706543</v>
      </c>
      <c r="N1720">
        <v>11.124794006347656</v>
      </c>
      <c r="O1720">
        <v>14.3944091796875</v>
      </c>
      <c r="P1720">
        <v>19.115215301513672</v>
      </c>
      <c r="Q1720">
        <v>0.86919963359832764</v>
      </c>
      <c r="R1720">
        <v>21.380388259887695</v>
      </c>
      <c r="S1720">
        <v>248</v>
      </c>
      <c r="T1720">
        <v>38.874710083007813</v>
      </c>
      <c r="U1720">
        <v>6.2349586486816406</v>
      </c>
      <c r="V1720">
        <v>86.907173156738281</v>
      </c>
      <c r="W1720">
        <v>103</v>
      </c>
      <c r="X1720">
        <v>78.458847045898438</v>
      </c>
      <c r="Y1720">
        <f t="shared" si="116"/>
        <v>122.37614038085937</v>
      </c>
      <c r="Z1720">
        <f t="shared" si="117"/>
        <v>119.61719335937499</v>
      </c>
      <c r="AA1720">
        <f t="shared" si="118"/>
        <v>2.7589489135742187</v>
      </c>
    </row>
    <row r="1721" spans="2:27" x14ac:dyDescent="0.25">
      <c r="B1721" t="s">
        <v>69</v>
      </c>
      <c r="C1721" t="s">
        <v>73</v>
      </c>
      <c r="D1721" t="s">
        <v>68</v>
      </c>
      <c r="E1721" s="86">
        <v>42256</v>
      </c>
      <c r="F1721">
        <f t="shared" si="119"/>
        <v>1</v>
      </c>
      <c r="G1721">
        <v>13</v>
      </c>
      <c r="H1721">
        <v>766.48565673828125</v>
      </c>
      <c r="I1721">
        <v>657.2926025390625</v>
      </c>
      <c r="J1721">
        <v>109.19307708740234</v>
      </c>
      <c r="K1721">
        <v>0.14245939254760742</v>
      </c>
      <c r="L1721">
        <v>88.6134033203125</v>
      </c>
      <c r="M1721">
        <v>100.77204132080078</v>
      </c>
      <c r="N1721">
        <v>109.19307708740234</v>
      </c>
      <c r="O1721">
        <v>117.61411285400391</v>
      </c>
      <c r="P1721">
        <v>129.77275085449219</v>
      </c>
      <c r="Q1721">
        <v>82.779350280761719</v>
      </c>
      <c r="R1721">
        <v>135.60679626464844</v>
      </c>
      <c r="S1721">
        <v>248</v>
      </c>
      <c r="T1721">
        <v>257.87234497070312</v>
      </c>
      <c r="U1721">
        <v>16.058404922485352</v>
      </c>
      <c r="V1721">
        <v>86.907173156738281</v>
      </c>
      <c r="W1721">
        <v>103</v>
      </c>
      <c r="X1721">
        <v>94.880912780761719</v>
      </c>
      <c r="Y1721">
        <f t="shared" si="116"/>
        <v>190.08844287109375</v>
      </c>
      <c r="Z1721">
        <f t="shared" si="117"/>
        <v>163.00856542968751</v>
      </c>
      <c r="AA1721">
        <f t="shared" si="118"/>
        <v>27.079883117675781</v>
      </c>
    </row>
    <row r="1722" spans="2:27" x14ac:dyDescent="0.25">
      <c r="B1722" t="s">
        <v>69</v>
      </c>
      <c r="C1722" t="s">
        <v>73</v>
      </c>
      <c r="D1722" t="s">
        <v>68</v>
      </c>
      <c r="E1722" s="86">
        <v>42256</v>
      </c>
      <c r="F1722">
        <f t="shared" si="119"/>
        <v>0</v>
      </c>
      <c r="G1722">
        <v>8</v>
      </c>
      <c r="H1722">
        <v>635.3890380859375</v>
      </c>
      <c r="I1722">
        <v>626.4981689453125</v>
      </c>
      <c r="J1722">
        <v>8.8909025192260742</v>
      </c>
      <c r="K1722">
        <v>1.3992848806083202E-2</v>
      </c>
      <c r="L1722">
        <v>-2.7833633422851562</v>
      </c>
      <c r="M1722">
        <v>4.1138877868652344</v>
      </c>
      <c r="N1722">
        <v>8.8909025192260742</v>
      </c>
      <c r="O1722">
        <v>13.667917251586914</v>
      </c>
      <c r="P1722">
        <v>20.565168380737305</v>
      </c>
      <c r="Q1722">
        <v>-6.0928554534912109</v>
      </c>
      <c r="R1722">
        <v>23.874660491943359</v>
      </c>
      <c r="S1722">
        <v>248</v>
      </c>
      <c r="T1722">
        <v>82.982582092285156</v>
      </c>
      <c r="U1722">
        <v>9.1094779968261719</v>
      </c>
      <c r="V1722">
        <v>86.907173156738281</v>
      </c>
      <c r="W1722">
        <v>103</v>
      </c>
      <c r="X1722">
        <v>80.015762329101562</v>
      </c>
      <c r="Y1722">
        <f t="shared" si="116"/>
        <v>157.57648144531251</v>
      </c>
      <c r="Z1722">
        <f t="shared" si="117"/>
        <v>155.37154589843749</v>
      </c>
      <c r="AA1722">
        <f t="shared" si="118"/>
        <v>2.2049438247680664</v>
      </c>
    </row>
    <row r="1723" spans="2:27" x14ac:dyDescent="0.25">
      <c r="B1723" t="s">
        <v>69</v>
      </c>
      <c r="C1723" t="s">
        <v>73</v>
      </c>
      <c r="D1723" t="s">
        <v>68</v>
      </c>
      <c r="E1723" s="86">
        <v>42256</v>
      </c>
      <c r="F1723">
        <f t="shared" si="119"/>
        <v>0</v>
      </c>
      <c r="G1723">
        <v>20</v>
      </c>
      <c r="H1723">
        <v>679.85308837890625</v>
      </c>
      <c r="I1723">
        <v>640.46826171875</v>
      </c>
      <c r="J1723">
        <v>39.38482666015625</v>
      </c>
      <c r="K1723">
        <v>5.7931378483772278E-2</v>
      </c>
      <c r="L1723">
        <v>27.32524299621582</v>
      </c>
      <c r="M1723">
        <v>34.450141906738281</v>
      </c>
      <c r="N1723">
        <v>39.38482666015625</v>
      </c>
      <c r="O1723">
        <v>44.319511413574219</v>
      </c>
      <c r="P1723">
        <v>51.444412231445313</v>
      </c>
      <c r="Q1723">
        <v>23.906517028808594</v>
      </c>
      <c r="R1723">
        <v>54.863136291503906</v>
      </c>
      <c r="S1723">
        <v>248</v>
      </c>
      <c r="T1723">
        <v>88.550804138183594</v>
      </c>
      <c r="U1723">
        <v>9.4101438522338867</v>
      </c>
      <c r="V1723">
        <v>86.907173156738281</v>
      </c>
      <c r="W1723">
        <v>103</v>
      </c>
      <c r="X1723">
        <v>92.318740844726563</v>
      </c>
      <c r="Y1723">
        <f t="shared" si="116"/>
        <v>168.60356591796875</v>
      </c>
      <c r="Z1723">
        <f t="shared" si="117"/>
        <v>158.83612890625</v>
      </c>
      <c r="AA1723">
        <f t="shared" si="118"/>
        <v>9.7674370117187497</v>
      </c>
    </row>
    <row r="1724" spans="2:27" x14ac:dyDescent="0.25">
      <c r="B1724" t="s">
        <v>69</v>
      </c>
      <c r="C1724" t="s">
        <v>73</v>
      </c>
      <c r="D1724" t="s">
        <v>68</v>
      </c>
      <c r="E1724" s="86">
        <v>42256</v>
      </c>
      <c r="F1724">
        <f t="shared" si="119"/>
        <v>0</v>
      </c>
      <c r="G1724">
        <v>9</v>
      </c>
      <c r="H1724">
        <v>683.9967041015625</v>
      </c>
      <c r="I1724">
        <v>656.19781494140625</v>
      </c>
      <c r="J1724">
        <v>27.798940658569336</v>
      </c>
      <c r="K1724">
        <v>4.0641922503709793E-2</v>
      </c>
      <c r="L1724">
        <v>14.099462509155273</v>
      </c>
      <c r="M1724">
        <v>22.193225860595703</v>
      </c>
      <c r="N1724">
        <v>27.798940658569336</v>
      </c>
      <c r="O1724">
        <v>33.404655456542969</v>
      </c>
      <c r="P1724">
        <v>41.498416900634766</v>
      </c>
      <c r="Q1724">
        <v>10.215851783752441</v>
      </c>
      <c r="R1724">
        <v>45.382030487060547</v>
      </c>
      <c r="S1724">
        <v>248</v>
      </c>
      <c r="T1724">
        <v>114.27095031738281</v>
      </c>
      <c r="U1724">
        <v>10.689759254455566</v>
      </c>
      <c r="V1724">
        <v>86.907173156738281</v>
      </c>
      <c r="W1724">
        <v>103</v>
      </c>
      <c r="X1724">
        <v>85.952713012695313</v>
      </c>
      <c r="Y1724">
        <f t="shared" si="116"/>
        <v>169.63118261718751</v>
      </c>
      <c r="Z1724">
        <f t="shared" si="117"/>
        <v>162.73705810546875</v>
      </c>
      <c r="AA1724">
        <f t="shared" si="118"/>
        <v>6.894137283325195</v>
      </c>
    </row>
    <row r="1725" spans="2:27" x14ac:dyDescent="0.25">
      <c r="B1725" t="s">
        <v>69</v>
      </c>
      <c r="C1725" t="s">
        <v>73</v>
      </c>
      <c r="D1725" t="s">
        <v>68</v>
      </c>
      <c r="E1725" s="86">
        <v>42256</v>
      </c>
      <c r="F1725">
        <f t="shared" si="119"/>
        <v>0</v>
      </c>
      <c r="G1725">
        <v>4</v>
      </c>
      <c r="H1725">
        <v>494.12149047851562</v>
      </c>
      <c r="I1725">
        <v>484.58258056640625</v>
      </c>
      <c r="J1725">
        <v>9.5388994216918945</v>
      </c>
      <c r="K1725">
        <v>1.930476538836956E-2</v>
      </c>
      <c r="L1725">
        <v>1.5378820896148682</v>
      </c>
      <c r="M1725">
        <v>6.2649478912353516</v>
      </c>
      <c r="N1725">
        <v>9.5388994216918945</v>
      </c>
      <c r="O1725">
        <v>12.812850952148438</v>
      </c>
      <c r="P1725">
        <v>17.5399169921875</v>
      </c>
      <c r="Q1725">
        <v>-0.73029518127441406</v>
      </c>
      <c r="R1725">
        <v>19.808094024658203</v>
      </c>
      <c r="S1725">
        <v>248</v>
      </c>
      <c r="T1725">
        <v>38.977882385253906</v>
      </c>
      <c r="U1725">
        <v>6.2432270050048828</v>
      </c>
      <c r="V1725">
        <v>86.907173156738281</v>
      </c>
      <c r="W1725">
        <v>103</v>
      </c>
      <c r="X1725">
        <v>78.774078369140625</v>
      </c>
      <c r="Y1725">
        <f t="shared" si="116"/>
        <v>122.54212963867188</v>
      </c>
      <c r="Z1725">
        <f t="shared" si="117"/>
        <v>120.17647998046876</v>
      </c>
      <c r="AA1725">
        <f t="shared" si="118"/>
        <v>2.36564705657959</v>
      </c>
    </row>
    <row r="1726" spans="2:27" x14ac:dyDescent="0.25">
      <c r="B1726" t="s">
        <v>69</v>
      </c>
      <c r="C1726" t="s">
        <v>73</v>
      </c>
      <c r="D1726" t="s">
        <v>68</v>
      </c>
      <c r="E1726" s="86">
        <v>42256</v>
      </c>
      <c r="F1726">
        <f t="shared" si="119"/>
        <v>0</v>
      </c>
      <c r="G1726">
        <v>24</v>
      </c>
      <c r="H1726">
        <v>559.2099609375</v>
      </c>
      <c r="I1726">
        <v>560.2869873046875</v>
      </c>
      <c r="J1726">
        <v>-1.0770353078842163</v>
      </c>
      <c r="K1726">
        <v>-1.9259945256635547E-3</v>
      </c>
      <c r="L1726">
        <v>-10.133707046508789</v>
      </c>
      <c r="M1726">
        <v>-4.782951831817627</v>
      </c>
      <c r="N1726">
        <v>-1.0770353078842163</v>
      </c>
      <c r="O1726">
        <v>2.6288812160491943</v>
      </c>
      <c r="P1726">
        <v>7.9796361923217773</v>
      </c>
      <c r="Q1726">
        <v>-12.701147079467773</v>
      </c>
      <c r="R1726">
        <v>10.547077178955078</v>
      </c>
      <c r="S1726">
        <v>248</v>
      </c>
      <c r="T1726">
        <v>49.941898345947266</v>
      </c>
      <c r="U1726">
        <v>7.0669584274291992</v>
      </c>
      <c r="V1726">
        <v>86.907173156738281</v>
      </c>
      <c r="W1726">
        <v>103</v>
      </c>
      <c r="X1726">
        <v>79.565673828125</v>
      </c>
      <c r="Y1726">
        <f t="shared" si="116"/>
        <v>138.68407031250001</v>
      </c>
      <c r="Z1726">
        <f t="shared" si="117"/>
        <v>138.95117285156249</v>
      </c>
      <c r="AA1726">
        <f t="shared" si="118"/>
        <v>-0.26710475635528563</v>
      </c>
    </row>
    <row r="1727" spans="2:27" x14ac:dyDescent="0.25">
      <c r="B1727" t="s">
        <v>69</v>
      </c>
      <c r="C1727" t="s">
        <v>73</v>
      </c>
      <c r="D1727" t="s">
        <v>68</v>
      </c>
      <c r="E1727" s="86">
        <v>42256</v>
      </c>
      <c r="F1727">
        <f t="shared" si="119"/>
        <v>0</v>
      </c>
      <c r="G1727">
        <v>1</v>
      </c>
      <c r="H1727">
        <v>511.973388671875</v>
      </c>
      <c r="I1727">
        <v>506.63961791992187</v>
      </c>
      <c r="J1727">
        <v>5.3337712287902832</v>
      </c>
      <c r="K1727">
        <v>1.0418063029646873E-2</v>
      </c>
      <c r="L1727">
        <v>-2.6765561103820801</v>
      </c>
      <c r="M1727">
        <v>2.0560102462768555</v>
      </c>
      <c r="N1727">
        <v>5.3337712287902832</v>
      </c>
      <c r="O1727">
        <v>8.6115322113037109</v>
      </c>
      <c r="P1727">
        <v>13.344098091125488</v>
      </c>
      <c r="Q1727">
        <v>-4.9473724365234375</v>
      </c>
      <c r="R1727">
        <v>15.614914894104004</v>
      </c>
      <c r="S1727">
        <v>248</v>
      </c>
      <c r="T1727">
        <v>39.068645477294922</v>
      </c>
      <c r="U1727">
        <v>6.2504916191101074</v>
      </c>
      <c r="V1727">
        <v>86.907173156738281</v>
      </c>
      <c r="W1727">
        <v>103</v>
      </c>
      <c r="X1727">
        <v>80.302978515625</v>
      </c>
      <c r="Y1727">
        <f t="shared" si="116"/>
        <v>126.969400390625</v>
      </c>
      <c r="Z1727">
        <f t="shared" si="117"/>
        <v>125.64662524414062</v>
      </c>
      <c r="AA1727">
        <f t="shared" si="118"/>
        <v>1.3227752647399902</v>
      </c>
    </row>
    <row r="1728" spans="2:27" x14ac:dyDescent="0.25">
      <c r="B1728" t="s">
        <v>69</v>
      </c>
      <c r="C1728" t="s">
        <v>73</v>
      </c>
      <c r="D1728" t="s">
        <v>68</v>
      </c>
      <c r="E1728" s="86">
        <v>42256</v>
      </c>
      <c r="F1728">
        <f t="shared" si="119"/>
        <v>0</v>
      </c>
      <c r="G1728">
        <v>22</v>
      </c>
      <c r="H1728">
        <v>631.92291259765625</v>
      </c>
      <c r="I1728">
        <v>613.71087646484375</v>
      </c>
      <c r="J1728">
        <v>18.212003707885742</v>
      </c>
      <c r="K1728">
        <v>2.881997637450695E-2</v>
      </c>
      <c r="L1728">
        <v>6.5530004501342773</v>
      </c>
      <c r="M1728">
        <v>13.441234588623047</v>
      </c>
      <c r="N1728">
        <v>18.212003707885742</v>
      </c>
      <c r="O1728">
        <v>22.982772827148438</v>
      </c>
      <c r="P1728">
        <v>29.871006011962891</v>
      </c>
      <c r="Q1728">
        <v>3.2478351593017578</v>
      </c>
      <c r="R1728">
        <v>33.176174163818359</v>
      </c>
      <c r="S1728">
        <v>248</v>
      </c>
      <c r="T1728">
        <v>82.7657470703125</v>
      </c>
      <c r="U1728">
        <v>9.0975685119628906</v>
      </c>
      <c r="V1728">
        <v>86.907173156738281</v>
      </c>
      <c r="W1728">
        <v>103</v>
      </c>
      <c r="X1728">
        <v>86.169876098632813</v>
      </c>
      <c r="Y1728">
        <f t="shared" ref="Y1728:Y1791" si="120">H1728*S1728/1000</f>
        <v>156.71688232421874</v>
      </c>
      <c r="Z1728">
        <f t="shared" ref="Z1728:Z1791" si="121">I1728*S1728/1000</f>
        <v>152.20029736328124</v>
      </c>
      <c r="AA1728">
        <f t="shared" ref="AA1728:AA1791" si="122">J1728*S1728/1000</f>
        <v>4.5165769195556642</v>
      </c>
    </row>
    <row r="1729" spans="2:27" x14ac:dyDescent="0.25">
      <c r="B1729" t="s">
        <v>69</v>
      </c>
      <c r="C1729" t="s">
        <v>73</v>
      </c>
      <c r="D1729" t="s">
        <v>68</v>
      </c>
      <c r="E1729" s="86">
        <v>42256</v>
      </c>
      <c r="F1729">
        <f t="shared" si="119"/>
        <v>1</v>
      </c>
      <c r="G1729">
        <v>15</v>
      </c>
      <c r="H1729">
        <v>759.849609375</v>
      </c>
      <c r="I1729">
        <v>647.98980712890625</v>
      </c>
      <c r="J1729">
        <v>111.85978698730469</v>
      </c>
      <c r="K1729">
        <v>0.14721305668354034</v>
      </c>
      <c r="L1729">
        <v>92.3955078125</v>
      </c>
      <c r="M1729">
        <v>103.89516448974609</v>
      </c>
      <c r="N1729">
        <v>111.85978698730469</v>
      </c>
      <c r="O1729">
        <v>119.82440948486328</v>
      </c>
      <c r="P1729">
        <v>131.32406616210937</v>
      </c>
      <c r="Q1729">
        <v>86.877655029296875</v>
      </c>
      <c r="R1729">
        <v>136.8419189453125</v>
      </c>
      <c r="S1729">
        <v>248</v>
      </c>
      <c r="T1729">
        <v>230.67704772949219</v>
      </c>
      <c r="U1729">
        <v>15.188055992126465</v>
      </c>
      <c r="V1729">
        <v>86.907173156738281</v>
      </c>
      <c r="W1729">
        <v>103</v>
      </c>
      <c r="X1729">
        <v>94.236427307128906</v>
      </c>
      <c r="Y1729">
        <f t="shared" si="120"/>
        <v>188.44270312500001</v>
      </c>
      <c r="Z1729">
        <f t="shared" si="121"/>
        <v>160.70147216796875</v>
      </c>
      <c r="AA1729">
        <f t="shared" si="122"/>
        <v>27.741227172851563</v>
      </c>
    </row>
    <row r="1730" spans="2:27" x14ac:dyDescent="0.25">
      <c r="B1730" t="s">
        <v>69</v>
      </c>
      <c r="C1730" t="s">
        <v>73</v>
      </c>
      <c r="D1730" t="s">
        <v>68</v>
      </c>
      <c r="E1730" s="86">
        <v>42256</v>
      </c>
      <c r="F1730">
        <f t="shared" si="119"/>
        <v>0</v>
      </c>
      <c r="G1730">
        <v>11</v>
      </c>
      <c r="H1730">
        <v>744.55914306640625</v>
      </c>
      <c r="I1730">
        <v>705.96612548828125</v>
      </c>
      <c r="J1730">
        <v>38.593013763427734</v>
      </c>
      <c r="K1730">
        <v>5.1833376288414001E-2</v>
      </c>
      <c r="L1730">
        <v>22.862552642822266</v>
      </c>
      <c r="M1730">
        <v>32.156238555908203</v>
      </c>
      <c r="N1730">
        <v>38.593013763427734</v>
      </c>
      <c r="O1730">
        <v>45.029788970947266</v>
      </c>
      <c r="P1730">
        <v>54.323474884033203</v>
      </c>
      <c r="Q1730">
        <v>18.403186798095703</v>
      </c>
      <c r="R1730">
        <v>58.782840728759766</v>
      </c>
      <c r="S1730">
        <v>248</v>
      </c>
      <c r="T1730">
        <v>150.6644287109375</v>
      </c>
      <c r="U1730">
        <v>12.274543762207031</v>
      </c>
      <c r="V1730">
        <v>86.907173156738281</v>
      </c>
      <c r="W1730">
        <v>103</v>
      </c>
      <c r="X1730">
        <v>93.0858154296875</v>
      </c>
      <c r="Y1730">
        <f t="shared" si="120"/>
        <v>184.65066748046874</v>
      </c>
      <c r="Z1730">
        <f t="shared" si="121"/>
        <v>175.07959912109374</v>
      </c>
      <c r="AA1730">
        <f t="shared" si="122"/>
        <v>9.5710674133300788</v>
      </c>
    </row>
    <row r="1731" spans="2:27" x14ac:dyDescent="0.25">
      <c r="B1731" t="s">
        <v>69</v>
      </c>
      <c r="C1731" t="s">
        <v>73</v>
      </c>
      <c r="D1731" t="s">
        <v>68</v>
      </c>
      <c r="E1731" s="86">
        <v>42256</v>
      </c>
      <c r="F1731">
        <f t="shared" ref="F1731:F1794" si="123">IF(AND(G1731&gt;=12, G1731&lt;=18), 1, 0)</f>
        <v>0</v>
      </c>
      <c r="G1731">
        <v>6</v>
      </c>
      <c r="H1731">
        <v>554.1668701171875</v>
      </c>
      <c r="I1731">
        <v>553.63299560546875</v>
      </c>
      <c r="J1731">
        <v>0.53386443853378296</v>
      </c>
      <c r="K1731">
        <v>9.6336402930319309E-4</v>
      </c>
      <c r="L1731">
        <v>-7.8844819068908691</v>
      </c>
      <c r="M1731">
        <v>-2.9108545780181885</v>
      </c>
      <c r="N1731">
        <v>0.53386443853378296</v>
      </c>
      <c r="O1731">
        <v>3.9785835742950439</v>
      </c>
      <c r="P1731">
        <v>8.9522104263305664</v>
      </c>
      <c r="Q1731">
        <v>-10.270966529846191</v>
      </c>
      <c r="R1731">
        <v>11.33869457244873</v>
      </c>
      <c r="S1731">
        <v>248</v>
      </c>
      <c r="T1731">
        <v>43.150058746337891</v>
      </c>
      <c r="U1731">
        <v>6.5688705444335938</v>
      </c>
      <c r="V1731">
        <v>86.907173156738281</v>
      </c>
      <c r="W1731">
        <v>103</v>
      </c>
      <c r="X1731">
        <v>76.987739562988281</v>
      </c>
      <c r="Y1731">
        <f t="shared" si="120"/>
        <v>137.4333837890625</v>
      </c>
      <c r="Z1731">
        <f t="shared" si="121"/>
        <v>137.30098291015625</v>
      </c>
      <c r="AA1731">
        <f t="shared" si="122"/>
        <v>0.13239838075637816</v>
      </c>
    </row>
    <row r="1732" spans="2:27" x14ac:dyDescent="0.25">
      <c r="B1732" t="s">
        <v>69</v>
      </c>
      <c r="C1732" t="s">
        <v>73</v>
      </c>
      <c r="D1732" t="s">
        <v>68</v>
      </c>
      <c r="E1732" s="86">
        <v>42256</v>
      </c>
      <c r="F1732">
        <f t="shared" si="123"/>
        <v>1</v>
      </c>
      <c r="G1732">
        <v>17</v>
      </c>
      <c r="H1732">
        <v>726.9185791015625</v>
      </c>
      <c r="I1732">
        <v>613.92279052734375</v>
      </c>
      <c r="J1732">
        <v>112.99579620361328</v>
      </c>
      <c r="K1732">
        <v>0.1554449200630188</v>
      </c>
      <c r="L1732">
        <v>97.374427795410156</v>
      </c>
      <c r="M1732">
        <v>106.60366058349609</v>
      </c>
      <c r="N1732">
        <v>112.99579620361328</v>
      </c>
      <c r="O1732">
        <v>119.38793182373047</v>
      </c>
      <c r="P1732">
        <v>128.61715698242187</v>
      </c>
      <c r="Q1732">
        <v>92.945991516113281</v>
      </c>
      <c r="R1732">
        <v>133.04560852050781</v>
      </c>
      <c r="S1732">
        <v>248</v>
      </c>
      <c r="T1732">
        <v>148.58187866210937</v>
      </c>
      <c r="U1732">
        <v>12.189416885375977</v>
      </c>
      <c r="V1732">
        <v>86.907173156738281</v>
      </c>
      <c r="W1732">
        <v>103</v>
      </c>
      <c r="X1732">
        <v>93.005256652832031</v>
      </c>
      <c r="Y1732">
        <f t="shared" si="120"/>
        <v>180.2758076171875</v>
      </c>
      <c r="Z1732">
        <f t="shared" si="121"/>
        <v>152.25285205078126</v>
      </c>
      <c r="AA1732">
        <f t="shared" si="122"/>
        <v>28.022957458496094</v>
      </c>
    </row>
    <row r="1733" spans="2:27" x14ac:dyDescent="0.25">
      <c r="B1733" t="s">
        <v>69</v>
      </c>
      <c r="C1733" t="s">
        <v>73</v>
      </c>
      <c r="D1733" t="s">
        <v>68</v>
      </c>
      <c r="E1733" s="86">
        <v>42256</v>
      </c>
      <c r="F1733">
        <f t="shared" si="123"/>
        <v>0</v>
      </c>
      <c r="G1733">
        <v>7</v>
      </c>
      <c r="H1733">
        <v>599.70758056640625</v>
      </c>
      <c r="I1733">
        <v>603.8206787109375</v>
      </c>
      <c r="J1733">
        <v>-4.1130609512329102</v>
      </c>
      <c r="K1733">
        <v>-6.858444306999445E-3</v>
      </c>
      <c r="L1733">
        <v>-16.595954895019531</v>
      </c>
      <c r="M1733">
        <v>-9.2209596633911133</v>
      </c>
      <c r="N1733">
        <v>-4.1130609512329102</v>
      </c>
      <c r="O1733">
        <v>0.99483799934387207</v>
      </c>
      <c r="P1733">
        <v>8.3698329925537109</v>
      </c>
      <c r="Q1733">
        <v>-20.134681701660156</v>
      </c>
      <c r="R1733">
        <v>11.908559799194336</v>
      </c>
      <c r="S1733">
        <v>248</v>
      </c>
      <c r="T1733">
        <v>94.876434326171875</v>
      </c>
      <c r="U1733">
        <v>9.7404537200927734</v>
      </c>
      <c r="V1733">
        <v>86.907173156738281</v>
      </c>
      <c r="W1733">
        <v>103</v>
      </c>
      <c r="X1733">
        <v>77.32574462890625</v>
      </c>
      <c r="Y1733">
        <f t="shared" si="120"/>
        <v>148.72747998046876</v>
      </c>
      <c r="Z1733">
        <f t="shared" si="121"/>
        <v>149.74752832031251</v>
      </c>
      <c r="AA1733">
        <f t="shared" si="122"/>
        <v>-1.0200391159057618</v>
      </c>
    </row>
    <row r="1734" spans="2:27" x14ac:dyDescent="0.25">
      <c r="B1734" t="s">
        <v>69</v>
      </c>
      <c r="C1734" t="s">
        <v>73</v>
      </c>
      <c r="D1734" t="s">
        <v>68</v>
      </c>
      <c r="E1734" s="86">
        <v>42256</v>
      </c>
      <c r="F1734">
        <f t="shared" si="123"/>
        <v>1</v>
      </c>
      <c r="G1734">
        <v>12</v>
      </c>
      <c r="H1734">
        <v>760.19940185546875</v>
      </c>
      <c r="I1734">
        <v>658.28839111328125</v>
      </c>
      <c r="J1734">
        <v>101.9110107421875</v>
      </c>
      <c r="K1734">
        <v>0.13405826687812805</v>
      </c>
      <c r="L1734">
        <v>85.259971618652344</v>
      </c>
      <c r="M1734">
        <v>95.097541809082031</v>
      </c>
      <c r="N1734">
        <v>101.9110107421875</v>
      </c>
      <c r="O1734">
        <v>108.72447967529297</v>
      </c>
      <c r="P1734">
        <v>118.56204986572266</v>
      </c>
      <c r="Q1734">
        <v>80.539634704589844</v>
      </c>
      <c r="R1734">
        <v>123.28238677978516</v>
      </c>
      <c r="S1734">
        <v>248</v>
      </c>
      <c r="T1734">
        <v>168.8148193359375</v>
      </c>
      <c r="U1734">
        <v>12.992876052856445</v>
      </c>
      <c r="V1734">
        <v>86.907173156738281</v>
      </c>
      <c r="W1734">
        <v>103</v>
      </c>
      <c r="X1734">
        <v>95.283714294433594</v>
      </c>
      <c r="Y1734">
        <f t="shared" si="120"/>
        <v>188.52945166015624</v>
      </c>
      <c r="Z1734">
        <f t="shared" si="121"/>
        <v>163.25552099609374</v>
      </c>
      <c r="AA1734">
        <f t="shared" si="122"/>
        <v>25.273930664062501</v>
      </c>
    </row>
    <row r="1735" spans="2:27" x14ac:dyDescent="0.25">
      <c r="B1735" t="s">
        <v>69</v>
      </c>
      <c r="C1735" t="s">
        <v>71</v>
      </c>
      <c r="D1735" t="s">
        <v>41</v>
      </c>
      <c r="E1735" s="86">
        <v>42256</v>
      </c>
      <c r="F1735">
        <f t="shared" si="123"/>
        <v>0</v>
      </c>
      <c r="G1735">
        <v>5</v>
      </c>
      <c r="H1735">
        <v>194.22366333007813</v>
      </c>
      <c r="I1735">
        <v>283.2335205078125</v>
      </c>
      <c r="J1735">
        <v>-89.009864807128906</v>
      </c>
      <c r="K1735">
        <v>-0.45828539133071899</v>
      </c>
      <c r="L1735">
        <v>-119.38239288330078</v>
      </c>
      <c r="M1735">
        <v>-101.43805694580078</v>
      </c>
      <c r="N1735">
        <v>-89.009864807128906</v>
      </c>
      <c r="O1735">
        <v>-76.581672668457031</v>
      </c>
      <c r="P1735">
        <v>-58.637336730957031</v>
      </c>
      <c r="Q1735">
        <v>-127.99258422851562</v>
      </c>
      <c r="R1735">
        <v>-50.027145385742188</v>
      </c>
      <c r="S1735">
        <v>15</v>
      </c>
      <c r="T1735">
        <v>561.68096923828125</v>
      </c>
      <c r="U1735">
        <v>23.699810028076172</v>
      </c>
      <c r="V1735">
        <v>86.901641845703125</v>
      </c>
      <c r="W1735">
        <v>103</v>
      </c>
      <c r="X1735">
        <v>77.411766052246094</v>
      </c>
      <c r="Y1735">
        <f t="shared" si="120"/>
        <v>2.9133549499511719</v>
      </c>
      <c r="Z1735">
        <f t="shared" si="121"/>
        <v>4.2485028076171876</v>
      </c>
      <c r="AA1735">
        <f t="shared" si="122"/>
        <v>-1.3351479721069337</v>
      </c>
    </row>
    <row r="1736" spans="2:27" x14ac:dyDescent="0.25">
      <c r="B1736" t="s">
        <v>69</v>
      </c>
      <c r="C1736" t="s">
        <v>71</v>
      </c>
      <c r="D1736" t="s">
        <v>41</v>
      </c>
      <c r="E1736" s="86">
        <v>42256</v>
      </c>
      <c r="F1736">
        <f t="shared" si="123"/>
        <v>1</v>
      </c>
      <c r="G1736">
        <v>13</v>
      </c>
      <c r="H1736">
        <v>320.65045166015625</v>
      </c>
      <c r="I1736">
        <v>188.59649658203125</v>
      </c>
      <c r="J1736">
        <v>132.053955078125</v>
      </c>
      <c r="K1736">
        <v>0.41183149814605713</v>
      </c>
      <c r="L1736">
        <v>95.169486999511719</v>
      </c>
      <c r="M1736">
        <v>116.96112823486328</v>
      </c>
      <c r="N1736">
        <v>132.053955078125</v>
      </c>
      <c r="O1736">
        <v>147.14677429199219</v>
      </c>
      <c r="P1736">
        <v>168.93841552734375</v>
      </c>
      <c r="Q1736">
        <v>84.7132568359375</v>
      </c>
      <c r="R1736">
        <v>179.3946533203125</v>
      </c>
      <c r="S1736">
        <v>15</v>
      </c>
      <c r="T1736">
        <v>828.3519287109375</v>
      </c>
      <c r="U1736">
        <v>28.781103134155273</v>
      </c>
      <c r="V1736">
        <v>86.901641845703125</v>
      </c>
      <c r="W1736">
        <v>103</v>
      </c>
      <c r="X1736">
        <v>96.882354736328125</v>
      </c>
      <c r="Y1736">
        <f t="shared" si="120"/>
        <v>4.8097567749023433</v>
      </c>
      <c r="Z1736">
        <f t="shared" si="121"/>
        <v>2.8289474487304687</v>
      </c>
      <c r="AA1736">
        <f t="shared" si="122"/>
        <v>1.9808093261718751</v>
      </c>
    </row>
    <row r="1737" spans="2:27" x14ac:dyDescent="0.25">
      <c r="B1737" t="s">
        <v>69</v>
      </c>
      <c r="C1737" t="s">
        <v>71</v>
      </c>
      <c r="D1737" t="s">
        <v>41</v>
      </c>
      <c r="E1737" s="86">
        <v>42256</v>
      </c>
      <c r="F1737">
        <f t="shared" si="123"/>
        <v>1</v>
      </c>
      <c r="G1737">
        <v>14</v>
      </c>
      <c r="H1737">
        <v>322.37353515625</v>
      </c>
      <c r="I1737">
        <v>187.44203186035156</v>
      </c>
      <c r="J1737">
        <v>134.93150329589844</v>
      </c>
      <c r="K1737">
        <v>0.41855639219284058</v>
      </c>
      <c r="L1737">
        <v>97.093414306640625</v>
      </c>
      <c r="M1737">
        <v>119.44846343994141</v>
      </c>
      <c r="N1737">
        <v>134.93150329589844</v>
      </c>
      <c r="O1737">
        <v>150.41455078125</v>
      </c>
      <c r="P1737">
        <v>172.76959228515625</v>
      </c>
      <c r="Q1737">
        <v>86.366836547851563</v>
      </c>
      <c r="R1737">
        <v>183.49617004394531</v>
      </c>
      <c r="S1737">
        <v>15</v>
      </c>
      <c r="T1737">
        <v>871.73858642578125</v>
      </c>
      <c r="U1737">
        <v>29.525218963623047</v>
      </c>
      <c r="V1737">
        <v>86.901641845703125</v>
      </c>
      <c r="W1737">
        <v>103</v>
      </c>
      <c r="X1737">
        <v>96.058822631835938</v>
      </c>
      <c r="Y1737">
        <f t="shared" si="120"/>
        <v>4.8356030273437502</v>
      </c>
      <c r="Z1737">
        <f t="shared" si="121"/>
        <v>2.8116304779052737</v>
      </c>
      <c r="AA1737">
        <f t="shared" si="122"/>
        <v>2.0239725494384766</v>
      </c>
    </row>
    <row r="1738" spans="2:27" x14ac:dyDescent="0.25">
      <c r="B1738" t="s">
        <v>69</v>
      </c>
      <c r="C1738" t="s">
        <v>71</v>
      </c>
      <c r="D1738" t="s">
        <v>41</v>
      </c>
      <c r="E1738" s="86">
        <v>42256</v>
      </c>
      <c r="F1738">
        <f t="shared" si="123"/>
        <v>0</v>
      </c>
      <c r="G1738">
        <v>11</v>
      </c>
      <c r="H1738">
        <v>332.64712524414062</v>
      </c>
      <c r="I1738">
        <v>304.2752685546875</v>
      </c>
      <c r="J1738">
        <v>28.371828079223633</v>
      </c>
      <c r="K1738">
        <v>8.5291065275669098E-2</v>
      </c>
      <c r="L1738">
        <v>6.8359818458557129</v>
      </c>
      <c r="M1738">
        <v>19.559534072875977</v>
      </c>
      <c r="N1738">
        <v>28.371828079223633</v>
      </c>
      <c r="O1738">
        <v>37.184120178222656</v>
      </c>
      <c r="P1738">
        <v>49.907672882080078</v>
      </c>
      <c r="Q1738">
        <v>0.7308686375617981</v>
      </c>
      <c r="R1738">
        <v>56.012786865234375</v>
      </c>
      <c r="S1738">
        <v>15</v>
      </c>
      <c r="T1738">
        <v>282.39154052734375</v>
      </c>
      <c r="U1738">
        <v>16.804510116577148</v>
      </c>
      <c r="V1738">
        <v>86.901641845703125</v>
      </c>
      <c r="W1738">
        <v>103</v>
      </c>
      <c r="X1738">
        <v>94.411766052246094</v>
      </c>
      <c r="Y1738">
        <f t="shared" si="120"/>
        <v>4.9897068786621093</v>
      </c>
      <c r="Z1738">
        <f t="shared" si="121"/>
        <v>4.5641290283203126</v>
      </c>
      <c r="AA1738">
        <f t="shared" si="122"/>
        <v>0.42557742118835451</v>
      </c>
    </row>
    <row r="1739" spans="2:27" x14ac:dyDescent="0.25">
      <c r="B1739" t="s">
        <v>69</v>
      </c>
      <c r="C1739" t="s">
        <v>71</v>
      </c>
      <c r="D1739" t="s">
        <v>41</v>
      </c>
      <c r="E1739" s="86">
        <v>42256</v>
      </c>
      <c r="F1739">
        <f t="shared" si="123"/>
        <v>0</v>
      </c>
      <c r="G1739">
        <v>2</v>
      </c>
      <c r="H1739">
        <v>157.39030456542969</v>
      </c>
      <c r="I1739">
        <v>184.5308837890625</v>
      </c>
      <c r="J1739">
        <v>-27.140575408935547</v>
      </c>
      <c r="K1739">
        <v>-0.17244121432304382</v>
      </c>
      <c r="L1739">
        <v>-40.771190643310547</v>
      </c>
      <c r="M1739">
        <v>-32.718112945556641</v>
      </c>
      <c r="N1739">
        <v>-27.140575408935547</v>
      </c>
      <c r="O1739">
        <v>-21.563037872314453</v>
      </c>
      <c r="P1739">
        <v>-13.50995922088623</v>
      </c>
      <c r="Q1739">
        <v>-44.635280609130859</v>
      </c>
      <c r="R1739">
        <v>-9.645869255065918</v>
      </c>
      <c r="S1739">
        <v>15</v>
      </c>
      <c r="T1739">
        <v>113.12506103515625</v>
      </c>
      <c r="U1739">
        <v>10.636026382446289</v>
      </c>
      <c r="V1739">
        <v>86.901641845703125</v>
      </c>
      <c r="W1739">
        <v>103</v>
      </c>
      <c r="X1739">
        <v>80.205879211425781</v>
      </c>
      <c r="Y1739">
        <f t="shared" si="120"/>
        <v>2.3608545684814453</v>
      </c>
      <c r="Z1739">
        <f t="shared" si="121"/>
        <v>2.7679632568359374</v>
      </c>
      <c r="AA1739">
        <f t="shared" si="122"/>
        <v>-0.40710863113403323</v>
      </c>
    </row>
    <row r="1740" spans="2:27" x14ac:dyDescent="0.25">
      <c r="B1740" t="s">
        <v>69</v>
      </c>
      <c r="C1740" t="s">
        <v>71</v>
      </c>
      <c r="D1740" t="s">
        <v>41</v>
      </c>
      <c r="E1740" s="86">
        <v>42256</v>
      </c>
      <c r="F1740">
        <f t="shared" si="123"/>
        <v>0</v>
      </c>
      <c r="G1740">
        <v>22</v>
      </c>
      <c r="H1740">
        <v>172.74179077148437</v>
      </c>
      <c r="I1740">
        <v>178.1241455078125</v>
      </c>
      <c r="J1740">
        <v>-5.3823485374450684</v>
      </c>
      <c r="K1740">
        <v>-3.1158346682786942E-2</v>
      </c>
      <c r="L1740">
        <v>-16.748111724853516</v>
      </c>
      <c r="M1740">
        <v>-10.033126831054687</v>
      </c>
      <c r="N1740">
        <v>-5.3823485374450684</v>
      </c>
      <c r="O1740">
        <v>-0.73157018423080444</v>
      </c>
      <c r="P1740">
        <v>5.9834151268005371</v>
      </c>
      <c r="Q1740">
        <v>-19.970148086547852</v>
      </c>
      <c r="R1740">
        <v>9.2054510116577148</v>
      </c>
      <c r="S1740">
        <v>15</v>
      </c>
      <c r="T1740">
        <v>78.654777526855469</v>
      </c>
      <c r="U1740">
        <v>8.8687524795532227</v>
      </c>
      <c r="V1740">
        <v>86.901641845703125</v>
      </c>
      <c r="W1740">
        <v>103</v>
      </c>
      <c r="X1740">
        <v>87.382354736328125</v>
      </c>
      <c r="Y1740">
        <f t="shared" si="120"/>
        <v>2.5911268615722656</v>
      </c>
      <c r="Z1740">
        <f t="shared" si="121"/>
        <v>2.6718621826171876</v>
      </c>
      <c r="AA1740">
        <f t="shared" si="122"/>
        <v>-8.0735228061676031E-2</v>
      </c>
    </row>
    <row r="1741" spans="2:27" x14ac:dyDescent="0.25">
      <c r="B1741" t="s">
        <v>69</v>
      </c>
      <c r="C1741" t="s">
        <v>71</v>
      </c>
      <c r="D1741" t="s">
        <v>41</v>
      </c>
      <c r="E1741" s="86">
        <v>42256</v>
      </c>
      <c r="F1741">
        <f t="shared" si="123"/>
        <v>0</v>
      </c>
      <c r="G1741">
        <v>1</v>
      </c>
      <c r="H1741">
        <v>152.78273010253906</v>
      </c>
      <c r="I1741">
        <v>181.98294067382812</v>
      </c>
      <c r="J1741">
        <v>-29.200206756591797</v>
      </c>
      <c r="K1741">
        <v>-0.19112242758274078</v>
      </c>
      <c r="L1741">
        <v>-41.828666687011719</v>
      </c>
      <c r="M1741">
        <v>-34.367668151855469</v>
      </c>
      <c r="N1741">
        <v>-29.200206756591797</v>
      </c>
      <c r="O1741">
        <v>-24.032743453979492</v>
      </c>
      <c r="P1741">
        <v>-16.571746826171875</v>
      </c>
      <c r="Q1741">
        <v>-45.408657073974609</v>
      </c>
      <c r="R1741">
        <v>-12.991754531860352</v>
      </c>
      <c r="S1741">
        <v>15</v>
      </c>
      <c r="T1741">
        <v>97.102096557617188</v>
      </c>
      <c r="U1741">
        <v>9.854039192199707</v>
      </c>
      <c r="V1741">
        <v>86.901641845703125</v>
      </c>
      <c r="W1741">
        <v>103</v>
      </c>
      <c r="X1741">
        <v>80</v>
      </c>
      <c r="Y1741">
        <f t="shared" si="120"/>
        <v>2.291740951538086</v>
      </c>
      <c r="Z1741">
        <f t="shared" si="121"/>
        <v>2.729744110107422</v>
      </c>
      <c r="AA1741">
        <f t="shared" si="122"/>
        <v>-0.43800310134887693</v>
      </c>
    </row>
    <row r="1742" spans="2:27" x14ac:dyDescent="0.25">
      <c r="B1742" t="s">
        <v>69</v>
      </c>
      <c r="C1742" t="s">
        <v>71</v>
      </c>
      <c r="D1742" t="s">
        <v>41</v>
      </c>
      <c r="E1742" s="86">
        <v>42256</v>
      </c>
      <c r="F1742">
        <f t="shared" si="123"/>
        <v>0</v>
      </c>
      <c r="G1742">
        <v>19</v>
      </c>
      <c r="H1742">
        <v>206.96640014648438</v>
      </c>
      <c r="I1742">
        <v>190.68470764160156</v>
      </c>
      <c r="J1742">
        <v>16.281688690185547</v>
      </c>
      <c r="K1742">
        <v>7.8668266534805298E-2</v>
      </c>
      <c r="L1742">
        <v>6.0404419898986816</v>
      </c>
      <c r="M1742">
        <v>12.09105396270752</v>
      </c>
      <c r="N1742">
        <v>16.281688690185547</v>
      </c>
      <c r="O1742">
        <v>20.472324371337891</v>
      </c>
      <c r="P1742">
        <v>26.52293586730957</v>
      </c>
      <c r="Q1742">
        <v>3.1371908187866211</v>
      </c>
      <c r="R1742">
        <v>29.426185607910156</v>
      </c>
      <c r="S1742">
        <v>15</v>
      </c>
      <c r="T1742">
        <v>63.860671997070313</v>
      </c>
      <c r="U1742">
        <v>7.9912872314453125</v>
      </c>
      <c r="V1742">
        <v>86.901641845703125</v>
      </c>
      <c r="W1742">
        <v>103</v>
      </c>
      <c r="X1742">
        <v>94.705879211425781</v>
      </c>
      <c r="Y1742">
        <f t="shared" si="120"/>
        <v>3.1044960021972656</v>
      </c>
      <c r="Z1742">
        <f t="shared" si="121"/>
        <v>2.8602706146240235</v>
      </c>
      <c r="AA1742">
        <f t="shared" si="122"/>
        <v>0.24422533035278321</v>
      </c>
    </row>
    <row r="1743" spans="2:27" x14ac:dyDescent="0.25">
      <c r="B1743" t="s">
        <v>69</v>
      </c>
      <c r="C1743" t="s">
        <v>71</v>
      </c>
      <c r="D1743" t="s">
        <v>41</v>
      </c>
      <c r="E1743" s="86">
        <v>42256</v>
      </c>
      <c r="F1743">
        <f t="shared" si="123"/>
        <v>1</v>
      </c>
      <c r="G1743">
        <v>15</v>
      </c>
      <c r="H1743">
        <v>308.15463256835937</v>
      </c>
      <c r="I1743">
        <v>208.46234130859375</v>
      </c>
      <c r="J1743">
        <v>99.692291259765625</v>
      </c>
      <c r="K1743">
        <v>0.32351383566856384</v>
      </c>
      <c r="L1743">
        <v>67.832344055175781</v>
      </c>
      <c r="M1743">
        <v>86.65545654296875</v>
      </c>
      <c r="N1743">
        <v>99.692291259765625</v>
      </c>
      <c r="O1743">
        <v>112.7291259765625</v>
      </c>
      <c r="P1743">
        <v>131.55223083496094</v>
      </c>
      <c r="Q1743">
        <v>58.800491333007813</v>
      </c>
      <c r="R1743">
        <v>140.58409118652344</v>
      </c>
      <c r="S1743">
        <v>15</v>
      </c>
      <c r="T1743">
        <v>618.0418701171875</v>
      </c>
      <c r="U1743">
        <v>24.860448837280273</v>
      </c>
      <c r="V1743">
        <v>86.901641845703125</v>
      </c>
      <c r="W1743">
        <v>103</v>
      </c>
      <c r="X1743">
        <v>96.088233947753906</v>
      </c>
      <c r="Y1743">
        <f t="shared" si="120"/>
        <v>4.6223194885253909</v>
      </c>
      <c r="Z1743">
        <f t="shared" si="121"/>
        <v>3.1269351196289064</v>
      </c>
      <c r="AA1743">
        <f t="shared" si="122"/>
        <v>1.4953843688964843</v>
      </c>
    </row>
    <row r="1744" spans="2:27" x14ac:dyDescent="0.25">
      <c r="B1744" t="s">
        <v>69</v>
      </c>
      <c r="C1744" t="s">
        <v>71</v>
      </c>
      <c r="D1744" t="s">
        <v>41</v>
      </c>
      <c r="E1744" s="86">
        <v>42256</v>
      </c>
      <c r="F1744">
        <f t="shared" si="123"/>
        <v>0</v>
      </c>
      <c r="G1744">
        <v>23</v>
      </c>
      <c r="H1744">
        <v>172.68986511230469</v>
      </c>
      <c r="I1744">
        <v>192.40411376953125</v>
      </c>
      <c r="J1744">
        <v>-19.71424674987793</v>
      </c>
      <c r="K1744">
        <v>-0.11415983736515045</v>
      </c>
      <c r="L1744">
        <v>-32.961112976074219</v>
      </c>
      <c r="M1744">
        <v>-25.134756088256836</v>
      </c>
      <c r="N1744">
        <v>-19.71424674987793</v>
      </c>
      <c r="O1744">
        <v>-14.293736457824707</v>
      </c>
      <c r="P1744">
        <v>-6.4673810005187988</v>
      </c>
      <c r="Q1744">
        <v>-36.716415405273437</v>
      </c>
      <c r="R1744">
        <v>-2.7120788097381592</v>
      </c>
      <c r="S1744">
        <v>15</v>
      </c>
      <c r="T1744">
        <v>106.84497833251953</v>
      </c>
      <c r="U1744">
        <v>10.336584091186523</v>
      </c>
      <c r="V1744">
        <v>86.901641845703125</v>
      </c>
      <c r="W1744">
        <v>103</v>
      </c>
      <c r="X1744">
        <v>80.441177368164063</v>
      </c>
      <c r="Y1744">
        <f t="shared" si="120"/>
        <v>2.5903479766845705</v>
      </c>
      <c r="Z1744">
        <f t="shared" si="121"/>
        <v>2.8860617065429688</v>
      </c>
      <c r="AA1744">
        <f t="shared" si="122"/>
        <v>-0.29571370124816893</v>
      </c>
    </row>
    <row r="1745" spans="2:27" x14ac:dyDescent="0.25">
      <c r="B1745" t="s">
        <v>69</v>
      </c>
      <c r="C1745" t="s">
        <v>71</v>
      </c>
      <c r="D1745" t="s">
        <v>41</v>
      </c>
      <c r="E1745" s="86">
        <v>42256</v>
      </c>
      <c r="F1745">
        <f t="shared" si="123"/>
        <v>1</v>
      </c>
      <c r="G1745">
        <v>18</v>
      </c>
      <c r="H1745">
        <v>227.00119018554688</v>
      </c>
      <c r="I1745">
        <v>188.86793518066406</v>
      </c>
      <c r="J1745">
        <v>38.133255004882813</v>
      </c>
      <c r="K1745">
        <v>0.16798703372478485</v>
      </c>
      <c r="L1745">
        <v>29.073936462402344</v>
      </c>
      <c r="M1745">
        <v>34.426254272460938</v>
      </c>
      <c r="N1745">
        <v>38.133255004882813</v>
      </c>
      <c r="O1745">
        <v>41.840255737304688</v>
      </c>
      <c r="P1745">
        <v>47.192573547363281</v>
      </c>
      <c r="Q1745">
        <v>26.505744934082031</v>
      </c>
      <c r="R1745">
        <v>49.760765075683594</v>
      </c>
      <c r="S1745">
        <v>15</v>
      </c>
      <c r="T1745">
        <v>49.971111297607422</v>
      </c>
      <c r="U1745">
        <v>7.0690245628356934</v>
      </c>
      <c r="V1745">
        <v>86.901641845703125</v>
      </c>
      <c r="W1745">
        <v>103</v>
      </c>
      <c r="X1745">
        <v>95.411766052246094</v>
      </c>
      <c r="Y1745">
        <f t="shared" si="120"/>
        <v>3.4050178527832031</v>
      </c>
      <c r="Z1745">
        <f t="shared" si="121"/>
        <v>2.8330190277099607</v>
      </c>
      <c r="AA1745">
        <f t="shared" si="122"/>
        <v>0.57199882507324218</v>
      </c>
    </row>
    <row r="1746" spans="2:27" x14ac:dyDescent="0.25">
      <c r="B1746" t="s">
        <v>69</v>
      </c>
      <c r="C1746" t="s">
        <v>71</v>
      </c>
      <c r="D1746" t="s">
        <v>41</v>
      </c>
      <c r="E1746" s="86">
        <v>42256</v>
      </c>
      <c r="F1746">
        <f t="shared" si="123"/>
        <v>0</v>
      </c>
      <c r="G1746">
        <v>21</v>
      </c>
      <c r="H1746">
        <v>176.15817260742187</v>
      </c>
      <c r="I1746">
        <v>178.54177856445312</v>
      </c>
      <c r="J1746">
        <v>-2.3836007118225098</v>
      </c>
      <c r="K1746">
        <v>-1.3531025499105453E-2</v>
      </c>
      <c r="L1746">
        <v>-13.926298141479492</v>
      </c>
      <c r="M1746">
        <v>-7.1067790985107422</v>
      </c>
      <c r="N1746">
        <v>-2.3836007118225098</v>
      </c>
      <c r="O1746">
        <v>2.3395776748657227</v>
      </c>
      <c r="P1746">
        <v>9.1590967178344727</v>
      </c>
      <c r="Q1746">
        <v>-17.198492050170898</v>
      </c>
      <c r="R1746">
        <v>12.431291580200195</v>
      </c>
      <c r="S1746">
        <v>15</v>
      </c>
      <c r="T1746">
        <v>81.122718811035156</v>
      </c>
      <c r="U1746">
        <v>9.0068149566650391</v>
      </c>
      <c r="V1746">
        <v>86.901641845703125</v>
      </c>
      <c r="W1746">
        <v>103</v>
      </c>
      <c r="X1746">
        <v>91.823532104492188</v>
      </c>
      <c r="Y1746">
        <f t="shared" si="120"/>
        <v>2.6423725891113281</v>
      </c>
      <c r="Z1746">
        <f t="shared" si="121"/>
        <v>2.6781266784667968</v>
      </c>
      <c r="AA1746">
        <f t="shared" si="122"/>
        <v>-3.5754010677337647E-2</v>
      </c>
    </row>
    <row r="1747" spans="2:27" x14ac:dyDescent="0.25">
      <c r="B1747" t="s">
        <v>69</v>
      </c>
      <c r="C1747" t="s">
        <v>71</v>
      </c>
      <c r="D1747" t="s">
        <v>41</v>
      </c>
      <c r="E1747" s="86">
        <v>42256</v>
      </c>
      <c r="F1747">
        <f t="shared" si="123"/>
        <v>0</v>
      </c>
      <c r="G1747">
        <v>6</v>
      </c>
      <c r="H1747">
        <v>275.71774291992187</v>
      </c>
      <c r="I1747">
        <v>303.18350219726562</v>
      </c>
      <c r="J1747">
        <v>-27.465774536132812</v>
      </c>
      <c r="K1747">
        <v>-9.961555153131485E-2</v>
      </c>
      <c r="L1747">
        <v>-43.973472595214844</v>
      </c>
      <c r="M1747">
        <v>-34.220588684082031</v>
      </c>
      <c r="N1747">
        <v>-27.465774536132812</v>
      </c>
      <c r="O1747">
        <v>-20.710958480834961</v>
      </c>
      <c r="P1747">
        <v>-10.958077430725098</v>
      </c>
      <c r="Q1747">
        <v>-48.653175354003906</v>
      </c>
      <c r="R1747">
        <v>-6.2783746719360352</v>
      </c>
      <c r="S1747">
        <v>15</v>
      </c>
      <c r="T1747">
        <v>165.9207763671875</v>
      </c>
      <c r="U1747">
        <v>12.881024360656738</v>
      </c>
      <c r="V1747">
        <v>86.901641845703125</v>
      </c>
      <c r="W1747">
        <v>103</v>
      </c>
      <c r="X1747">
        <v>76.970588684082031</v>
      </c>
      <c r="Y1747">
        <f t="shared" si="120"/>
        <v>4.1357661437988282</v>
      </c>
      <c r="Z1747">
        <f t="shared" si="121"/>
        <v>4.5477525329589845</v>
      </c>
      <c r="AA1747">
        <f t="shared" si="122"/>
        <v>-0.41198661804199221</v>
      </c>
    </row>
    <row r="1748" spans="2:27" x14ac:dyDescent="0.25">
      <c r="B1748" t="s">
        <v>69</v>
      </c>
      <c r="C1748" t="s">
        <v>71</v>
      </c>
      <c r="D1748" t="s">
        <v>41</v>
      </c>
      <c r="E1748" s="86">
        <v>42256</v>
      </c>
      <c r="F1748">
        <f t="shared" si="123"/>
        <v>0</v>
      </c>
      <c r="G1748">
        <v>4</v>
      </c>
      <c r="H1748">
        <v>160.62644958496094</v>
      </c>
      <c r="I1748">
        <v>233.96971130371094</v>
      </c>
      <c r="J1748">
        <v>-73.34326171875</v>
      </c>
      <c r="K1748">
        <v>-0.4566076397895813</v>
      </c>
      <c r="L1748">
        <v>-106.53678131103516</v>
      </c>
      <c r="M1748">
        <v>-86.92578125</v>
      </c>
      <c r="N1748">
        <v>-73.34326171875</v>
      </c>
      <c r="O1748">
        <v>-59.7607421875</v>
      </c>
      <c r="P1748">
        <v>-40.149742126464844</v>
      </c>
      <c r="Q1748">
        <v>-115.94668579101562</v>
      </c>
      <c r="R1748">
        <v>-30.739839553833008</v>
      </c>
      <c r="S1748">
        <v>15</v>
      </c>
      <c r="T1748">
        <v>670.8638916015625</v>
      </c>
      <c r="U1748">
        <v>25.901041030883789</v>
      </c>
      <c r="V1748">
        <v>86.901641845703125</v>
      </c>
      <c r="W1748">
        <v>103</v>
      </c>
      <c r="X1748">
        <v>79.26470947265625</v>
      </c>
      <c r="Y1748">
        <f t="shared" si="120"/>
        <v>2.4093967437744142</v>
      </c>
      <c r="Z1748">
        <f t="shared" si="121"/>
        <v>3.5095456695556639</v>
      </c>
      <c r="AA1748">
        <f t="shared" si="122"/>
        <v>-1.10014892578125</v>
      </c>
    </row>
    <row r="1749" spans="2:27" x14ac:dyDescent="0.25">
      <c r="B1749" t="s">
        <v>69</v>
      </c>
      <c r="C1749" t="s">
        <v>71</v>
      </c>
      <c r="D1749" t="s">
        <v>41</v>
      </c>
      <c r="E1749" s="86">
        <v>42256</v>
      </c>
      <c r="F1749">
        <f t="shared" si="123"/>
        <v>0</v>
      </c>
      <c r="G1749">
        <v>8</v>
      </c>
      <c r="H1749">
        <v>357.20687866210937</v>
      </c>
      <c r="I1749">
        <v>379.02764892578125</v>
      </c>
      <c r="J1749">
        <v>-21.820764541625977</v>
      </c>
      <c r="K1749">
        <v>-6.1087191104888916E-2</v>
      </c>
      <c r="L1749">
        <v>-45.708892822265625</v>
      </c>
      <c r="M1749">
        <v>-31.595592498779297</v>
      </c>
      <c r="N1749">
        <v>-21.820764541625977</v>
      </c>
      <c r="O1749">
        <v>-12.045936584472656</v>
      </c>
      <c r="P1749">
        <v>2.0673632621765137</v>
      </c>
      <c r="Q1749">
        <v>-52.480846405029297</v>
      </c>
      <c r="R1749">
        <v>8.8393154144287109</v>
      </c>
      <c r="S1749">
        <v>15</v>
      </c>
      <c r="T1749">
        <v>347.44976806640625</v>
      </c>
      <c r="U1749">
        <v>18.640005111694336</v>
      </c>
      <c r="V1749">
        <v>86.901641845703125</v>
      </c>
      <c r="W1749">
        <v>103</v>
      </c>
      <c r="X1749">
        <v>80</v>
      </c>
      <c r="Y1749">
        <f t="shared" si="120"/>
        <v>5.358103179931641</v>
      </c>
      <c r="Z1749">
        <f t="shared" si="121"/>
        <v>5.6854147338867191</v>
      </c>
      <c r="AA1749">
        <f t="shared" si="122"/>
        <v>-0.32731146812438966</v>
      </c>
    </row>
    <row r="1750" spans="2:27" x14ac:dyDescent="0.25">
      <c r="B1750" t="s">
        <v>69</v>
      </c>
      <c r="C1750" t="s">
        <v>71</v>
      </c>
      <c r="D1750" t="s">
        <v>41</v>
      </c>
      <c r="E1750" s="86">
        <v>42256</v>
      </c>
      <c r="F1750">
        <f t="shared" si="123"/>
        <v>0</v>
      </c>
      <c r="G1750">
        <v>10</v>
      </c>
      <c r="H1750">
        <v>336.29547119140625</v>
      </c>
      <c r="I1750">
        <v>332.09735107421875</v>
      </c>
      <c r="J1750">
        <v>4.1981196403503418</v>
      </c>
      <c r="K1750">
        <v>1.2483426369726658E-2</v>
      </c>
      <c r="L1750">
        <v>-14.577853202819824</v>
      </c>
      <c r="M1750">
        <v>-3.4848563671112061</v>
      </c>
      <c r="N1750">
        <v>4.1981196403503418</v>
      </c>
      <c r="O1750">
        <v>11.881095886230469</v>
      </c>
      <c r="P1750">
        <v>22.974092483520508</v>
      </c>
      <c r="Q1750">
        <v>-19.900581359863281</v>
      </c>
      <c r="R1750">
        <v>28.296819686889648</v>
      </c>
      <c r="S1750">
        <v>15</v>
      </c>
      <c r="T1750">
        <v>214.65089416503906</v>
      </c>
      <c r="U1750">
        <v>14.650969505310059</v>
      </c>
      <c r="V1750">
        <v>86.901641845703125</v>
      </c>
      <c r="W1750">
        <v>103</v>
      </c>
      <c r="X1750">
        <v>91</v>
      </c>
      <c r="Y1750">
        <f t="shared" si="120"/>
        <v>5.0444320678710941</v>
      </c>
      <c r="Z1750">
        <f t="shared" si="121"/>
        <v>4.981460266113281</v>
      </c>
      <c r="AA1750">
        <f t="shared" si="122"/>
        <v>6.2971794605255121E-2</v>
      </c>
    </row>
    <row r="1751" spans="2:27" x14ac:dyDescent="0.25">
      <c r="B1751" t="s">
        <v>69</v>
      </c>
      <c r="C1751" t="s">
        <v>71</v>
      </c>
      <c r="D1751" t="s">
        <v>41</v>
      </c>
      <c r="E1751" s="86">
        <v>42256</v>
      </c>
      <c r="F1751">
        <f t="shared" si="123"/>
        <v>0</v>
      </c>
      <c r="G1751">
        <v>20</v>
      </c>
      <c r="H1751">
        <v>190.45407104492187</v>
      </c>
      <c r="I1751">
        <v>187.87910461425781</v>
      </c>
      <c r="J1751">
        <v>2.5749614238739014</v>
      </c>
      <c r="K1751">
        <v>1.3520117849111557E-2</v>
      </c>
      <c r="L1751">
        <v>-9.0351924896240234</v>
      </c>
      <c r="M1751">
        <v>-2.1758193969726562</v>
      </c>
      <c r="N1751">
        <v>2.5749614238739014</v>
      </c>
      <c r="O1751">
        <v>7.325742244720459</v>
      </c>
      <c r="P1751">
        <v>14.185114860534668</v>
      </c>
      <c r="Q1751">
        <v>-12.326509475708008</v>
      </c>
      <c r="R1751">
        <v>17.476432800292969</v>
      </c>
      <c r="S1751">
        <v>15</v>
      </c>
      <c r="T1751">
        <v>82.073646545410156</v>
      </c>
      <c r="U1751">
        <v>9.0594511032104492</v>
      </c>
      <c r="V1751">
        <v>86.901641845703125</v>
      </c>
      <c r="W1751">
        <v>103</v>
      </c>
      <c r="X1751">
        <v>92.970588684082031</v>
      </c>
      <c r="Y1751">
        <f t="shared" si="120"/>
        <v>2.8568110656738281</v>
      </c>
      <c r="Z1751">
        <f t="shared" si="121"/>
        <v>2.818186569213867</v>
      </c>
      <c r="AA1751">
        <f t="shared" si="122"/>
        <v>3.8624421358108521E-2</v>
      </c>
    </row>
    <row r="1752" spans="2:27" x14ac:dyDescent="0.25">
      <c r="B1752" t="s">
        <v>69</v>
      </c>
      <c r="C1752" t="s">
        <v>71</v>
      </c>
      <c r="D1752" t="s">
        <v>41</v>
      </c>
      <c r="E1752" s="86">
        <v>42256</v>
      </c>
      <c r="F1752">
        <f t="shared" si="123"/>
        <v>0</v>
      </c>
      <c r="G1752">
        <v>7</v>
      </c>
      <c r="H1752">
        <v>338.89254760742187</v>
      </c>
      <c r="I1752">
        <v>368.21145629882812</v>
      </c>
      <c r="J1752">
        <v>-29.318899154663086</v>
      </c>
      <c r="K1752">
        <v>-8.651384711265564E-2</v>
      </c>
      <c r="L1752">
        <v>-49.837837219238281</v>
      </c>
      <c r="M1752">
        <v>-37.715084075927734</v>
      </c>
      <c r="N1752">
        <v>-29.318899154663086</v>
      </c>
      <c r="O1752">
        <v>-20.92271614074707</v>
      </c>
      <c r="P1752">
        <v>-8.7999601364135742</v>
      </c>
      <c r="Q1752">
        <v>-55.654670715332031</v>
      </c>
      <c r="R1752">
        <v>-2.9831264019012451</v>
      </c>
      <c r="S1752">
        <v>15</v>
      </c>
      <c r="T1752">
        <v>256.3525390625</v>
      </c>
      <c r="U1752">
        <v>16.011013031005859</v>
      </c>
      <c r="V1752">
        <v>86.901641845703125</v>
      </c>
      <c r="W1752">
        <v>103</v>
      </c>
      <c r="X1752">
        <v>76.823532104492187</v>
      </c>
      <c r="Y1752">
        <f t="shared" si="120"/>
        <v>5.083388214111328</v>
      </c>
      <c r="Z1752">
        <f t="shared" si="121"/>
        <v>5.5231718444824223</v>
      </c>
      <c r="AA1752">
        <f t="shared" si="122"/>
        <v>-0.43978348731994626</v>
      </c>
    </row>
    <row r="1753" spans="2:27" x14ac:dyDescent="0.25">
      <c r="B1753" t="s">
        <v>69</v>
      </c>
      <c r="C1753" t="s">
        <v>71</v>
      </c>
      <c r="D1753" t="s">
        <v>41</v>
      </c>
      <c r="E1753" s="86">
        <v>42256</v>
      </c>
      <c r="F1753">
        <f t="shared" si="123"/>
        <v>0</v>
      </c>
      <c r="G1753">
        <v>3</v>
      </c>
      <c r="H1753">
        <v>157.14974975585937</v>
      </c>
      <c r="I1753">
        <v>185.93971252441406</v>
      </c>
      <c r="J1753">
        <v>-28.789960861206055</v>
      </c>
      <c r="K1753">
        <v>-0.18320080637931824</v>
      </c>
      <c r="L1753">
        <v>-42.555072784423828</v>
      </c>
      <c r="M1753">
        <v>-34.422534942626953</v>
      </c>
      <c r="N1753">
        <v>-28.789960861206055</v>
      </c>
      <c r="O1753">
        <v>-23.157388687133789</v>
      </c>
      <c r="P1753">
        <v>-15.024847984313965</v>
      </c>
      <c r="Q1753">
        <v>-46.457290649414063</v>
      </c>
      <c r="R1753">
        <v>-11.12263011932373</v>
      </c>
      <c r="S1753">
        <v>15</v>
      </c>
      <c r="T1753">
        <v>115.36853790283203</v>
      </c>
      <c r="U1753">
        <v>10.740974426269531</v>
      </c>
      <c r="V1753">
        <v>86.901641845703125</v>
      </c>
      <c r="W1753">
        <v>103</v>
      </c>
      <c r="X1753">
        <v>78.147056579589844</v>
      </c>
      <c r="Y1753">
        <f t="shared" si="120"/>
        <v>2.3572462463378905</v>
      </c>
      <c r="Z1753">
        <f t="shared" si="121"/>
        <v>2.7890956878662108</v>
      </c>
      <c r="AA1753">
        <f t="shared" si="122"/>
        <v>-0.43184941291809081</v>
      </c>
    </row>
    <row r="1754" spans="2:27" x14ac:dyDescent="0.25">
      <c r="B1754" t="s">
        <v>69</v>
      </c>
      <c r="C1754" t="s">
        <v>71</v>
      </c>
      <c r="D1754" t="s">
        <v>41</v>
      </c>
      <c r="E1754" s="86">
        <v>42256</v>
      </c>
      <c r="F1754">
        <f t="shared" si="123"/>
        <v>1</v>
      </c>
      <c r="G1754">
        <v>17</v>
      </c>
      <c r="H1754">
        <v>232.51434326171875</v>
      </c>
      <c r="I1754">
        <v>198.80439758300781</v>
      </c>
      <c r="J1754">
        <v>33.709938049316406</v>
      </c>
      <c r="K1754">
        <v>0.1449800431728363</v>
      </c>
      <c r="L1754">
        <v>19.451095581054687</v>
      </c>
      <c r="M1754">
        <v>27.875335693359375</v>
      </c>
      <c r="N1754">
        <v>33.709938049316406</v>
      </c>
      <c r="O1754">
        <v>39.544540405273437</v>
      </c>
      <c r="P1754">
        <v>47.968780517578125</v>
      </c>
      <c r="Q1754">
        <v>15.40891170501709</v>
      </c>
      <c r="R1754">
        <v>52.010963439941406</v>
      </c>
      <c r="S1754">
        <v>15</v>
      </c>
      <c r="T1754">
        <v>123.79307556152344</v>
      </c>
      <c r="U1754">
        <v>11.12623405456543</v>
      </c>
      <c r="V1754">
        <v>86.901641845703125</v>
      </c>
      <c r="W1754">
        <v>103</v>
      </c>
      <c r="X1754">
        <v>94.294120788574219</v>
      </c>
      <c r="Y1754">
        <f t="shared" si="120"/>
        <v>3.4877151489257812</v>
      </c>
      <c r="Z1754">
        <f t="shared" si="121"/>
        <v>2.982065963745117</v>
      </c>
      <c r="AA1754">
        <f t="shared" si="122"/>
        <v>0.50564907073974608</v>
      </c>
    </row>
    <row r="1755" spans="2:27" x14ac:dyDescent="0.25">
      <c r="B1755" t="s">
        <v>69</v>
      </c>
      <c r="C1755" t="s">
        <v>71</v>
      </c>
      <c r="D1755" t="s">
        <v>41</v>
      </c>
      <c r="E1755" s="86">
        <v>42256</v>
      </c>
      <c r="F1755">
        <f t="shared" si="123"/>
        <v>0</v>
      </c>
      <c r="G1755">
        <v>9</v>
      </c>
      <c r="H1755">
        <v>349.09378051757813</v>
      </c>
      <c r="I1755">
        <v>360.59912109375</v>
      </c>
      <c r="J1755">
        <v>-11.505339622497559</v>
      </c>
      <c r="K1755">
        <v>-3.2957732677459717E-2</v>
      </c>
      <c r="L1755">
        <v>-33.824752807617188</v>
      </c>
      <c r="M1755">
        <v>-20.638261795043945</v>
      </c>
      <c r="N1755">
        <v>-11.505339622497559</v>
      </c>
      <c r="O1755">
        <v>-2.3724172115325928</v>
      </c>
      <c r="P1755">
        <v>10.814072608947754</v>
      </c>
      <c r="Q1755">
        <v>-40.151996612548828</v>
      </c>
      <c r="R1755">
        <v>17.141315460205078</v>
      </c>
      <c r="S1755">
        <v>15</v>
      </c>
      <c r="T1755">
        <v>303.31460571289062</v>
      </c>
      <c r="U1755">
        <v>17.415929794311523</v>
      </c>
      <c r="V1755">
        <v>86.901641845703125</v>
      </c>
      <c r="W1755">
        <v>103</v>
      </c>
      <c r="X1755">
        <v>87.088233947753906</v>
      </c>
      <c r="Y1755">
        <f t="shared" si="120"/>
        <v>5.2364067077636722</v>
      </c>
      <c r="Z1755">
        <f t="shared" si="121"/>
        <v>5.4089868164062498</v>
      </c>
      <c r="AA1755">
        <f t="shared" si="122"/>
        <v>-0.17258009433746338</v>
      </c>
    </row>
    <row r="1756" spans="2:27" x14ac:dyDescent="0.25">
      <c r="B1756" t="s">
        <v>69</v>
      </c>
      <c r="C1756" t="s">
        <v>71</v>
      </c>
      <c r="D1756" t="s">
        <v>41</v>
      </c>
      <c r="E1756" s="86">
        <v>42256</v>
      </c>
      <c r="F1756">
        <f t="shared" si="123"/>
        <v>0</v>
      </c>
      <c r="G1756">
        <v>24</v>
      </c>
      <c r="H1756">
        <v>174.37599182128906</v>
      </c>
      <c r="I1756">
        <v>196.73030090332031</v>
      </c>
      <c r="J1756">
        <v>-22.354303359985352</v>
      </c>
      <c r="K1756">
        <v>-0.12819598615169525</v>
      </c>
      <c r="L1756">
        <v>-36.265693664550781</v>
      </c>
      <c r="M1756">
        <v>-28.046731948852539</v>
      </c>
      <c r="N1756">
        <v>-22.354303359985352</v>
      </c>
      <c r="O1756">
        <v>-16.661874771118164</v>
      </c>
      <c r="P1756">
        <v>-8.4429111480712891</v>
      </c>
      <c r="Q1756">
        <v>-40.209381103515625</v>
      </c>
      <c r="R1756">
        <v>-4.4992251396179199</v>
      </c>
      <c r="S1756">
        <v>15</v>
      </c>
      <c r="T1756">
        <v>117.83355712890625</v>
      </c>
      <c r="U1756">
        <v>10.855116844177246</v>
      </c>
      <c r="V1756">
        <v>86.901641845703125</v>
      </c>
      <c r="W1756">
        <v>103</v>
      </c>
      <c r="X1756">
        <v>79.911766052246094</v>
      </c>
      <c r="Y1756">
        <f t="shared" si="120"/>
        <v>2.6156398773193361</v>
      </c>
      <c r="Z1756">
        <f t="shared" si="121"/>
        <v>2.9509545135498048</v>
      </c>
      <c r="AA1756">
        <f t="shared" si="122"/>
        <v>-0.33531455039978025</v>
      </c>
    </row>
    <row r="1757" spans="2:27" x14ac:dyDescent="0.25">
      <c r="B1757" t="s">
        <v>69</v>
      </c>
      <c r="C1757" t="s">
        <v>71</v>
      </c>
      <c r="D1757" t="s">
        <v>41</v>
      </c>
      <c r="E1757" s="86">
        <v>42256</v>
      </c>
      <c r="F1757">
        <f t="shared" si="123"/>
        <v>1</v>
      </c>
      <c r="G1757">
        <v>16</v>
      </c>
      <c r="H1757">
        <v>258.93768310546875</v>
      </c>
      <c r="I1757">
        <v>214.0279541015625</v>
      </c>
      <c r="J1757">
        <v>44.909725189208984</v>
      </c>
      <c r="K1757">
        <v>0.17343835532665253</v>
      </c>
      <c r="L1757">
        <v>19.799642562866211</v>
      </c>
      <c r="M1757">
        <v>34.634883880615234</v>
      </c>
      <c r="N1757">
        <v>44.909725189208984</v>
      </c>
      <c r="O1757">
        <v>55.184566497802734</v>
      </c>
      <c r="P1757">
        <v>70.019805908203125</v>
      </c>
      <c r="Q1757">
        <v>12.681282043457031</v>
      </c>
      <c r="R1757">
        <v>77.138168334960937</v>
      </c>
      <c r="S1757">
        <v>15</v>
      </c>
      <c r="T1757">
        <v>383.90533447265625</v>
      </c>
      <c r="U1757">
        <v>19.593502044677734</v>
      </c>
      <c r="V1757">
        <v>86.901641845703125</v>
      </c>
      <c r="W1757">
        <v>103</v>
      </c>
      <c r="X1757">
        <v>93.588233947753906</v>
      </c>
      <c r="Y1757">
        <f t="shared" si="120"/>
        <v>3.8840652465820313</v>
      </c>
      <c r="Z1757">
        <f t="shared" si="121"/>
        <v>3.2104193115234376</v>
      </c>
      <c r="AA1757">
        <f t="shared" si="122"/>
        <v>0.67364587783813479</v>
      </c>
    </row>
    <row r="1758" spans="2:27" x14ac:dyDescent="0.25">
      <c r="B1758" t="s">
        <v>69</v>
      </c>
      <c r="C1758" t="s">
        <v>71</v>
      </c>
      <c r="D1758" t="s">
        <v>41</v>
      </c>
      <c r="E1758" s="86">
        <v>42256</v>
      </c>
      <c r="F1758">
        <f t="shared" si="123"/>
        <v>1</v>
      </c>
      <c r="G1758">
        <v>12</v>
      </c>
      <c r="H1758">
        <v>327.41946411132812</v>
      </c>
      <c r="I1758">
        <v>218.52470397949219</v>
      </c>
      <c r="J1758">
        <v>108.89476013183594</v>
      </c>
      <c r="K1758">
        <v>0.33258485794067383</v>
      </c>
      <c r="L1758">
        <v>70.66656494140625</v>
      </c>
      <c r="M1758">
        <v>93.252090454101563</v>
      </c>
      <c r="N1758">
        <v>108.89476013183594</v>
      </c>
      <c r="O1758">
        <v>124.53742980957031</v>
      </c>
      <c r="P1758">
        <v>147.12295532226562</v>
      </c>
      <c r="Q1758">
        <v>59.82940673828125</v>
      </c>
      <c r="R1758">
        <v>157.96011352539062</v>
      </c>
      <c r="S1758">
        <v>15</v>
      </c>
      <c r="T1758">
        <v>889.80596923828125</v>
      </c>
      <c r="U1758">
        <v>29.829616546630859</v>
      </c>
      <c r="V1758">
        <v>86.901641845703125</v>
      </c>
      <c r="W1758">
        <v>103</v>
      </c>
      <c r="X1758">
        <v>96.970588684082031</v>
      </c>
      <c r="Y1758">
        <f t="shared" si="120"/>
        <v>4.9112919616699218</v>
      </c>
      <c r="Z1758">
        <f t="shared" si="121"/>
        <v>3.2778705596923827</v>
      </c>
      <c r="AA1758">
        <f t="shared" si="122"/>
        <v>1.633421401977539</v>
      </c>
    </row>
    <row r="1759" spans="2:27" x14ac:dyDescent="0.25">
      <c r="B1759" t="s">
        <v>69</v>
      </c>
      <c r="C1759" t="s">
        <v>37</v>
      </c>
      <c r="D1759" t="s">
        <v>37</v>
      </c>
      <c r="E1759" s="86">
        <v>42256</v>
      </c>
      <c r="F1759">
        <f t="shared" si="123"/>
        <v>0</v>
      </c>
      <c r="G1759">
        <v>2</v>
      </c>
      <c r="H1759">
        <v>154.65150451660156</v>
      </c>
      <c r="I1759">
        <v>156.18119812011719</v>
      </c>
      <c r="J1759">
        <v>-1.529685378074646</v>
      </c>
      <c r="K1759">
        <v>-9.8911765962839127E-3</v>
      </c>
      <c r="L1759">
        <v>-3.4429135322570801</v>
      </c>
      <c r="M1759">
        <v>-2.3125627040863037</v>
      </c>
      <c r="N1759">
        <v>-1.529685378074646</v>
      </c>
      <c r="O1759">
        <v>-0.74680799245834351</v>
      </c>
      <c r="P1759">
        <v>0.38354265689849854</v>
      </c>
      <c r="Q1759">
        <v>-3.9852869510650635</v>
      </c>
      <c r="R1759">
        <v>0.92591625452041626</v>
      </c>
      <c r="S1759">
        <v>1209</v>
      </c>
      <c r="T1759">
        <v>2.2287497520446777</v>
      </c>
      <c r="U1759">
        <v>1.4928997755050659</v>
      </c>
      <c r="V1759">
        <v>86.9058837890625</v>
      </c>
      <c r="W1759">
        <v>103</v>
      </c>
      <c r="X1759">
        <v>79.868629455566406</v>
      </c>
      <c r="Y1759">
        <f t="shared" si="120"/>
        <v>186.9736689605713</v>
      </c>
      <c r="Z1759">
        <f t="shared" si="121"/>
        <v>188.82306852722169</v>
      </c>
      <c r="AA1759">
        <f t="shared" si="122"/>
        <v>-1.849389622092247</v>
      </c>
    </row>
    <row r="1760" spans="2:27" x14ac:dyDescent="0.25">
      <c r="B1760" t="s">
        <v>69</v>
      </c>
      <c r="C1760" t="s">
        <v>37</v>
      </c>
      <c r="D1760" t="s">
        <v>37</v>
      </c>
      <c r="E1760" s="86">
        <v>42256</v>
      </c>
      <c r="F1760">
        <f t="shared" si="123"/>
        <v>1</v>
      </c>
      <c r="G1760">
        <v>15</v>
      </c>
      <c r="H1760">
        <v>279.31552124023437</v>
      </c>
      <c r="I1760">
        <v>249.13165283203125</v>
      </c>
      <c r="J1760">
        <v>30.183877944946289</v>
      </c>
      <c r="K1760">
        <v>0.10806373506784439</v>
      </c>
      <c r="L1760">
        <v>25.898420333862305</v>
      </c>
      <c r="M1760">
        <v>28.430303573608398</v>
      </c>
      <c r="N1760">
        <v>30.183877944946289</v>
      </c>
      <c r="O1760">
        <v>31.93745231628418</v>
      </c>
      <c r="P1760">
        <v>34.469333648681641</v>
      </c>
      <c r="Q1760">
        <v>24.683553695678711</v>
      </c>
      <c r="R1760">
        <v>35.6842041015625</v>
      </c>
      <c r="S1760">
        <v>1209</v>
      </c>
      <c r="T1760">
        <v>11.182066917419434</v>
      </c>
      <c r="U1760">
        <v>3.3439598083496094</v>
      </c>
      <c r="V1760">
        <v>86.9058837890625</v>
      </c>
      <c r="W1760">
        <v>103</v>
      </c>
      <c r="X1760">
        <v>94.843681335449219</v>
      </c>
      <c r="Y1760">
        <f t="shared" si="120"/>
        <v>337.69246517944333</v>
      </c>
      <c r="Z1760">
        <f t="shared" si="121"/>
        <v>301.20016827392578</v>
      </c>
      <c r="AA1760">
        <f t="shared" si="122"/>
        <v>36.492308435440066</v>
      </c>
    </row>
    <row r="1761" spans="2:27" x14ac:dyDescent="0.25">
      <c r="B1761" t="s">
        <v>69</v>
      </c>
      <c r="C1761" t="s">
        <v>37</v>
      </c>
      <c r="D1761" t="s">
        <v>37</v>
      </c>
      <c r="E1761" s="86">
        <v>42256</v>
      </c>
      <c r="F1761">
        <f t="shared" si="123"/>
        <v>0</v>
      </c>
      <c r="G1761">
        <v>21</v>
      </c>
      <c r="H1761">
        <v>217.6865234375</v>
      </c>
      <c r="I1761">
        <v>212.32485961914062</v>
      </c>
      <c r="J1761">
        <v>5.3616480827331543</v>
      </c>
      <c r="K1761">
        <v>2.4630133062601089E-2</v>
      </c>
      <c r="L1761">
        <v>2.5881228446960449</v>
      </c>
      <c r="M1761">
        <v>4.2267441749572754</v>
      </c>
      <c r="N1761">
        <v>5.3616480827331543</v>
      </c>
      <c r="O1761">
        <v>6.4965519905090332</v>
      </c>
      <c r="P1761">
        <v>8.1351728439331055</v>
      </c>
      <c r="Q1761">
        <v>1.8018671274185181</v>
      </c>
      <c r="R1761">
        <v>8.9214286804199219</v>
      </c>
      <c r="S1761">
        <v>1209</v>
      </c>
      <c r="T1761">
        <v>4.6837320327758789</v>
      </c>
      <c r="U1761">
        <v>2.1641931533813477</v>
      </c>
      <c r="V1761">
        <v>86.9058837890625</v>
      </c>
      <c r="W1761">
        <v>103</v>
      </c>
      <c r="X1761">
        <v>91.607284545898438</v>
      </c>
      <c r="Y1761">
        <f t="shared" si="120"/>
        <v>263.18300683593748</v>
      </c>
      <c r="Z1761">
        <f t="shared" si="121"/>
        <v>256.700755279541</v>
      </c>
      <c r="AA1761">
        <f t="shared" si="122"/>
        <v>6.4822325320243834</v>
      </c>
    </row>
    <row r="1762" spans="2:27" x14ac:dyDescent="0.25">
      <c r="B1762" t="s">
        <v>69</v>
      </c>
      <c r="C1762" t="s">
        <v>37</v>
      </c>
      <c r="D1762" t="s">
        <v>37</v>
      </c>
      <c r="E1762" s="86">
        <v>42256</v>
      </c>
      <c r="F1762">
        <f t="shared" si="123"/>
        <v>0</v>
      </c>
      <c r="G1762">
        <v>3</v>
      </c>
      <c r="H1762">
        <v>152.31455993652344</v>
      </c>
      <c r="I1762">
        <v>152.620361328125</v>
      </c>
      <c r="J1762">
        <v>-0.30581653118133545</v>
      </c>
      <c r="K1762">
        <v>-2.0077957306057215E-3</v>
      </c>
      <c r="L1762">
        <v>-2.2649428844451904</v>
      </c>
      <c r="M1762">
        <v>-1.1074751615524292</v>
      </c>
      <c r="N1762">
        <v>-0.30581653118133545</v>
      </c>
      <c r="O1762">
        <v>0.4958420991897583</v>
      </c>
      <c r="P1762">
        <v>1.6533098220825195</v>
      </c>
      <c r="Q1762">
        <v>-2.8203279972076416</v>
      </c>
      <c r="R1762">
        <v>2.2086949348449707</v>
      </c>
      <c r="S1762">
        <v>1209</v>
      </c>
      <c r="T1762">
        <v>2.3369677066802979</v>
      </c>
      <c r="U1762">
        <v>1.5287144184112549</v>
      </c>
      <c r="V1762">
        <v>86.9058837890625</v>
      </c>
      <c r="W1762">
        <v>103</v>
      </c>
      <c r="X1762">
        <v>78.357933044433594</v>
      </c>
      <c r="Y1762">
        <f t="shared" si="120"/>
        <v>184.14830296325684</v>
      </c>
      <c r="Z1762">
        <f t="shared" si="121"/>
        <v>184.51801684570313</v>
      </c>
      <c r="AA1762">
        <f t="shared" si="122"/>
        <v>-0.36973218619823456</v>
      </c>
    </row>
    <row r="1763" spans="2:27" x14ac:dyDescent="0.25">
      <c r="B1763" t="s">
        <v>69</v>
      </c>
      <c r="C1763" t="s">
        <v>37</v>
      </c>
      <c r="D1763" t="s">
        <v>37</v>
      </c>
      <c r="E1763" s="86">
        <v>42256</v>
      </c>
      <c r="F1763">
        <f t="shared" si="123"/>
        <v>0</v>
      </c>
      <c r="G1763">
        <v>20</v>
      </c>
      <c r="H1763">
        <v>225.50212097167969</v>
      </c>
      <c r="I1763">
        <v>215.76252746582031</v>
      </c>
      <c r="J1763">
        <v>9.7395915985107422</v>
      </c>
      <c r="K1763">
        <v>4.3190687894821167E-2</v>
      </c>
      <c r="L1763">
        <v>6.9326391220092773</v>
      </c>
      <c r="M1763">
        <v>8.5910091400146484</v>
      </c>
      <c r="N1763">
        <v>9.7395915985107422</v>
      </c>
      <c r="O1763">
        <v>10.888174057006836</v>
      </c>
      <c r="P1763">
        <v>12.546544075012207</v>
      </c>
      <c r="Q1763">
        <v>6.1369071006774902</v>
      </c>
      <c r="R1763">
        <v>13.342275619506836</v>
      </c>
      <c r="S1763">
        <v>1209</v>
      </c>
      <c r="T1763">
        <v>4.7973113059997559</v>
      </c>
      <c r="U1763">
        <v>2.1902766227722168</v>
      </c>
      <c r="V1763">
        <v>86.9058837890625</v>
      </c>
      <c r="W1763">
        <v>103</v>
      </c>
      <c r="X1763">
        <v>92.543060302734375</v>
      </c>
      <c r="Y1763">
        <f t="shared" si="120"/>
        <v>272.63206425476073</v>
      </c>
      <c r="Z1763">
        <f t="shared" si="121"/>
        <v>260.85689570617677</v>
      </c>
      <c r="AA1763">
        <f t="shared" si="122"/>
        <v>11.775166242599488</v>
      </c>
    </row>
    <row r="1764" spans="2:27" x14ac:dyDescent="0.25">
      <c r="B1764" t="s">
        <v>69</v>
      </c>
      <c r="C1764" t="s">
        <v>37</v>
      </c>
      <c r="D1764" t="s">
        <v>37</v>
      </c>
      <c r="E1764" s="86">
        <v>42256</v>
      </c>
      <c r="F1764">
        <f t="shared" si="123"/>
        <v>1</v>
      </c>
      <c r="G1764">
        <v>12</v>
      </c>
      <c r="H1764">
        <v>286.88442993164063</v>
      </c>
      <c r="I1764">
        <v>257.08224487304687</v>
      </c>
      <c r="J1764">
        <v>29.802202224731445</v>
      </c>
      <c r="K1764">
        <v>0.10388226062059402</v>
      </c>
      <c r="L1764">
        <v>25.952648162841797</v>
      </c>
      <c r="M1764">
        <v>28.226995468139648</v>
      </c>
      <c r="N1764">
        <v>29.802202224731445</v>
      </c>
      <c r="O1764">
        <v>31.377408981323242</v>
      </c>
      <c r="P1764">
        <v>33.651756286621094</v>
      </c>
      <c r="Q1764">
        <v>24.861352920532227</v>
      </c>
      <c r="R1764">
        <v>34.743053436279297</v>
      </c>
      <c r="S1764">
        <v>1209</v>
      </c>
      <c r="T1764">
        <v>9.022953987121582</v>
      </c>
      <c r="U1764">
        <v>3.0038232803344727</v>
      </c>
      <c r="V1764">
        <v>86.9058837890625</v>
      </c>
      <c r="W1764">
        <v>103</v>
      </c>
      <c r="X1764">
        <v>95.858535766601563</v>
      </c>
      <c r="Y1764">
        <f t="shared" si="120"/>
        <v>346.84327578735349</v>
      </c>
      <c r="Z1764">
        <f t="shared" si="121"/>
        <v>310.81243405151366</v>
      </c>
      <c r="AA1764">
        <f t="shared" si="122"/>
        <v>36.030862489700318</v>
      </c>
    </row>
    <row r="1765" spans="2:27" x14ac:dyDescent="0.25">
      <c r="B1765" t="s">
        <v>69</v>
      </c>
      <c r="C1765" t="s">
        <v>37</v>
      </c>
      <c r="D1765" t="s">
        <v>37</v>
      </c>
      <c r="E1765" s="86">
        <v>42256</v>
      </c>
      <c r="F1765">
        <f t="shared" si="123"/>
        <v>0</v>
      </c>
      <c r="G1765">
        <v>24</v>
      </c>
      <c r="H1765">
        <v>176.14158630371094</v>
      </c>
      <c r="I1765">
        <v>176.50489807128906</v>
      </c>
      <c r="J1765">
        <v>-0.36331301927566528</v>
      </c>
      <c r="K1765">
        <v>-2.0626191981136799E-3</v>
      </c>
      <c r="L1765">
        <v>-2.5321576595306396</v>
      </c>
      <c r="M1765">
        <v>-1.2507866621017456</v>
      </c>
      <c r="N1765">
        <v>-0.36331301927566528</v>
      </c>
      <c r="O1765">
        <v>0.52416062355041504</v>
      </c>
      <c r="P1765">
        <v>1.8055316209793091</v>
      </c>
      <c r="Q1765">
        <v>-3.1469950675964355</v>
      </c>
      <c r="R1765">
        <v>2.4203689098358154</v>
      </c>
      <c r="S1765">
        <v>1209</v>
      </c>
      <c r="T1765">
        <v>2.8640773296356201</v>
      </c>
      <c r="U1765">
        <v>1.6923584938049316</v>
      </c>
      <c r="V1765">
        <v>86.9058837890625</v>
      </c>
      <c r="W1765">
        <v>103</v>
      </c>
      <c r="X1765">
        <v>79.67706298828125</v>
      </c>
      <c r="Y1765">
        <f t="shared" si="120"/>
        <v>212.95517784118653</v>
      </c>
      <c r="Z1765">
        <f t="shared" si="121"/>
        <v>213.39442176818847</v>
      </c>
      <c r="AA1765">
        <f t="shared" si="122"/>
        <v>-0.43924544030427931</v>
      </c>
    </row>
    <row r="1766" spans="2:27" x14ac:dyDescent="0.25">
      <c r="B1766" t="s">
        <v>69</v>
      </c>
      <c r="C1766" t="s">
        <v>37</v>
      </c>
      <c r="D1766" t="s">
        <v>37</v>
      </c>
      <c r="E1766" s="86">
        <v>42256</v>
      </c>
      <c r="F1766">
        <f t="shared" si="123"/>
        <v>0</v>
      </c>
      <c r="G1766">
        <v>4</v>
      </c>
      <c r="H1766">
        <v>152.80430603027344</v>
      </c>
      <c r="I1766">
        <v>152.23605346679687</v>
      </c>
      <c r="J1766">
        <v>0.56824535131454468</v>
      </c>
      <c r="K1766">
        <v>3.7187784910202026E-3</v>
      </c>
      <c r="L1766">
        <v>-1.4348647594451904</v>
      </c>
      <c r="M1766">
        <v>-0.2514110803604126</v>
      </c>
      <c r="N1766">
        <v>0.56824535131454468</v>
      </c>
      <c r="O1766">
        <v>1.387901782989502</v>
      </c>
      <c r="P1766">
        <v>2.5713555812835693</v>
      </c>
      <c r="Q1766">
        <v>-2.0027186870574951</v>
      </c>
      <c r="R1766">
        <v>3.1392092704772949</v>
      </c>
      <c r="S1766">
        <v>1209</v>
      </c>
      <c r="T1766">
        <v>2.4430789947509766</v>
      </c>
      <c r="U1766">
        <v>1.5630351305007935</v>
      </c>
      <c r="V1766">
        <v>86.9058837890625</v>
      </c>
      <c r="W1766">
        <v>103</v>
      </c>
      <c r="X1766">
        <v>78.928993225097656</v>
      </c>
      <c r="Y1766">
        <f t="shared" si="120"/>
        <v>184.74040599060058</v>
      </c>
      <c r="Z1766">
        <f t="shared" si="121"/>
        <v>184.05338864135743</v>
      </c>
      <c r="AA1766">
        <f t="shared" si="122"/>
        <v>0.68700862973928456</v>
      </c>
    </row>
    <row r="1767" spans="2:27" x14ac:dyDescent="0.25">
      <c r="B1767" t="s">
        <v>69</v>
      </c>
      <c r="C1767" t="s">
        <v>37</v>
      </c>
      <c r="D1767" t="s">
        <v>37</v>
      </c>
      <c r="E1767" s="86">
        <v>42256</v>
      </c>
      <c r="F1767">
        <f t="shared" si="123"/>
        <v>0</v>
      </c>
      <c r="G1767">
        <v>6</v>
      </c>
      <c r="H1767">
        <v>176.29595947265625</v>
      </c>
      <c r="I1767">
        <v>176.71405029296875</v>
      </c>
      <c r="J1767">
        <v>-0.41809213161468506</v>
      </c>
      <c r="K1767">
        <v>-2.371535636484623E-3</v>
      </c>
      <c r="L1767">
        <v>-2.4529681205749512</v>
      </c>
      <c r="M1767">
        <v>-1.2507469654083252</v>
      </c>
      <c r="N1767">
        <v>-0.41809213161468506</v>
      </c>
      <c r="O1767">
        <v>0.4145626425743103</v>
      </c>
      <c r="P1767">
        <v>1.6167838573455811</v>
      </c>
      <c r="Q1767">
        <v>-3.0298271179199219</v>
      </c>
      <c r="R1767">
        <v>2.1936428546905518</v>
      </c>
      <c r="S1767">
        <v>1209</v>
      </c>
      <c r="T1767">
        <v>2.52117919921875</v>
      </c>
      <c r="U1767">
        <v>1.5878221988677979</v>
      </c>
      <c r="V1767">
        <v>86.9058837890625</v>
      </c>
      <c r="W1767">
        <v>103</v>
      </c>
      <c r="X1767">
        <v>76.982498168945313</v>
      </c>
      <c r="Y1767">
        <f t="shared" si="120"/>
        <v>213.1418150024414</v>
      </c>
      <c r="Z1767">
        <f t="shared" si="121"/>
        <v>213.64728680419921</v>
      </c>
      <c r="AA1767">
        <f t="shared" si="122"/>
        <v>-0.50547338712215428</v>
      </c>
    </row>
    <row r="1768" spans="2:27" x14ac:dyDescent="0.25">
      <c r="B1768" t="s">
        <v>69</v>
      </c>
      <c r="C1768" t="s">
        <v>37</v>
      </c>
      <c r="D1768" t="s">
        <v>37</v>
      </c>
      <c r="E1768" s="86">
        <v>42256</v>
      </c>
      <c r="F1768">
        <f t="shared" si="123"/>
        <v>0</v>
      </c>
      <c r="G1768">
        <v>22</v>
      </c>
      <c r="H1768">
        <v>203.07292175292969</v>
      </c>
      <c r="I1768">
        <v>200.5323486328125</v>
      </c>
      <c r="J1768">
        <v>2.5405728816986084</v>
      </c>
      <c r="K1768">
        <v>1.2510643340647221E-2</v>
      </c>
      <c r="L1768">
        <v>-0.19814448058605194</v>
      </c>
      <c r="M1768">
        <v>1.4199119806289673</v>
      </c>
      <c r="N1768">
        <v>2.5405728816986084</v>
      </c>
      <c r="O1768">
        <v>3.6612339019775391</v>
      </c>
      <c r="P1768">
        <v>5.2792901992797852</v>
      </c>
      <c r="Q1768">
        <v>-0.97453278303146362</v>
      </c>
      <c r="R1768">
        <v>6.0556783676147461</v>
      </c>
      <c r="S1768">
        <v>1209</v>
      </c>
      <c r="T1768">
        <v>4.5669083595275879</v>
      </c>
      <c r="U1768">
        <v>2.1370325088500977</v>
      </c>
      <c r="V1768">
        <v>86.9058837890625</v>
      </c>
      <c r="W1768">
        <v>103</v>
      </c>
      <c r="X1768">
        <v>86.508125305175781</v>
      </c>
      <c r="Y1768">
        <f t="shared" si="120"/>
        <v>245.515162399292</v>
      </c>
      <c r="Z1768">
        <f t="shared" si="121"/>
        <v>242.44360949707033</v>
      </c>
      <c r="AA1768">
        <f t="shared" si="122"/>
        <v>3.0715526139736173</v>
      </c>
    </row>
    <row r="1769" spans="2:27" x14ac:dyDescent="0.25">
      <c r="B1769" t="s">
        <v>69</v>
      </c>
      <c r="C1769" t="s">
        <v>37</v>
      </c>
      <c r="D1769" t="s">
        <v>37</v>
      </c>
      <c r="E1769" s="86">
        <v>42256</v>
      </c>
      <c r="F1769">
        <f t="shared" si="123"/>
        <v>1</v>
      </c>
      <c r="G1769">
        <v>17</v>
      </c>
      <c r="H1769">
        <v>252.87460327148437</v>
      </c>
      <c r="I1769">
        <v>222.09214782714844</v>
      </c>
      <c r="J1769">
        <v>30.782451629638672</v>
      </c>
      <c r="K1769">
        <v>0.12173010408878326</v>
      </c>
      <c r="L1769">
        <v>27.354219436645508</v>
      </c>
      <c r="M1769">
        <v>29.379646301269531</v>
      </c>
      <c r="N1769">
        <v>30.782451629638672</v>
      </c>
      <c r="O1769">
        <v>32.185256958007813</v>
      </c>
      <c r="P1769">
        <v>34.210681915283203</v>
      </c>
      <c r="Q1769">
        <v>26.382364273071289</v>
      </c>
      <c r="R1769">
        <v>35.182540893554687</v>
      </c>
      <c r="S1769">
        <v>1209</v>
      </c>
      <c r="T1769">
        <v>7.1559648513793945</v>
      </c>
      <c r="U1769">
        <v>2.6750636100769043</v>
      </c>
      <c r="V1769">
        <v>86.9058837890625</v>
      </c>
      <c r="W1769">
        <v>103</v>
      </c>
      <c r="X1769">
        <v>93.473625183105469</v>
      </c>
      <c r="Y1769">
        <f t="shared" si="120"/>
        <v>305.72539535522463</v>
      </c>
      <c r="Z1769">
        <f t="shared" si="121"/>
        <v>268.50940672302244</v>
      </c>
      <c r="AA1769">
        <f t="shared" si="122"/>
        <v>37.215984020233151</v>
      </c>
    </row>
    <row r="1770" spans="2:27" x14ac:dyDescent="0.25">
      <c r="B1770" t="s">
        <v>69</v>
      </c>
      <c r="C1770" t="s">
        <v>37</v>
      </c>
      <c r="D1770" t="s">
        <v>37</v>
      </c>
      <c r="E1770" s="86">
        <v>42256</v>
      </c>
      <c r="F1770">
        <f t="shared" si="123"/>
        <v>1</v>
      </c>
      <c r="G1770">
        <v>13</v>
      </c>
      <c r="H1770">
        <v>284.82266235351562</v>
      </c>
      <c r="I1770">
        <v>255.48591613769531</v>
      </c>
      <c r="J1770">
        <v>29.336750030517578</v>
      </c>
      <c r="K1770">
        <v>0.10300005227327347</v>
      </c>
      <c r="L1770">
        <v>24.745773315429688</v>
      </c>
      <c r="M1770">
        <v>27.458158493041992</v>
      </c>
      <c r="N1770">
        <v>29.336750030517578</v>
      </c>
      <c r="O1770">
        <v>31.215341567993164</v>
      </c>
      <c r="P1770">
        <v>33.927726745605469</v>
      </c>
      <c r="Q1770">
        <v>23.444293975830078</v>
      </c>
      <c r="R1770">
        <v>35.229206085205078</v>
      </c>
      <c r="S1770">
        <v>1209</v>
      </c>
      <c r="T1770">
        <v>12.833294868469238</v>
      </c>
      <c r="U1770">
        <v>3.5823588371276855</v>
      </c>
      <c r="V1770">
        <v>86.9058837890625</v>
      </c>
      <c r="W1770">
        <v>103</v>
      </c>
      <c r="X1770">
        <v>95.56097412109375</v>
      </c>
      <c r="Y1770">
        <f t="shared" si="120"/>
        <v>344.35059878540039</v>
      </c>
      <c r="Z1770">
        <f t="shared" si="121"/>
        <v>308.88247261047366</v>
      </c>
      <c r="AA1770">
        <f t="shared" si="122"/>
        <v>35.468130786895749</v>
      </c>
    </row>
    <row r="1771" spans="2:27" x14ac:dyDescent="0.25">
      <c r="B1771" t="s">
        <v>69</v>
      </c>
      <c r="C1771" t="s">
        <v>37</v>
      </c>
      <c r="D1771" t="s">
        <v>37</v>
      </c>
      <c r="E1771" s="86">
        <v>42256</v>
      </c>
      <c r="F1771">
        <f t="shared" si="123"/>
        <v>0</v>
      </c>
      <c r="G1771">
        <v>7</v>
      </c>
      <c r="H1771">
        <v>199.3719482421875</v>
      </c>
      <c r="I1771">
        <v>201.08015441894531</v>
      </c>
      <c r="J1771">
        <v>-1.7082170248031616</v>
      </c>
      <c r="K1771">
        <v>-8.5679907351732254E-3</v>
      </c>
      <c r="L1771">
        <v>-4.5475387573242188</v>
      </c>
      <c r="M1771">
        <v>-2.870044469833374</v>
      </c>
      <c r="N1771">
        <v>-1.7082170248031616</v>
      </c>
      <c r="O1771">
        <v>-0.54638963937759399</v>
      </c>
      <c r="P1771">
        <v>1.131104588508606</v>
      </c>
      <c r="Q1771">
        <v>-5.3524470329284668</v>
      </c>
      <c r="R1771">
        <v>1.936012864112854</v>
      </c>
      <c r="S1771">
        <v>1209</v>
      </c>
      <c r="T1771">
        <v>4.9085931777954102</v>
      </c>
      <c r="U1771">
        <v>2.2155344486236572</v>
      </c>
      <c r="V1771">
        <v>86.9058837890625</v>
      </c>
      <c r="W1771">
        <v>103</v>
      </c>
      <c r="X1771">
        <v>77.174224853515625</v>
      </c>
      <c r="Y1771">
        <f t="shared" si="120"/>
        <v>241.04068542480468</v>
      </c>
      <c r="Z1771">
        <f t="shared" si="121"/>
        <v>243.10590669250487</v>
      </c>
      <c r="AA1771">
        <f t="shared" si="122"/>
        <v>-2.0652343829870223</v>
      </c>
    </row>
    <row r="1772" spans="2:27" x14ac:dyDescent="0.25">
      <c r="B1772" t="s">
        <v>69</v>
      </c>
      <c r="C1772" t="s">
        <v>37</v>
      </c>
      <c r="D1772" t="s">
        <v>37</v>
      </c>
      <c r="E1772" s="86">
        <v>42256</v>
      </c>
      <c r="F1772">
        <f t="shared" si="123"/>
        <v>0</v>
      </c>
      <c r="G1772">
        <v>10</v>
      </c>
      <c r="H1772">
        <v>266.2086181640625</v>
      </c>
      <c r="I1772">
        <v>258.70938110351562</v>
      </c>
      <c r="J1772">
        <v>7.4992432594299316</v>
      </c>
      <c r="K1772">
        <v>2.8170550242066383E-2</v>
      </c>
      <c r="L1772">
        <v>3.9077422618865967</v>
      </c>
      <c r="M1772">
        <v>6.029630184173584</v>
      </c>
      <c r="N1772">
        <v>7.4992432594299316</v>
      </c>
      <c r="O1772">
        <v>8.9688558578491211</v>
      </c>
      <c r="P1772">
        <v>11.090744018554687</v>
      </c>
      <c r="Q1772">
        <v>2.8896017074584961</v>
      </c>
      <c r="R1772">
        <v>12.108884811401367</v>
      </c>
      <c r="S1772">
        <v>1209</v>
      </c>
      <c r="T1772">
        <v>7.8537993431091309</v>
      </c>
      <c r="U1772">
        <v>2.8024630546569824</v>
      </c>
      <c r="V1772">
        <v>86.9058837890625</v>
      </c>
      <c r="W1772">
        <v>103</v>
      </c>
      <c r="X1772">
        <v>90.282051086425781</v>
      </c>
      <c r="Y1772">
        <f t="shared" si="120"/>
        <v>321.84621936035154</v>
      </c>
      <c r="Z1772">
        <f t="shared" si="121"/>
        <v>312.77964175415042</v>
      </c>
      <c r="AA1772">
        <f t="shared" si="122"/>
        <v>9.0665851006507872</v>
      </c>
    </row>
    <row r="1773" spans="2:27" x14ac:dyDescent="0.25">
      <c r="B1773" t="s">
        <v>69</v>
      </c>
      <c r="C1773" t="s">
        <v>37</v>
      </c>
      <c r="D1773" t="s">
        <v>37</v>
      </c>
      <c r="E1773" s="86">
        <v>42256</v>
      </c>
      <c r="F1773">
        <f t="shared" si="123"/>
        <v>1</v>
      </c>
      <c r="G1773">
        <v>14</v>
      </c>
      <c r="H1773">
        <v>281.8834228515625</v>
      </c>
      <c r="I1773">
        <v>254.46839904785156</v>
      </c>
      <c r="J1773">
        <v>27.415044784545898</v>
      </c>
      <c r="K1773">
        <v>9.7256675362586975E-2</v>
      </c>
      <c r="L1773">
        <v>22.887670516967773</v>
      </c>
      <c r="M1773">
        <v>25.562479019165039</v>
      </c>
      <c r="N1773">
        <v>27.415044784545898</v>
      </c>
      <c r="O1773">
        <v>29.267610549926758</v>
      </c>
      <c r="P1773">
        <v>31.942419052124023</v>
      </c>
      <c r="Q1773">
        <v>21.604221343994141</v>
      </c>
      <c r="R1773">
        <v>33.225868225097656</v>
      </c>
      <c r="S1773">
        <v>1209</v>
      </c>
      <c r="T1773">
        <v>12.480177879333496</v>
      </c>
      <c r="U1773">
        <v>3.5327296257019043</v>
      </c>
      <c r="V1773">
        <v>86.9058837890625</v>
      </c>
      <c r="W1773">
        <v>103</v>
      </c>
      <c r="X1773">
        <v>94.961753845214844</v>
      </c>
      <c r="Y1773">
        <f t="shared" si="120"/>
        <v>340.79705822753908</v>
      </c>
      <c r="Z1773">
        <f t="shared" si="121"/>
        <v>307.65229444885256</v>
      </c>
      <c r="AA1773">
        <f t="shared" si="122"/>
        <v>33.14478914451599</v>
      </c>
    </row>
    <row r="1774" spans="2:27" x14ac:dyDescent="0.25">
      <c r="B1774" t="s">
        <v>69</v>
      </c>
      <c r="C1774" t="s">
        <v>37</v>
      </c>
      <c r="D1774" t="s">
        <v>37</v>
      </c>
      <c r="E1774" s="86">
        <v>42256</v>
      </c>
      <c r="F1774">
        <f t="shared" si="123"/>
        <v>0</v>
      </c>
      <c r="G1774">
        <v>23</v>
      </c>
      <c r="H1774">
        <v>187.00746154785156</v>
      </c>
      <c r="I1774">
        <v>186.47650146484375</v>
      </c>
      <c r="J1774">
        <v>0.53094631433486938</v>
      </c>
      <c r="K1774">
        <v>2.8391717933118343E-3</v>
      </c>
      <c r="L1774">
        <v>-1.8673315048217773</v>
      </c>
      <c r="M1774">
        <v>-0.45040956139564514</v>
      </c>
      <c r="N1774">
        <v>0.53094631433486938</v>
      </c>
      <c r="O1774">
        <v>1.5123021602630615</v>
      </c>
      <c r="P1774">
        <v>2.9292242527008057</v>
      </c>
      <c r="Q1774">
        <v>-2.5472099781036377</v>
      </c>
      <c r="R1774">
        <v>3.609102725982666</v>
      </c>
      <c r="S1774">
        <v>1209</v>
      </c>
      <c r="T1774">
        <v>3.5020861625671387</v>
      </c>
      <c r="U1774">
        <v>1.8713861703872681</v>
      </c>
      <c r="V1774">
        <v>86.9058837890625</v>
      </c>
      <c r="W1774">
        <v>103</v>
      </c>
      <c r="X1774">
        <v>80.110061645507813</v>
      </c>
      <c r="Y1774">
        <f t="shared" si="120"/>
        <v>226.09202101135253</v>
      </c>
      <c r="Z1774">
        <f t="shared" si="121"/>
        <v>225.4500902709961</v>
      </c>
      <c r="AA1774">
        <f t="shared" si="122"/>
        <v>0.64191409403085709</v>
      </c>
    </row>
    <row r="1775" spans="2:27" x14ac:dyDescent="0.25">
      <c r="B1775" t="s">
        <v>69</v>
      </c>
      <c r="C1775" t="s">
        <v>37</v>
      </c>
      <c r="D1775" t="s">
        <v>37</v>
      </c>
      <c r="E1775" s="86">
        <v>42256</v>
      </c>
      <c r="F1775">
        <f t="shared" si="123"/>
        <v>0</v>
      </c>
      <c r="G1775">
        <v>19</v>
      </c>
      <c r="H1775">
        <v>231.38772583007812</v>
      </c>
      <c r="I1775">
        <v>212.30619812011719</v>
      </c>
      <c r="J1775">
        <v>19.081514358520508</v>
      </c>
      <c r="K1775">
        <v>8.246554434299469E-2</v>
      </c>
      <c r="L1775">
        <v>16.31756591796875</v>
      </c>
      <c r="M1775">
        <v>17.950529098510742</v>
      </c>
      <c r="N1775">
        <v>19.081514358520508</v>
      </c>
      <c r="O1775">
        <v>20.212499618530273</v>
      </c>
      <c r="P1775">
        <v>21.845462799072266</v>
      </c>
      <c r="Q1775">
        <v>15.534024238586426</v>
      </c>
      <c r="R1775">
        <v>22.629005432128906</v>
      </c>
      <c r="S1775">
        <v>1209</v>
      </c>
      <c r="T1775">
        <v>4.6514458656311035</v>
      </c>
      <c r="U1775">
        <v>2.1567211151123047</v>
      </c>
      <c r="V1775">
        <v>86.9058837890625</v>
      </c>
      <c r="W1775">
        <v>103</v>
      </c>
      <c r="X1775">
        <v>94.233428955078125</v>
      </c>
      <c r="Y1775">
        <f t="shared" si="120"/>
        <v>279.74776052856447</v>
      </c>
      <c r="Z1775">
        <f t="shared" si="121"/>
        <v>256.67819352722165</v>
      </c>
      <c r="AA1775">
        <f t="shared" si="122"/>
        <v>23.069550859451294</v>
      </c>
    </row>
    <row r="1776" spans="2:27" x14ac:dyDescent="0.25">
      <c r="B1776" t="s">
        <v>69</v>
      </c>
      <c r="C1776" t="s">
        <v>37</v>
      </c>
      <c r="D1776" t="s">
        <v>37</v>
      </c>
      <c r="E1776" s="86">
        <v>42256</v>
      </c>
      <c r="F1776">
        <f t="shared" si="123"/>
        <v>0</v>
      </c>
      <c r="G1776">
        <v>9</v>
      </c>
      <c r="H1776">
        <v>250.11611938476562</v>
      </c>
      <c r="I1776">
        <v>242.14408874511719</v>
      </c>
      <c r="J1776">
        <v>7.9720349311828613</v>
      </c>
      <c r="K1776">
        <v>3.187333419919014E-2</v>
      </c>
      <c r="L1776">
        <v>4.6728811264038086</v>
      </c>
      <c r="M1776">
        <v>6.6220479011535645</v>
      </c>
      <c r="N1776">
        <v>7.9720349311828613</v>
      </c>
      <c r="O1776">
        <v>9.322021484375</v>
      </c>
      <c r="P1776">
        <v>11.271188735961914</v>
      </c>
      <c r="Q1776">
        <v>3.7376167774200439</v>
      </c>
      <c r="R1776">
        <v>12.206453323364258</v>
      </c>
      <c r="S1776">
        <v>1209</v>
      </c>
      <c r="T1776">
        <v>6.6272444725036621</v>
      </c>
      <c r="U1776">
        <v>2.5743434429168701</v>
      </c>
      <c r="V1776">
        <v>86.9058837890625</v>
      </c>
      <c r="W1776">
        <v>103</v>
      </c>
      <c r="X1776">
        <v>86.385269165039063</v>
      </c>
      <c r="Y1776">
        <f t="shared" si="120"/>
        <v>302.39038833618162</v>
      </c>
      <c r="Z1776">
        <f t="shared" si="121"/>
        <v>292.75220329284667</v>
      </c>
      <c r="AA1776">
        <f t="shared" si="122"/>
        <v>9.6381902318000794</v>
      </c>
    </row>
    <row r="1777" spans="2:27" x14ac:dyDescent="0.25">
      <c r="B1777" t="s">
        <v>69</v>
      </c>
      <c r="C1777" t="s">
        <v>37</v>
      </c>
      <c r="D1777" t="s">
        <v>37</v>
      </c>
      <c r="E1777" s="86">
        <v>42256</v>
      </c>
      <c r="F1777">
        <f t="shared" si="123"/>
        <v>0</v>
      </c>
      <c r="G1777">
        <v>5</v>
      </c>
      <c r="H1777">
        <v>159.77540588378906</v>
      </c>
      <c r="I1777">
        <v>160.5438232421875</v>
      </c>
      <c r="J1777">
        <v>-0.76842188835144043</v>
      </c>
      <c r="K1777">
        <v>-4.8093879595398903E-3</v>
      </c>
      <c r="L1777">
        <v>-2.6892354488372803</v>
      </c>
      <c r="M1777">
        <v>-1.5544033050537109</v>
      </c>
      <c r="N1777">
        <v>-0.76842188835144043</v>
      </c>
      <c r="O1777">
        <v>1.755949854850769E-2</v>
      </c>
      <c r="P1777">
        <v>1.152391791343689</v>
      </c>
      <c r="Q1777">
        <v>-3.2337596416473389</v>
      </c>
      <c r="R1777">
        <v>1.6969157457351685</v>
      </c>
      <c r="S1777">
        <v>1209</v>
      </c>
      <c r="T1777">
        <v>2.2464580535888672</v>
      </c>
      <c r="U1777">
        <v>1.4988188743591309</v>
      </c>
      <c r="V1777">
        <v>86.9058837890625</v>
      </c>
      <c r="W1777">
        <v>103</v>
      </c>
      <c r="X1777">
        <v>77.506645202636719</v>
      </c>
      <c r="Y1777">
        <f t="shared" si="120"/>
        <v>193.16846571350098</v>
      </c>
      <c r="Z1777">
        <f t="shared" si="121"/>
        <v>194.09748229980468</v>
      </c>
      <c r="AA1777">
        <f t="shared" si="122"/>
        <v>-0.9290220630168915</v>
      </c>
    </row>
    <row r="1778" spans="2:27" x14ac:dyDescent="0.25">
      <c r="B1778" t="s">
        <v>69</v>
      </c>
      <c r="C1778" t="s">
        <v>37</v>
      </c>
      <c r="D1778" t="s">
        <v>37</v>
      </c>
      <c r="E1778" s="86">
        <v>42256</v>
      </c>
      <c r="F1778">
        <f t="shared" si="123"/>
        <v>1</v>
      </c>
      <c r="G1778">
        <v>16</v>
      </c>
      <c r="H1778">
        <v>265.21456909179687</v>
      </c>
      <c r="I1778">
        <v>235.53948974609375</v>
      </c>
      <c r="J1778">
        <v>29.675081253051758</v>
      </c>
      <c r="K1778">
        <v>0.11189083755016327</v>
      </c>
      <c r="L1778">
        <v>26.038661956787109</v>
      </c>
      <c r="M1778">
        <v>28.187088012695312</v>
      </c>
      <c r="N1778">
        <v>29.675081253051758</v>
      </c>
      <c r="O1778">
        <v>31.163074493408203</v>
      </c>
      <c r="P1778">
        <v>33.311500549316406</v>
      </c>
      <c r="Q1778">
        <v>25.007785797119141</v>
      </c>
      <c r="R1778">
        <v>34.342376708984375</v>
      </c>
      <c r="S1778">
        <v>1209</v>
      </c>
      <c r="T1778">
        <v>8.0514841079711914</v>
      </c>
      <c r="U1778">
        <v>2.8375136852264404</v>
      </c>
      <c r="V1778">
        <v>86.9058837890625</v>
      </c>
      <c r="W1778">
        <v>103</v>
      </c>
      <c r="X1778">
        <v>92.614479064941406</v>
      </c>
      <c r="Y1778">
        <f t="shared" si="120"/>
        <v>320.64441403198242</v>
      </c>
      <c r="Z1778">
        <f t="shared" si="121"/>
        <v>284.76724310302734</v>
      </c>
      <c r="AA1778">
        <f t="shared" si="122"/>
        <v>35.877173234939576</v>
      </c>
    </row>
    <row r="1779" spans="2:27" x14ac:dyDescent="0.25">
      <c r="B1779" t="s">
        <v>69</v>
      </c>
      <c r="C1779" t="s">
        <v>37</v>
      </c>
      <c r="D1779" t="s">
        <v>37</v>
      </c>
      <c r="E1779" s="86">
        <v>42256</v>
      </c>
      <c r="F1779">
        <f t="shared" si="123"/>
        <v>0</v>
      </c>
      <c r="G1779">
        <v>8</v>
      </c>
      <c r="H1779">
        <v>222.47512817382812</v>
      </c>
      <c r="I1779">
        <v>222.50694274902344</v>
      </c>
      <c r="J1779">
        <v>-3.1802866607904434E-2</v>
      </c>
      <c r="K1779">
        <v>-1.4295021537691355E-4</v>
      </c>
      <c r="L1779">
        <v>-2.8221199512481689</v>
      </c>
      <c r="M1779">
        <v>-1.1735780239105225</v>
      </c>
      <c r="N1779">
        <v>-3.1802866607904434E-2</v>
      </c>
      <c r="O1779">
        <v>1.1099722385406494</v>
      </c>
      <c r="P1779">
        <v>2.7585141658782959</v>
      </c>
      <c r="Q1779">
        <v>-3.6131360530853271</v>
      </c>
      <c r="R1779">
        <v>3.5495302677154541</v>
      </c>
      <c r="S1779">
        <v>1209</v>
      </c>
      <c r="T1779">
        <v>4.7406172752380371</v>
      </c>
      <c r="U1779">
        <v>2.1772959232330322</v>
      </c>
      <c r="V1779">
        <v>86.9058837890625</v>
      </c>
      <c r="W1779">
        <v>103</v>
      </c>
      <c r="X1779">
        <v>80.0767822265625</v>
      </c>
      <c r="Y1779">
        <f t="shared" si="120"/>
        <v>268.97242996215823</v>
      </c>
      <c r="Z1779">
        <f t="shared" si="121"/>
        <v>269.01089378356932</v>
      </c>
      <c r="AA1779">
        <f t="shared" si="122"/>
        <v>-3.8449665728956459E-2</v>
      </c>
    </row>
    <row r="1780" spans="2:27" x14ac:dyDescent="0.25">
      <c r="B1780" t="s">
        <v>69</v>
      </c>
      <c r="C1780" t="s">
        <v>37</v>
      </c>
      <c r="D1780" t="s">
        <v>37</v>
      </c>
      <c r="E1780" s="86">
        <v>42256</v>
      </c>
      <c r="F1780">
        <f t="shared" si="123"/>
        <v>0</v>
      </c>
      <c r="G1780">
        <v>1</v>
      </c>
      <c r="H1780">
        <v>158.71160888671875</v>
      </c>
      <c r="I1780">
        <v>160.60891723632812</v>
      </c>
      <c r="J1780">
        <v>-1.8973109722137451</v>
      </c>
      <c r="K1780">
        <v>-1.1954456567764282E-2</v>
      </c>
      <c r="L1780">
        <v>-3.8472039699554443</v>
      </c>
      <c r="M1780">
        <v>-2.6951913833618164</v>
      </c>
      <c r="N1780">
        <v>-1.8973109722137451</v>
      </c>
      <c r="O1780">
        <v>-1.0994305610656738</v>
      </c>
      <c r="P1780">
        <v>5.2581947296857834E-2</v>
      </c>
      <c r="Q1780">
        <v>-4.3999714851379395</v>
      </c>
      <c r="R1780">
        <v>0.60534948110580444</v>
      </c>
      <c r="S1780">
        <v>1209</v>
      </c>
      <c r="T1780">
        <v>2.3149912357330322</v>
      </c>
      <c r="U1780">
        <v>1.5215095281600952</v>
      </c>
      <c r="V1780">
        <v>86.9058837890625</v>
      </c>
      <c r="W1780">
        <v>103</v>
      </c>
      <c r="X1780">
        <v>80.194366455078125</v>
      </c>
      <c r="Y1780">
        <f t="shared" si="120"/>
        <v>191.88233514404297</v>
      </c>
      <c r="Z1780">
        <f t="shared" si="121"/>
        <v>194.17618093872071</v>
      </c>
      <c r="AA1780">
        <f t="shared" si="122"/>
        <v>-2.293848965406418</v>
      </c>
    </row>
    <row r="1781" spans="2:27" x14ac:dyDescent="0.25">
      <c r="B1781" t="s">
        <v>69</v>
      </c>
      <c r="C1781" t="s">
        <v>37</v>
      </c>
      <c r="D1781" t="s">
        <v>37</v>
      </c>
      <c r="E1781" s="86">
        <v>42256</v>
      </c>
      <c r="F1781">
        <f t="shared" si="123"/>
        <v>0</v>
      </c>
      <c r="G1781">
        <v>11</v>
      </c>
      <c r="H1781">
        <v>279.0621337890625</v>
      </c>
      <c r="I1781">
        <v>266.9681396484375</v>
      </c>
      <c r="J1781">
        <v>12.093994140625</v>
      </c>
      <c r="K1781">
        <v>4.3337997049093246E-2</v>
      </c>
      <c r="L1781">
        <v>8.3945760726928711</v>
      </c>
      <c r="M1781">
        <v>10.580222129821777</v>
      </c>
      <c r="N1781">
        <v>12.093994140625</v>
      </c>
      <c r="O1781">
        <v>13.607766151428223</v>
      </c>
      <c r="P1781">
        <v>15.793412208557129</v>
      </c>
      <c r="Q1781">
        <v>7.3458428382873535</v>
      </c>
      <c r="R1781">
        <v>16.842145919799805</v>
      </c>
      <c r="S1781">
        <v>1209</v>
      </c>
      <c r="T1781">
        <v>8.3328695297241211</v>
      </c>
      <c r="U1781">
        <v>2.8866710662841797</v>
      </c>
      <c r="V1781">
        <v>86.9058837890625</v>
      </c>
      <c r="W1781">
        <v>103</v>
      </c>
      <c r="X1781">
        <v>93.568977355957031</v>
      </c>
      <c r="Y1781">
        <f t="shared" si="120"/>
        <v>337.38611975097655</v>
      </c>
      <c r="Z1781">
        <f t="shared" si="121"/>
        <v>322.76448083496092</v>
      </c>
      <c r="AA1781">
        <f t="shared" si="122"/>
        <v>14.621638916015625</v>
      </c>
    </row>
    <row r="1782" spans="2:27" x14ac:dyDescent="0.25">
      <c r="B1782" t="s">
        <v>69</v>
      </c>
      <c r="C1782" t="s">
        <v>37</v>
      </c>
      <c r="D1782" t="s">
        <v>37</v>
      </c>
      <c r="E1782" s="86">
        <v>42256</v>
      </c>
      <c r="F1782">
        <f t="shared" si="123"/>
        <v>1</v>
      </c>
      <c r="G1782">
        <v>18</v>
      </c>
      <c r="H1782">
        <v>243.980224609375</v>
      </c>
      <c r="I1782">
        <v>213.03330993652344</v>
      </c>
      <c r="J1782">
        <v>30.946926116943359</v>
      </c>
      <c r="K1782">
        <v>0.1268419474363327</v>
      </c>
      <c r="L1782">
        <v>27.753969192504883</v>
      </c>
      <c r="M1782">
        <v>29.64039421081543</v>
      </c>
      <c r="N1782">
        <v>30.946926116943359</v>
      </c>
      <c r="O1782">
        <v>32.253459930419922</v>
      </c>
      <c r="P1782">
        <v>34.139884948730469</v>
      </c>
      <c r="Q1782">
        <v>26.848808288574219</v>
      </c>
      <c r="R1782">
        <v>35.0450439453125</v>
      </c>
      <c r="S1782">
        <v>1209</v>
      </c>
      <c r="T1782">
        <v>6.2074642181396484</v>
      </c>
      <c r="U1782">
        <v>2.4914782047271729</v>
      </c>
      <c r="V1782">
        <v>86.9058837890625</v>
      </c>
      <c r="W1782">
        <v>103</v>
      </c>
      <c r="X1782">
        <v>95.067207336425781</v>
      </c>
      <c r="Y1782">
        <f t="shared" si="120"/>
        <v>294.97209155273435</v>
      </c>
      <c r="Z1782">
        <f t="shared" si="121"/>
        <v>257.55727171325685</v>
      </c>
      <c r="AA1782">
        <f t="shared" si="122"/>
        <v>37.414833675384521</v>
      </c>
    </row>
    <row r="1783" spans="2:27" x14ac:dyDescent="0.25">
      <c r="B1783" t="s">
        <v>69</v>
      </c>
      <c r="C1783" t="s">
        <v>87</v>
      </c>
      <c r="D1783" t="s">
        <v>74</v>
      </c>
      <c r="E1783" s="86">
        <v>42256</v>
      </c>
      <c r="F1783">
        <f t="shared" si="123"/>
        <v>0</v>
      </c>
      <c r="G1783">
        <v>2</v>
      </c>
      <c r="H1783">
        <v>120.35733032226562</v>
      </c>
      <c r="I1783">
        <v>112.95035552978516</v>
      </c>
      <c r="J1783">
        <v>7.4069700241088867</v>
      </c>
      <c r="K1783">
        <v>6.1541493982076645E-2</v>
      </c>
      <c r="L1783">
        <v>-5.9458489418029785</v>
      </c>
      <c r="M1783">
        <v>1.9431047439575195</v>
      </c>
      <c r="N1783">
        <v>7.4069700241088867</v>
      </c>
      <c r="O1783">
        <v>12.870835304260254</v>
      </c>
      <c r="P1783">
        <v>20.759788513183594</v>
      </c>
      <c r="Q1783">
        <v>-9.7311878204345703</v>
      </c>
      <c r="R1783">
        <v>24.545127868652344</v>
      </c>
      <c r="S1783">
        <v>27</v>
      </c>
      <c r="T1783">
        <v>108.56098175048828</v>
      </c>
      <c r="U1783">
        <v>10.419260025024414</v>
      </c>
      <c r="V1783">
        <v>87.027191162109375</v>
      </c>
      <c r="W1783">
        <v>103</v>
      </c>
      <c r="X1783">
        <v>79.444442749023438</v>
      </c>
      <c r="Y1783">
        <f t="shared" si="120"/>
        <v>3.249647918701172</v>
      </c>
      <c r="Z1783">
        <f t="shared" si="121"/>
        <v>3.0496595993041993</v>
      </c>
      <c r="AA1783">
        <f t="shared" si="122"/>
        <v>0.19998819065093995</v>
      </c>
    </row>
    <row r="1784" spans="2:27" x14ac:dyDescent="0.25">
      <c r="B1784" t="s">
        <v>69</v>
      </c>
      <c r="C1784" t="s">
        <v>87</v>
      </c>
      <c r="D1784" t="s">
        <v>74</v>
      </c>
      <c r="E1784" s="86">
        <v>42256</v>
      </c>
      <c r="F1784">
        <f t="shared" si="123"/>
        <v>1</v>
      </c>
      <c r="G1784">
        <v>16</v>
      </c>
      <c r="H1784">
        <v>398.8985595703125</v>
      </c>
      <c r="I1784">
        <v>396.78668212890625</v>
      </c>
      <c r="J1784">
        <v>2.1118624210357666</v>
      </c>
      <c r="K1784">
        <v>5.2942344918847084E-3</v>
      </c>
      <c r="L1784">
        <v>-28.26104736328125</v>
      </c>
      <c r="M1784">
        <v>-10.316486358642578</v>
      </c>
      <c r="N1784">
        <v>2.1118624210357666</v>
      </c>
      <c r="O1784">
        <v>14.540210723876953</v>
      </c>
      <c r="P1784">
        <v>32.484771728515625</v>
      </c>
      <c r="Q1784">
        <v>-36.871345520019531</v>
      </c>
      <c r="R1784">
        <v>41.095069885253906</v>
      </c>
      <c r="S1784">
        <v>27</v>
      </c>
      <c r="T1784">
        <v>561.695068359375</v>
      </c>
      <c r="U1784">
        <v>23.700107574462891</v>
      </c>
      <c r="V1784">
        <v>87.027191162109375</v>
      </c>
      <c r="W1784">
        <v>103</v>
      </c>
      <c r="X1784">
        <v>90.333335876464844</v>
      </c>
      <c r="Y1784">
        <f t="shared" si="120"/>
        <v>10.770261108398438</v>
      </c>
      <c r="Z1784">
        <f t="shared" si="121"/>
        <v>10.713240417480469</v>
      </c>
      <c r="AA1784">
        <f t="shared" si="122"/>
        <v>5.7020285367965697E-2</v>
      </c>
    </row>
    <row r="1785" spans="2:27" x14ac:dyDescent="0.25">
      <c r="B1785" t="s">
        <v>69</v>
      </c>
      <c r="C1785" t="s">
        <v>87</v>
      </c>
      <c r="D1785" t="s">
        <v>74</v>
      </c>
      <c r="E1785" s="86">
        <v>42256</v>
      </c>
      <c r="F1785">
        <f t="shared" si="123"/>
        <v>0</v>
      </c>
      <c r="G1785">
        <v>1</v>
      </c>
      <c r="H1785">
        <v>123.77655029296875</v>
      </c>
      <c r="I1785">
        <v>111.71778106689453</v>
      </c>
      <c r="J1785">
        <v>12.058765411376953</v>
      </c>
      <c r="K1785">
        <v>9.7423665225505829E-2</v>
      </c>
      <c r="L1785">
        <v>-1.8582864999771118</v>
      </c>
      <c r="M1785">
        <v>6.3640203475952148</v>
      </c>
      <c r="N1785">
        <v>12.058765411376953</v>
      </c>
      <c r="O1785">
        <v>17.753509521484375</v>
      </c>
      <c r="P1785">
        <v>25.97581672668457</v>
      </c>
      <c r="Q1785">
        <v>-5.8035774230957031</v>
      </c>
      <c r="R1785">
        <v>29.921108245849609</v>
      </c>
      <c r="S1785">
        <v>27</v>
      </c>
      <c r="T1785">
        <v>117.92946624755859</v>
      </c>
      <c r="U1785">
        <v>10.859533309936523</v>
      </c>
      <c r="V1785">
        <v>87.027191162109375</v>
      </c>
      <c r="W1785">
        <v>103</v>
      </c>
      <c r="X1785">
        <v>80.703704833984375</v>
      </c>
      <c r="Y1785">
        <f t="shared" si="120"/>
        <v>3.3419668579101565</v>
      </c>
      <c r="Z1785">
        <f t="shared" si="121"/>
        <v>3.0163800888061525</v>
      </c>
      <c r="AA1785">
        <f t="shared" si="122"/>
        <v>0.32558666610717774</v>
      </c>
    </row>
    <row r="1786" spans="2:27" x14ac:dyDescent="0.25">
      <c r="B1786" t="s">
        <v>69</v>
      </c>
      <c r="C1786" t="s">
        <v>87</v>
      </c>
      <c r="D1786" t="s">
        <v>74</v>
      </c>
      <c r="E1786" s="86">
        <v>42256</v>
      </c>
      <c r="F1786">
        <f t="shared" si="123"/>
        <v>0</v>
      </c>
      <c r="G1786">
        <v>6</v>
      </c>
      <c r="H1786">
        <v>175.55665588378906</v>
      </c>
      <c r="I1786">
        <v>158.69111633300781</v>
      </c>
      <c r="J1786">
        <v>16.865550994873047</v>
      </c>
      <c r="K1786">
        <v>9.6068993210792542E-2</v>
      </c>
      <c r="L1786">
        <v>-2.669987678527832</v>
      </c>
      <c r="M1786">
        <v>8.8717670440673828</v>
      </c>
      <c r="N1786">
        <v>16.865550994873047</v>
      </c>
      <c r="O1786">
        <v>24.859334945678711</v>
      </c>
      <c r="P1786">
        <v>36.401088714599609</v>
      </c>
      <c r="Q1786">
        <v>-8.2080411911010742</v>
      </c>
      <c r="R1786">
        <v>41.939144134521484</v>
      </c>
      <c r="S1786">
        <v>27</v>
      </c>
      <c r="T1786">
        <v>232.36923217773437</v>
      </c>
      <c r="U1786">
        <v>15.243661880493164</v>
      </c>
      <c r="V1786">
        <v>87.027191162109375</v>
      </c>
      <c r="W1786">
        <v>103</v>
      </c>
      <c r="X1786">
        <v>77</v>
      </c>
      <c r="Y1786">
        <f t="shared" si="120"/>
        <v>4.7400297088623047</v>
      </c>
      <c r="Z1786">
        <f t="shared" si="121"/>
        <v>4.2846601409912113</v>
      </c>
      <c r="AA1786">
        <f t="shared" si="122"/>
        <v>0.45536987686157226</v>
      </c>
    </row>
    <row r="1787" spans="2:27" x14ac:dyDescent="0.25">
      <c r="B1787" t="s">
        <v>69</v>
      </c>
      <c r="C1787" t="s">
        <v>87</v>
      </c>
      <c r="D1787" t="s">
        <v>74</v>
      </c>
      <c r="E1787" s="86">
        <v>42256</v>
      </c>
      <c r="F1787">
        <f t="shared" si="123"/>
        <v>0</v>
      </c>
      <c r="G1787">
        <v>23</v>
      </c>
      <c r="H1787">
        <v>155.20468139648437</v>
      </c>
      <c r="I1787">
        <v>133.04074096679687</v>
      </c>
      <c r="J1787">
        <v>22.163942337036133</v>
      </c>
      <c r="K1787">
        <v>0.1428045928478241</v>
      </c>
      <c r="L1787">
        <v>1.8793240785598755</v>
      </c>
      <c r="M1787">
        <v>13.863640785217285</v>
      </c>
      <c r="N1787">
        <v>22.163942337036133</v>
      </c>
      <c r="O1787">
        <v>30.464242935180664</v>
      </c>
      <c r="P1787">
        <v>42.448558807373047</v>
      </c>
      <c r="Q1787">
        <v>-3.8710832595825195</v>
      </c>
      <c r="R1787">
        <v>48.198966979980469</v>
      </c>
      <c r="S1787">
        <v>27</v>
      </c>
      <c r="T1787">
        <v>250.53102111816406</v>
      </c>
      <c r="U1787">
        <v>15.828171730041504</v>
      </c>
      <c r="V1787">
        <v>87.027191162109375</v>
      </c>
      <c r="W1787">
        <v>103</v>
      </c>
      <c r="X1787">
        <v>79.444442749023438</v>
      </c>
      <c r="Y1787">
        <f t="shared" si="120"/>
        <v>4.190526397705078</v>
      </c>
      <c r="Z1787">
        <f t="shared" si="121"/>
        <v>3.5921000061035158</v>
      </c>
      <c r="AA1787">
        <f t="shared" si="122"/>
        <v>0.59842644309997561</v>
      </c>
    </row>
    <row r="1788" spans="2:27" x14ac:dyDescent="0.25">
      <c r="B1788" t="s">
        <v>69</v>
      </c>
      <c r="C1788" t="s">
        <v>87</v>
      </c>
      <c r="D1788" t="s">
        <v>74</v>
      </c>
      <c r="E1788" s="86">
        <v>42256</v>
      </c>
      <c r="F1788">
        <f t="shared" si="123"/>
        <v>1</v>
      </c>
      <c r="G1788">
        <v>13</v>
      </c>
      <c r="H1788">
        <v>419.2249755859375</v>
      </c>
      <c r="I1788">
        <v>414.65777587890625</v>
      </c>
      <c r="J1788">
        <v>4.5671896934509277</v>
      </c>
      <c r="K1788">
        <v>1.0894364677369595E-2</v>
      </c>
      <c r="L1788">
        <v>-29.100297927856445</v>
      </c>
      <c r="M1788">
        <v>-9.2092733383178711</v>
      </c>
      <c r="N1788">
        <v>4.5671896934509277</v>
      </c>
      <c r="O1788">
        <v>18.343652725219727</v>
      </c>
      <c r="P1788">
        <v>38.234676361083984</v>
      </c>
      <c r="Q1788">
        <v>-38.644561767578125</v>
      </c>
      <c r="R1788">
        <v>47.778942108154297</v>
      </c>
      <c r="S1788">
        <v>27</v>
      </c>
      <c r="T1788">
        <v>690.15911865234375</v>
      </c>
      <c r="U1788">
        <v>26.270879745483398</v>
      </c>
      <c r="V1788">
        <v>87.027191162109375</v>
      </c>
      <c r="W1788">
        <v>103</v>
      </c>
      <c r="X1788">
        <v>92.777778625488281</v>
      </c>
      <c r="Y1788">
        <f t="shared" si="120"/>
        <v>11.319074340820313</v>
      </c>
      <c r="Z1788">
        <f t="shared" si="121"/>
        <v>11.195759948730469</v>
      </c>
      <c r="AA1788">
        <f t="shared" si="122"/>
        <v>0.12331412172317505</v>
      </c>
    </row>
    <row r="1789" spans="2:27" x14ac:dyDescent="0.25">
      <c r="B1789" t="s">
        <v>69</v>
      </c>
      <c r="C1789" t="s">
        <v>87</v>
      </c>
      <c r="D1789" t="s">
        <v>74</v>
      </c>
      <c r="E1789" s="86">
        <v>42256</v>
      </c>
      <c r="F1789">
        <f t="shared" si="123"/>
        <v>0</v>
      </c>
      <c r="G1789">
        <v>20</v>
      </c>
      <c r="H1789">
        <v>303.7508544921875</v>
      </c>
      <c r="I1789">
        <v>299.2274169921875</v>
      </c>
      <c r="J1789">
        <v>4.5234556198120117</v>
      </c>
      <c r="K1789">
        <v>1.4891993254423141E-2</v>
      </c>
      <c r="L1789">
        <v>-16.581001281738281</v>
      </c>
      <c r="M1789">
        <v>-4.1123170852661133</v>
      </c>
      <c r="N1789">
        <v>4.5234556198120117</v>
      </c>
      <c r="O1789">
        <v>13.159228324890137</v>
      </c>
      <c r="P1789">
        <v>25.627912521362305</v>
      </c>
      <c r="Q1789">
        <v>-22.563821792602539</v>
      </c>
      <c r="R1789">
        <v>31.610733032226562</v>
      </c>
      <c r="S1789">
        <v>27</v>
      </c>
      <c r="T1789">
        <v>271.19155883789062</v>
      </c>
      <c r="U1789">
        <v>16.4678955078125</v>
      </c>
      <c r="V1789">
        <v>87.027191162109375</v>
      </c>
      <c r="W1789">
        <v>103</v>
      </c>
      <c r="X1789">
        <v>91.59259033203125</v>
      </c>
      <c r="Y1789">
        <f t="shared" si="120"/>
        <v>8.2012730712890622</v>
      </c>
      <c r="Z1789">
        <f t="shared" si="121"/>
        <v>8.0791402587890619</v>
      </c>
      <c r="AA1789">
        <f t="shared" si="122"/>
        <v>0.12213330173492432</v>
      </c>
    </row>
    <row r="1790" spans="2:27" x14ac:dyDescent="0.25">
      <c r="B1790" t="s">
        <v>69</v>
      </c>
      <c r="C1790" t="s">
        <v>87</v>
      </c>
      <c r="D1790" t="s">
        <v>74</v>
      </c>
      <c r="E1790" s="86">
        <v>42256</v>
      </c>
      <c r="F1790">
        <f t="shared" si="123"/>
        <v>0</v>
      </c>
      <c r="G1790">
        <v>22</v>
      </c>
      <c r="H1790">
        <v>203.03385925292969</v>
      </c>
      <c r="I1790">
        <v>170.91555786132812</v>
      </c>
      <c r="J1790">
        <v>32.118282318115234</v>
      </c>
      <c r="K1790">
        <v>0.15819175541400909</v>
      </c>
      <c r="L1790">
        <v>10.261920928955078</v>
      </c>
      <c r="M1790">
        <v>23.174837112426758</v>
      </c>
      <c r="N1790">
        <v>32.118282318115234</v>
      </c>
      <c r="O1790">
        <v>41.061729431152344</v>
      </c>
      <c r="P1790">
        <v>53.974643707275391</v>
      </c>
      <c r="Q1790">
        <v>4.0659465789794922</v>
      </c>
      <c r="R1790">
        <v>60.170619964599609</v>
      </c>
      <c r="S1790">
        <v>27</v>
      </c>
      <c r="T1790">
        <v>290.85968017578125</v>
      </c>
      <c r="U1790">
        <v>17.054609298706055</v>
      </c>
      <c r="V1790">
        <v>87.027191162109375</v>
      </c>
      <c r="W1790">
        <v>103</v>
      </c>
      <c r="X1790">
        <v>86.037040710449219</v>
      </c>
      <c r="Y1790">
        <f t="shared" si="120"/>
        <v>5.4819141998291014</v>
      </c>
      <c r="Z1790">
        <f t="shared" si="121"/>
        <v>4.6147200622558593</v>
      </c>
      <c r="AA1790">
        <f t="shared" si="122"/>
        <v>0.86719362258911137</v>
      </c>
    </row>
    <row r="1791" spans="2:27" x14ac:dyDescent="0.25">
      <c r="B1791" t="s">
        <v>69</v>
      </c>
      <c r="C1791" t="s">
        <v>87</v>
      </c>
      <c r="D1791" t="s">
        <v>74</v>
      </c>
      <c r="E1791" s="86">
        <v>42256</v>
      </c>
      <c r="F1791">
        <f t="shared" si="123"/>
        <v>1</v>
      </c>
      <c r="G1791">
        <v>15</v>
      </c>
      <c r="H1791">
        <v>404.72760009765625</v>
      </c>
      <c r="I1791">
        <v>408.30886840820312</v>
      </c>
      <c r="J1791">
        <v>-3.5812804698944092</v>
      </c>
      <c r="K1791">
        <v>-8.8486196473240852E-3</v>
      </c>
      <c r="L1791">
        <v>-34.096641540527344</v>
      </c>
      <c r="M1791">
        <v>-16.06791877746582</v>
      </c>
      <c r="N1791">
        <v>-3.5812804698944092</v>
      </c>
      <c r="O1791">
        <v>8.9053573608398437</v>
      </c>
      <c r="P1791">
        <v>26.934080123901367</v>
      </c>
      <c r="Q1791">
        <v>-42.747322082519531</v>
      </c>
      <c r="R1791">
        <v>35.584758758544922</v>
      </c>
      <c r="S1791">
        <v>27</v>
      </c>
      <c r="T1791">
        <v>566.9761962890625</v>
      </c>
      <c r="U1791">
        <v>23.811262130737305</v>
      </c>
      <c r="V1791">
        <v>87.027191162109375</v>
      </c>
      <c r="W1791">
        <v>103</v>
      </c>
      <c r="X1791">
        <v>92.629631042480469</v>
      </c>
      <c r="Y1791">
        <f t="shared" si="120"/>
        <v>10.927645202636718</v>
      </c>
      <c r="Z1791">
        <f t="shared" si="121"/>
        <v>11.024339447021484</v>
      </c>
      <c r="AA1791">
        <f t="shared" si="122"/>
        <v>-9.6694572687149052E-2</v>
      </c>
    </row>
    <row r="1792" spans="2:27" x14ac:dyDescent="0.25">
      <c r="B1792" t="s">
        <v>69</v>
      </c>
      <c r="C1792" t="s">
        <v>87</v>
      </c>
      <c r="D1792" t="s">
        <v>74</v>
      </c>
      <c r="E1792" s="86">
        <v>42256</v>
      </c>
      <c r="F1792">
        <f t="shared" si="123"/>
        <v>0</v>
      </c>
      <c r="G1792">
        <v>19</v>
      </c>
      <c r="H1792">
        <v>315.47000122070313</v>
      </c>
      <c r="I1792">
        <v>311.27926635742187</v>
      </c>
      <c r="J1792">
        <v>4.1907691955566406</v>
      </c>
      <c r="K1792">
        <v>1.3284208253026009E-2</v>
      </c>
      <c r="L1792">
        <v>-17.849594116210937</v>
      </c>
      <c r="M1792">
        <v>-4.8279685974121094</v>
      </c>
      <c r="N1792">
        <v>4.1907691955566406</v>
      </c>
      <c r="O1792">
        <v>13.209506988525391</v>
      </c>
      <c r="P1792">
        <v>26.231132507324219</v>
      </c>
      <c r="Q1792">
        <v>-24.09773063659668</v>
      </c>
      <c r="R1792">
        <v>32.479270935058594</v>
      </c>
      <c r="S1792">
        <v>27</v>
      </c>
      <c r="T1792">
        <v>295.77761840820312</v>
      </c>
      <c r="U1792">
        <v>17.198186874389648</v>
      </c>
      <c r="V1792">
        <v>87.027191162109375</v>
      </c>
      <c r="W1792">
        <v>103</v>
      </c>
      <c r="X1792">
        <v>93.59259033203125</v>
      </c>
      <c r="Y1792">
        <f t="shared" ref="Y1792:Y1855" si="124">H1792*S1792/1000</f>
        <v>8.5176900329589849</v>
      </c>
      <c r="Z1792">
        <f t="shared" ref="Z1792:Z1855" si="125">I1792*S1792/1000</f>
        <v>8.4045401916503906</v>
      </c>
      <c r="AA1792">
        <f t="shared" ref="AA1792:AA1855" si="126">J1792*S1792/1000</f>
        <v>0.11315076828002929</v>
      </c>
    </row>
    <row r="1793" spans="2:27" x14ac:dyDescent="0.25">
      <c r="B1793" t="s">
        <v>69</v>
      </c>
      <c r="C1793" t="s">
        <v>87</v>
      </c>
      <c r="D1793" t="s">
        <v>74</v>
      </c>
      <c r="E1793" s="86">
        <v>42256</v>
      </c>
      <c r="F1793">
        <f t="shared" si="123"/>
        <v>0</v>
      </c>
      <c r="G1793">
        <v>21</v>
      </c>
      <c r="H1793">
        <v>282.30816650390625</v>
      </c>
      <c r="I1793">
        <v>275.2955322265625</v>
      </c>
      <c r="J1793">
        <v>7.0126466751098633</v>
      </c>
      <c r="K1793">
        <v>2.4840395897626877E-2</v>
      </c>
      <c r="L1793">
        <v>-15.53762149810791</v>
      </c>
      <c r="M1793">
        <v>-2.2147400379180908</v>
      </c>
      <c r="N1793">
        <v>7.0126466751098633</v>
      </c>
      <c r="O1793">
        <v>16.240034103393555</v>
      </c>
      <c r="P1793">
        <v>29.56291389465332</v>
      </c>
      <c r="Q1793">
        <v>-21.930309295654297</v>
      </c>
      <c r="R1793">
        <v>35.955600738525391</v>
      </c>
      <c r="S1793">
        <v>27</v>
      </c>
      <c r="T1793">
        <v>309.62158203125</v>
      </c>
      <c r="U1793">
        <v>17.596067428588867</v>
      </c>
      <c r="V1793">
        <v>87.027191162109375</v>
      </c>
      <c r="W1793">
        <v>103</v>
      </c>
      <c r="X1793">
        <v>92.148147583007812</v>
      </c>
      <c r="Y1793">
        <f t="shared" si="124"/>
        <v>7.6223204956054689</v>
      </c>
      <c r="Z1793">
        <f t="shared" si="125"/>
        <v>7.4329793701171871</v>
      </c>
      <c r="AA1793">
        <f t="shared" si="126"/>
        <v>0.1893414602279663</v>
      </c>
    </row>
    <row r="1794" spans="2:27" x14ac:dyDescent="0.25">
      <c r="B1794" t="s">
        <v>69</v>
      </c>
      <c r="C1794" t="s">
        <v>87</v>
      </c>
      <c r="D1794" t="s">
        <v>74</v>
      </c>
      <c r="E1794" s="86">
        <v>42256</v>
      </c>
      <c r="F1794">
        <f t="shared" si="123"/>
        <v>0</v>
      </c>
      <c r="G1794">
        <v>11</v>
      </c>
      <c r="H1794">
        <v>406.89959716796875</v>
      </c>
      <c r="I1794">
        <v>406.84817504882812</v>
      </c>
      <c r="J1794">
        <v>5.1434483379125595E-2</v>
      </c>
      <c r="K1794">
        <v>1.2640583736356348E-4</v>
      </c>
      <c r="L1794">
        <v>-30.897510528564453</v>
      </c>
      <c r="M1794">
        <v>-12.612622261047363</v>
      </c>
      <c r="N1794">
        <v>5.1434483379125595E-2</v>
      </c>
      <c r="O1794">
        <v>12.71549129486084</v>
      </c>
      <c r="P1794">
        <v>31.00037956237793</v>
      </c>
      <c r="Q1794">
        <v>-39.671104431152344</v>
      </c>
      <c r="R1794">
        <v>39.773975372314453</v>
      </c>
      <c r="S1794">
        <v>27</v>
      </c>
      <c r="T1794">
        <v>583.20263671875</v>
      </c>
      <c r="U1794">
        <v>24.149589538574219</v>
      </c>
      <c r="V1794">
        <v>87.027191162109375</v>
      </c>
      <c r="W1794">
        <v>103</v>
      </c>
      <c r="X1794">
        <v>91.185188293457031</v>
      </c>
      <c r="Y1794">
        <f t="shared" si="124"/>
        <v>10.986289123535157</v>
      </c>
      <c r="Z1794">
        <f t="shared" si="125"/>
        <v>10.98490072631836</v>
      </c>
      <c r="AA1794">
        <f t="shared" si="126"/>
        <v>1.388731051236391E-3</v>
      </c>
    </row>
    <row r="1795" spans="2:27" x14ac:dyDescent="0.25">
      <c r="B1795" t="s">
        <v>69</v>
      </c>
      <c r="C1795" t="s">
        <v>87</v>
      </c>
      <c r="D1795" t="s">
        <v>74</v>
      </c>
      <c r="E1795" s="86">
        <v>42256</v>
      </c>
      <c r="F1795">
        <f t="shared" ref="F1795:F1858" si="127">IF(AND(G1795&gt;=12, G1795&lt;=18), 1, 0)</f>
        <v>1</v>
      </c>
      <c r="G1795">
        <v>17</v>
      </c>
      <c r="H1795">
        <v>386.75241088867187</v>
      </c>
      <c r="I1795">
        <v>370.5755615234375</v>
      </c>
      <c r="J1795">
        <v>16.176876068115234</v>
      </c>
      <c r="K1795">
        <v>4.1827473789453506E-2</v>
      </c>
      <c r="L1795">
        <v>-15.645171165466309</v>
      </c>
      <c r="M1795">
        <v>3.1555523872375488</v>
      </c>
      <c r="N1795">
        <v>16.176876068115234</v>
      </c>
      <c r="O1795">
        <v>29.198200225830078</v>
      </c>
      <c r="P1795">
        <v>47.998924255371094</v>
      </c>
      <c r="Q1795">
        <v>-24.666278839111328</v>
      </c>
      <c r="R1795">
        <v>57.020030975341797</v>
      </c>
      <c r="S1795">
        <v>27</v>
      </c>
      <c r="T1795">
        <v>616.5723876953125</v>
      </c>
      <c r="U1795">
        <v>24.830875396728516</v>
      </c>
      <c r="V1795">
        <v>87.027191162109375</v>
      </c>
      <c r="W1795">
        <v>103</v>
      </c>
      <c r="X1795">
        <v>91.185188293457031</v>
      </c>
      <c r="Y1795">
        <f t="shared" si="124"/>
        <v>10.442315093994141</v>
      </c>
      <c r="Z1795">
        <f t="shared" si="125"/>
        <v>10.005540161132812</v>
      </c>
      <c r="AA1795">
        <f t="shared" si="126"/>
        <v>0.43677565383911132</v>
      </c>
    </row>
    <row r="1796" spans="2:27" x14ac:dyDescent="0.25">
      <c r="B1796" t="s">
        <v>69</v>
      </c>
      <c r="C1796" t="s">
        <v>87</v>
      </c>
      <c r="D1796" t="s">
        <v>74</v>
      </c>
      <c r="E1796" s="86">
        <v>42256</v>
      </c>
      <c r="F1796">
        <f t="shared" si="127"/>
        <v>0</v>
      </c>
      <c r="G1796">
        <v>9</v>
      </c>
      <c r="H1796">
        <v>269.33212280273437</v>
      </c>
      <c r="I1796">
        <v>251.99183654785156</v>
      </c>
      <c r="J1796">
        <v>17.340274810791016</v>
      </c>
      <c r="K1796">
        <v>6.4382500946521759E-2</v>
      </c>
      <c r="L1796">
        <v>-4.4343738555908203</v>
      </c>
      <c r="M1796">
        <v>8.4302654266357422</v>
      </c>
      <c r="N1796">
        <v>17.340274810791016</v>
      </c>
      <c r="O1796">
        <v>26.250284194946289</v>
      </c>
      <c r="P1796">
        <v>39.114921569824219</v>
      </c>
      <c r="Q1796">
        <v>-10.607184410095215</v>
      </c>
      <c r="R1796">
        <v>45.287734985351563</v>
      </c>
      <c r="S1796">
        <v>27</v>
      </c>
      <c r="T1796">
        <v>288.68896484375</v>
      </c>
      <c r="U1796">
        <v>16.990848541259766</v>
      </c>
      <c r="V1796">
        <v>87.027191162109375</v>
      </c>
      <c r="W1796">
        <v>103</v>
      </c>
      <c r="X1796">
        <v>84.037040710449219</v>
      </c>
      <c r="Y1796">
        <f t="shared" si="124"/>
        <v>7.2719673156738285</v>
      </c>
      <c r="Z1796">
        <f t="shared" si="125"/>
        <v>6.8037795867919924</v>
      </c>
      <c r="AA1796">
        <f t="shared" si="126"/>
        <v>0.46818741989135743</v>
      </c>
    </row>
    <row r="1797" spans="2:27" x14ac:dyDescent="0.25">
      <c r="B1797" t="s">
        <v>69</v>
      </c>
      <c r="C1797" t="s">
        <v>87</v>
      </c>
      <c r="D1797" t="s">
        <v>74</v>
      </c>
      <c r="E1797" s="86">
        <v>42256</v>
      </c>
      <c r="F1797">
        <f t="shared" si="127"/>
        <v>0</v>
      </c>
      <c r="G1797">
        <v>4</v>
      </c>
      <c r="H1797">
        <v>126.34979248046875</v>
      </c>
      <c r="I1797">
        <v>118.81704711914062</v>
      </c>
      <c r="J1797">
        <v>7.5327410697937012</v>
      </c>
      <c r="K1797">
        <v>5.9618152678012848E-2</v>
      </c>
      <c r="L1797">
        <v>-5.7926936149597168</v>
      </c>
      <c r="M1797">
        <v>2.0800812244415283</v>
      </c>
      <c r="N1797">
        <v>7.5327410697937012</v>
      </c>
      <c r="O1797">
        <v>12.985401153564453</v>
      </c>
      <c r="P1797">
        <v>20.858175277709961</v>
      </c>
      <c r="Q1797">
        <v>-9.5702695846557617</v>
      </c>
      <c r="R1797">
        <v>24.635751724243164</v>
      </c>
      <c r="S1797">
        <v>27</v>
      </c>
      <c r="T1797">
        <v>108.11614990234375</v>
      </c>
      <c r="U1797">
        <v>10.397891998291016</v>
      </c>
      <c r="V1797">
        <v>87.027191162109375</v>
      </c>
      <c r="W1797">
        <v>103</v>
      </c>
      <c r="X1797">
        <v>78.444442749023438</v>
      </c>
      <c r="Y1797">
        <f t="shared" si="124"/>
        <v>3.4114443969726564</v>
      </c>
      <c r="Z1797">
        <f t="shared" si="125"/>
        <v>3.2080602722167968</v>
      </c>
      <c r="AA1797">
        <f t="shared" si="126"/>
        <v>0.20338400888442992</v>
      </c>
    </row>
    <row r="1798" spans="2:27" x14ac:dyDescent="0.25">
      <c r="B1798" t="s">
        <v>69</v>
      </c>
      <c r="C1798" t="s">
        <v>87</v>
      </c>
      <c r="D1798" t="s">
        <v>74</v>
      </c>
      <c r="E1798" s="86">
        <v>42256</v>
      </c>
      <c r="F1798">
        <f t="shared" si="127"/>
        <v>1</v>
      </c>
      <c r="G1798">
        <v>18</v>
      </c>
      <c r="H1798">
        <v>359.16305541992187</v>
      </c>
      <c r="I1798">
        <v>353.34811401367187</v>
      </c>
      <c r="J1798">
        <v>5.8149104118347168</v>
      </c>
      <c r="K1798">
        <v>1.6190169379115105E-2</v>
      </c>
      <c r="L1798">
        <v>-22.185890197753906</v>
      </c>
      <c r="M1798">
        <v>-5.6427898406982422</v>
      </c>
      <c r="N1798">
        <v>5.8149104118347168</v>
      </c>
      <c r="O1798">
        <v>17.272611618041992</v>
      </c>
      <c r="P1798">
        <v>33.815711975097656</v>
      </c>
      <c r="Q1798">
        <v>-30.123727798461914</v>
      </c>
      <c r="R1798">
        <v>41.753547668457031</v>
      </c>
      <c r="S1798">
        <v>27</v>
      </c>
      <c r="T1798">
        <v>477.3848876953125</v>
      </c>
      <c r="U1798">
        <v>21.849140167236328</v>
      </c>
      <c r="V1798">
        <v>87.027191162109375</v>
      </c>
      <c r="W1798">
        <v>103</v>
      </c>
      <c r="X1798">
        <v>94.444442749023438</v>
      </c>
      <c r="Y1798">
        <f t="shared" si="124"/>
        <v>9.6974024963378902</v>
      </c>
      <c r="Z1798">
        <f t="shared" si="125"/>
        <v>9.5403990783691413</v>
      </c>
      <c r="AA1798">
        <f t="shared" si="126"/>
        <v>0.15700258111953735</v>
      </c>
    </row>
    <row r="1799" spans="2:27" x14ac:dyDescent="0.25">
      <c r="B1799" t="s">
        <v>69</v>
      </c>
      <c r="C1799" t="s">
        <v>87</v>
      </c>
      <c r="D1799" t="s">
        <v>74</v>
      </c>
      <c r="E1799" s="86">
        <v>42256</v>
      </c>
      <c r="F1799">
        <f t="shared" si="127"/>
        <v>0</v>
      </c>
      <c r="G1799">
        <v>5</v>
      </c>
      <c r="H1799">
        <v>137.06047058105469</v>
      </c>
      <c r="I1799">
        <v>126.68000030517578</v>
      </c>
      <c r="J1799">
        <v>10.380462646484375</v>
      </c>
      <c r="K1799">
        <v>7.5736373662948608E-2</v>
      </c>
      <c r="L1799">
        <v>-5.2783646583557129</v>
      </c>
      <c r="M1799">
        <v>3.9729974269866943</v>
      </c>
      <c r="N1799">
        <v>10.380462646484375</v>
      </c>
      <c r="O1799">
        <v>16.787927627563477</v>
      </c>
      <c r="P1799">
        <v>26.039289474487305</v>
      </c>
      <c r="Q1799">
        <v>-9.7174243927001953</v>
      </c>
      <c r="R1799">
        <v>30.478349685668945</v>
      </c>
      <c r="S1799">
        <v>27</v>
      </c>
      <c r="T1799">
        <v>149.29534912109375</v>
      </c>
      <c r="U1799">
        <v>12.218647956848145</v>
      </c>
      <c r="V1799">
        <v>87.027191162109375</v>
      </c>
      <c r="W1799">
        <v>103</v>
      </c>
      <c r="X1799">
        <v>77.851852416992188</v>
      </c>
      <c r="Y1799">
        <f t="shared" si="124"/>
        <v>3.7006327056884767</v>
      </c>
      <c r="Z1799">
        <f t="shared" si="125"/>
        <v>3.4203600082397463</v>
      </c>
      <c r="AA1799">
        <f t="shared" si="126"/>
        <v>0.2802724914550781</v>
      </c>
    </row>
    <row r="1800" spans="2:27" x14ac:dyDescent="0.25">
      <c r="B1800" t="s">
        <v>69</v>
      </c>
      <c r="C1800" t="s">
        <v>87</v>
      </c>
      <c r="D1800" t="s">
        <v>74</v>
      </c>
      <c r="E1800" s="86">
        <v>42256</v>
      </c>
      <c r="F1800">
        <f t="shared" si="127"/>
        <v>1</v>
      </c>
      <c r="G1800">
        <v>12</v>
      </c>
      <c r="H1800">
        <v>416.107421875</v>
      </c>
      <c r="I1800">
        <v>412.7689208984375</v>
      </c>
      <c r="J1800">
        <v>3.3385076522827148</v>
      </c>
      <c r="K1800">
        <v>8.0231865867972374E-3</v>
      </c>
      <c r="L1800">
        <v>-29.436983108520508</v>
      </c>
      <c r="M1800">
        <v>-10.072957992553711</v>
      </c>
      <c r="N1800">
        <v>3.3385076522827148</v>
      </c>
      <c r="O1800">
        <v>16.749973297119141</v>
      </c>
      <c r="P1800">
        <v>36.113998413085937</v>
      </c>
      <c r="Q1800">
        <v>-38.728382110595703</v>
      </c>
      <c r="R1800">
        <v>45.4053955078125</v>
      </c>
      <c r="S1800">
        <v>27</v>
      </c>
      <c r="T1800">
        <v>654.07305908203125</v>
      </c>
      <c r="U1800">
        <v>25.574851989746094</v>
      </c>
      <c r="V1800">
        <v>87.027191162109375</v>
      </c>
      <c r="W1800">
        <v>103</v>
      </c>
      <c r="X1800">
        <v>93.481483459472656</v>
      </c>
      <c r="Y1800">
        <f t="shared" si="124"/>
        <v>11.234900390625</v>
      </c>
      <c r="Z1800">
        <f t="shared" si="125"/>
        <v>11.144760864257812</v>
      </c>
      <c r="AA1800">
        <f t="shared" si="126"/>
        <v>9.01397066116333E-2</v>
      </c>
    </row>
    <row r="1801" spans="2:27" x14ac:dyDescent="0.25">
      <c r="B1801" t="s">
        <v>69</v>
      </c>
      <c r="C1801" t="s">
        <v>87</v>
      </c>
      <c r="D1801" t="s">
        <v>74</v>
      </c>
      <c r="E1801" s="86">
        <v>42256</v>
      </c>
      <c r="F1801">
        <f t="shared" si="127"/>
        <v>1</v>
      </c>
      <c r="G1801">
        <v>14</v>
      </c>
      <c r="H1801">
        <v>417.0863037109375</v>
      </c>
      <c r="I1801">
        <v>408.3800048828125</v>
      </c>
      <c r="J1801">
        <v>8.7063055038452148</v>
      </c>
      <c r="K1801">
        <v>2.0874110981822014E-2</v>
      </c>
      <c r="L1801">
        <v>-21.795036315917969</v>
      </c>
      <c r="M1801">
        <v>-3.7745964527130127</v>
      </c>
      <c r="N1801">
        <v>8.7063055038452148</v>
      </c>
      <c r="O1801">
        <v>21.18720817565918</v>
      </c>
      <c r="P1801">
        <v>39.207649230957031</v>
      </c>
      <c r="Q1801">
        <v>-30.441743850708008</v>
      </c>
      <c r="R1801">
        <v>47.854354858398438</v>
      </c>
      <c r="S1801">
        <v>27</v>
      </c>
      <c r="T1801">
        <v>566.45538330078125</v>
      </c>
      <c r="U1801">
        <v>23.800323486328125</v>
      </c>
      <c r="V1801">
        <v>87.027191162109375</v>
      </c>
      <c r="W1801">
        <v>103</v>
      </c>
      <c r="X1801">
        <v>92.481483459472656</v>
      </c>
      <c r="Y1801">
        <f t="shared" si="124"/>
        <v>11.261330200195312</v>
      </c>
      <c r="Z1801">
        <f t="shared" si="125"/>
        <v>11.026260131835938</v>
      </c>
      <c r="AA1801">
        <f t="shared" si="126"/>
        <v>0.23507024860382081</v>
      </c>
    </row>
    <row r="1802" spans="2:27" x14ac:dyDescent="0.25">
      <c r="B1802" t="s">
        <v>69</v>
      </c>
      <c r="C1802" t="s">
        <v>87</v>
      </c>
      <c r="D1802" t="s">
        <v>74</v>
      </c>
      <c r="E1802" s="86">
        <v>42256</v>
      </c>
      <c r="F1802">
        <f t="shared" si="127"/>
        <v>0</v>
      </c>
      <c r="G1802">
        <v>7</v>
      </c>
      <c r="H1802">
        <v>215.74078369140625</v>
      </c>
      <c r="I1802">
        <v>210.71183776855469</v>
      </c>
      <c r="J1802">
        <v>5.0289349555969238</v>
      </c>
      <c r="K1802">
        <v>2.3310080170631409E-2</v>
      </c>
      <c r="L1802">
        <v>-16.19293212890625</v>
      </c>
      <c r="M1802">
        <v>-3.6548812389373779</v>
      </c>
      <c r="N1802">
        <v>5.0289349555969238</v>
      </c>
      <c r="O1802">
        <v>13.712751388549805</v>
      </c>
      <c r="P1802">
        <v>26.250802993774414</v>
      </c>
      <c r="Q1802">
        <v>-22.209037780761719</v>
      </c>
      <c r="R1802">
        <v>32.26690673828125</v>
      </c>
      <c r="S1802">
        <v>27</v>
      </c>
      <c r="T1802">
        <v>274.21743774414062</v>
      </c>
      <c r="U1802">
        <v>16.559511184692383</v>
      </c>
      <c r="V1802">
        <v>87.027191162109375</v>
      </c>
      <c r="W1802">
        <v>103</v>
      </c>
      <c r="X1802">
        <v>77.555557250976563</v>
      </c>
      <c r="Y1802">
        <f t="shared" si="124"/>
        <v>5.8250011596679689</v>
      </c>
      <c r="Z1802">
        <f t="shared" si="125"/>
        <v>5.6892196197509763</v>
      </c>
      <c r="AA1802">
        <f t="shared" si="126"/>
        <v>0.13578124380111695</v>
      </c>
    </row>
    <row r="1803" spans="2:27" x14ac:dyDescent="0.25">
      <c r="B1803" t="s">
        <v>69</v>
      </c>
      <c r="C1803" t="s">
        <v>87</v>
      </c>
      <c r="D1803" t="s">
        <v>74</v>
      </c>
      <c r="E1803" s="86">
        <v>42256</v>
      </c>
      <c r="F1803">
        <f t="shared" si="127"/>
        <v>0</v>
      </c>
      <c r="G1803">
        <v>10</v>
      </c>
      <c r="H1803">
        <v>346.37582397460938</v>
      </c>
      <c r="I1803">
        <v>332.5089111328125</v>
      </c>
      <c r="J1803">
        <v>13.866931915283203</v>
      </c>
      <c r="K1803">
        <v>4.0034353733062744E-2</v>
      </c>
      <c r="L1803">
        <v>-15.354655265808105</v>
      </c>
      <c r="M1803">
        <v>1.9096953868865967</v>
      </c>
      <c r="N1803">
        <v>13.866931915283203</v>
      </c>
      <c r="O1803">
        <v>25.824169158935547</v>
      </c>
      <c r="P1803">
        <v>43.088520050048828</v>
      </c>
      <c r="Q1803">
        <v>-23.638568878173828</v>
      </c>
      <c r="R1803">
        <v>51.372432708740234</v>
      </c>
      <c r="S1803">
        <v>27</v>
      </c>
      <c r="T1803">
        <v>519.918701171875</v>
      </c>
      <c r="U1803">
        <v>22.801725387573242</v>
      </c>
      <c r="V1803">
        <v>87.027191162109375</v>
      </c>
      <c r="W1803">
        <v>103</v>
      </c>
      <c r="X1803">
        <v>88.037040710449219</v>
      </c>
      <c r="Y1803">
        <f t="shared" si="124"/>
        <v>9.3521472473144538</v>
      </c>
      <c r="Z1803">
        <f t="shared" si="125"/>
        <v>8.9777406005859373</v>
      </c>
      <c r="AA1803">
        <f t="shared" si="126"/>
        <v>0.37440716171264649</v>
      </c>
    </row>
    <row r="1804" spans="2:27" x14ac:dyDescent="0.25">
      <c r="B1804" t="s">
        <v>69</v>
      </c>
      <c r="C1804" t="s">
        <v>87</v>
      </c>
      <c r="D1804" t="s">
        <v>74</v>
      </c>
      <c r="E1804" s="86">
        <v>42256</v>
      </c>
      <c r="F1804">
        <f t="shared" si="127"/>
        <v>0</v>
      </c>
      <c r="G1804">
        <v>8</v>
      </c>
      <c r="H1804">
        <v>239.29766845703125</v>
      </c>
      <c r="I1804">
        <v>219.30665588378906</v>
      </c>
      <c r="J1804">
        <v>19.991010665893555</v>
      </c>
      <c r="K1804">
        <v>8.3540350198745728E-2</v>
      </c>
      <c r="L1804">
        <v>2.9550092220306396</v>
      </c>
      <c r="M1804">
        <v>13.020016670227051</v>
      </c>
      <c r="N1804">
        <v>19.991010665893555</v>
      </c>
      <c r="O1804">
        <v>26.962003707885742</v>
      </c>
      <c r="P1804">
        <v>37.027011871337891</v>
      </c>
      <c r="Q1804">
        <v>-1.8744603395462036</v>
      </c>
      <c r="R1804">
        <v>41.856483459472656</v>
      </c>
      <c r="S1804">
        <v>27</v>
      </c>
      <c r="T1804">
        <v>176.71083068847656</v>
      </c>
      <c r="U1804">
        <v>13.293262481689453</v>
      </c>
      <c r="V1804">
        <v>87.027191162109375</v>
      </c>
      <c r="W1804">
        <v>103</v>
      </c>
      <c r="X1804">
        <v>79</v>
      </c>
      <c r="Y1804">
        <f t="shared" si="124"/>
        <v>6.4610370483398434</v>
      </c>
      <c r="Z1804">
        <f t="shared" si="125"/>
        <v>5.921279708862305</v>
      </c>
      <c r="AA1804">
        <f t="shared" si="126"/>
        <v>0.53975728797912592</v>
      </c>
    </row>
    <row r="1805" spans="2:27" x14ac:dyDescent="0.25">
      <c r="B1805" t="s">
        <v>69</v>
      </c>
      <c r="C1805" t="s">
        <v>87</v>
      </c>
      <c r="D1805" t="s">
        <v>74</v>
      </c>
      <c r="E1805" s="86">
        <v>42256</v>
      </c>
      <c r="F1805">
        <f t="shared" si="127"/>
        <v>0</v>
      </c>
      <c r="G1805">
        <v>24</v>
      </c>
      <c r="H1805">
        <v>132.81425476074219</v>
      </c>
      <c r="I1805">
        <v>122.02222442626953</v>
      </c>
      <c r="J1805">
        <v>10.792033195495605</v>
      </c>
      <c r="K1805">
        <v>8.1256590783596039E-2</v>
      </c>
      <c r="L1805">
        <v>-4.5372314453125</v>
      </c>
      <c r="M1805">
        <v>4.5194225311279297</v>
      </c>
      <c r="N1805">
        <v>10.792033195495605</v>
      </c>
      <c r="O1805">
        <v>17.064643859863281</v>
      </c>
      <c r="P1805">
        <v>26.121297836303711</v>
      </c>
      <c r="Q1805">
        <v>-8.8828649520874023</v>
      </c>
      <c r="R1805">
        <v>30.466930389404297</v>
      </c>
      <c r="S1805">
        <v>27</v>
      </c>
      <c r="T1805">
        <v>143.07720947265625</v>
      </c>
      <c r="U1805">
        <v>11.961488723754883</v>
      </c>
      <c r="V1805">
        <v>87.027191162109375</v>
      </c>
      <c r="W1805">
        <v>103</v>
      </c>
      <c r="X1805">
        <v>79.296295166015625</v>
      </c>
      <c r="Y1805">
        <f t="shared" si="124"/>
        <v>3.5859848785400392</v>
      </c>
      <c r="Z1805">
        <f t="shared" si="125"/>
        <v>3.2946000595092775</v>
      </c>
      <c r="AA1805">
        <f t="shared" si="126"/>
        <v>0.29138489627838132</v>
      </c>
    </row>
    <row r="1806" spans="2:27" x14ac:dyDescent="0.25">
      <c r="B1806" t="s">
        <v>69</v>
      </c>
      <c r="C1806" t="s">
        <v>87</v>
      </c>
      <c r="D1806" t="s">
        <v>74</v>
      </c>
      <c r="E1806" s="86">
        <v>42256</v>
      </c>
      <c r="F1806">
        <f t="shared" si="127"/>
        <v>0</v>
      </c>
      <c r="G1806">
        <v>3</v>
      </c>
      <c r="H1806">
        <v>125.35614013671875</v>
      </c>
      <c r="I1806">
        <v>121.13111114501953</v>
      </c>
      <c r="J1806">
        <v>4.2250299453735352</v>
      </c>
      <c r="K1806">
        <v>3.3704213798046112E-2</v>
      </c>
      <c r="L1806">
        <v>-9.1600122451782227</v>
      </c>
      <c r="M1806">
        <v>-1.2520207166671753</v>
      </c>
      <c r="N1806">
        <v>4.2250299453735352</v>
      </c>
      <c r="O1806">
        <v>9.7020807266235352</v>
      </c>
      <c r="P1806">
        <v>17.610071182250977</v>
      </c>
      <c r="Q1806">
        <v>-12.954484939575195</v>
      </c>
      <c r="R1806">
        <v>21.404544830322266</v>
      </c>
      <c r="S1806">
        <v>27</v>
      </c>
      <c r="T1806">
        <v>109.0855712890625</v>
      </c>
      <c r="U1806">
        <v>10.444403648376465</v>
      </c>
      <c r="V1806">
        <v>87.027191162109375</v>
      </c>
      <c r="W1806">
        <v>103</v>
      </c>
      <c r="X1806">
        <v>78.703704833984375</v>
      </c>
      <c r="Y1806">
        <f t="shared" si="124"/>
        <v>3.3846157836914061</v>
      </c>
      <c r="Z1806">
        <f t="shared" si="125"/>
        <v>3.2705400009155272</v>
      </c>
      <c r="AA1806">
        <f t="shared" si="126"/>
        <v>0.11407580852508545</v>
      </c>
    </row>
    <row r="1807" spans="2:27" x14ac:dyDescent="0.25">
      <c r="B1807" t="s">
        <v>69</v>
      </c>
      <c r="C1807" t="s">
        <v>71</v>
      </c>
      <c r="D1807" t="s">
        <v>27</v>
      </c>
      <c r="E1807" s="86">
        <v>42256</v>
      </c>
      <c r="F1807">
        <f t="shared" si="127"/>
        <v>0</v>
      </c>
      <c r="G1807">
        <v>21</v>
      </c>
      <c r="H1807">
        <v>190.27348327636719</v>
      </c>
      <c r="I1807">
        <v>185.26277160644531</v>
      </c>
      <c r="J1807">
        <v>5.0107183456420898</v>
      </c>
      <c r="K1807">
        <v>2.633429691195488E-2</v>
      </c>
      <c r="L1807">
        <v>0.48619177937507629</v>
      </c>
      <c r="M1807">
        <v>3.1593186855316162</v>
      </c>
      <c r="N1807">
        <v>5.0107183456420898</v>
      </c>
      <c r="O1807">
        <v>6.8621177673339844</v>
      </c>
      <c r="P1807">
        <v>9.5352449417114258</v>
      </c>
      <c r="Q1807">
        <v>-0.79644864797592163</v>
      </c>
      <c r="R1807">
        <v>10.817885398864746</v>
      </c>
      <c r="S1807">
        <v>158</v>
      </c>
      <c r="T1807">
        <v>12.464478492736816</v>
      </c>
      <c r="U1807">
        <v>3.5305068492889404</v>
      </c>
      <c r="V1807">
        <v>86.905838012695313</v>
      </c>
      <c r="W1807">
        <v>103</v>
      </c>
      <c r="X1807">
        <v>91.570289611816406</v>
      </c>
      <c r="Y1807">
        <f t="shared" si="124"/>
        <v>30.063210357666016</v>
      </c>
      <c r="Z1807">
        <f t="shared" si="125"/>
        <v>29.271517913818361</v>
      </c>
      <c r="AA1807">
        <f t="shared" si="126"/>
        <v>0.79169349861145022</v>
      </c>
    </row>
    <row r="1808" spans="2:27" x14ac:dyDescent="0.25">
      <c r="B1808" t="s">
        <v>69</v>
      </c>
      <c r="C1808" t="s">
        <v>71</v>
      </c>
      <c r="D1808" t="s">
        <v>27</v>
      </c>
      <c r="E1808" s="86">
        <v>42256</v>
      </c>
      <c r="F1808">
        <f t="shared" si="127"/>
        <v>1</v>
      </c>
      <c r="G1808">
        <v>15</v>
      </c>
      <c r="H1808">
        <v>226.21182250976562</v>
      </c>
      <c r="I1808">
        <v>162.28175354003906</v>
      </c>
      <c r="J1808">
        <v>63.930080413818359</v>
      </c>
      <c r="K1808">
        <v>0.28261157870292664</v>
      </c>
      <c r="L1808">
        <v>43.821918487548828</v>
      </c>
      <c r="M1808">
        <v>55.701984405517578</v>
      </c>
      <c r="N1808">
        <v>63.930080413818359</v>
      </c>
      <c r="O1808">
        <v>72.158180236816406</v>
      </c>
      <c r="P1808">
        <v>84.038246154785156</v>
      </c>
      <c r="Q1808">
        <v>38.121532440185547</v>
      </c>
      <c r="R1808">
        <v>89.738624572753906</v>
      </c>
      <c r="S1808">
        <v>158</v>
      </c>
      <c r="T1808">
        <v>246.19122314453125</v>
      </c>
      <c r="U1808">
        <v>15.690482139587402</v>
      </c>
      <c r="V1808">
        <v>86.905838012695313</v>
      </c>
      <c r="W1808">
        <v>103</v>
      </c>
      <c r="X1808">
        <v>94.912467956542969</v>
      </c>
      <c r="Y1808">
        <f t="shared" si="124"/>
        <v>35.741467956542969</v>
      </c>
      <c r="Z1808">
        <f t="shared" si="125"/>
        <v>25.640517059326172</v>
      </c>
      <c r="AA1808">
        <f t="shared" si="126"/>
        <v>10.100952705383301</v>
      </c>
    </row>
    <row r="1809" spans="2:27" x14ac:dyDescent="0.25">
      <c r="B1809" t="s">
        <v>69</v>
      </c>
      <c r="C1809" t="s">
        <v>71</v>
      </c>
      <c r="D1809" t="s">
        <v>27</v>
      </c>
      <c r="E1809" s="86">
        <v>42256</v>
      </c>
      <c r="F1809">
        <f t="shared" si="127"/>
        <v>0</v>
      </c>
      <c r="G1809">
        <v>3</v>
      </c>
      <c r="H1809">
        <v>131.82789611816406</v>
      </c>
      <c r="I1809">
        <v>127.14750671386719</v>
      </c>
      <c r="J1809">
        <v>4.680394172668457</v>
      </c>
      <c r="K1809">
        <v>3.5503823310136795E-2</v>
      </c>
      <c r="L1809">
        <v>1.9062994718551636</v>
      </c>
      <c r="M1809">
        <v>3.5452570915222168</v>
      </c>
      <c r="N1809">
        <v>4.680394172668457</v>
      </c>
      <c r="O1809">
        <v>5.8155312538146973</v>
      </c>
      <c r="P1809">
        <v>7.4544887542724609</v>
      </c>
      <c r="Q1809">
        <v>1.1198822259902954</v>
      </c>
      <c r="R1809">
        <v>8.24090576171875</v>
      </c>
      <c r="S1809">
        <v>158</v>
      </c>
      <c r="T1809">
        <v>4.6856560707092285</v>
      </c>
      <c r="U1809">
        <v>2.164637565612793</v>
      </c>
      <c r="V1809">
        <v>86.905838012695313</v>
      </c>
      <c r="W1809">
        <v>103</v>
      </c>
      <c r="X1809">
        <v>78.366050720214844</v>
      </c>
      <c r="Y1809">
        <f t="shared" si="124"/>
        <v>20.828807586669921</v>
      </c>
      <c r="Z1809">
        <f t="shared" si="125"/>
        <v>20.089306060791017</v>
      </c>
      <c r="AA1809">
        <f t="shared" si="126"/>
        <v>0.73950227928161616</v>
      </c>
    </row>
    <row r="1810" spans="2:27" x14ac:dyDescent="0.25">
      <c r="B1810" t="s">
        <v>69</v>
      </c>
      <c r="C1810" t="s">
        <v>71</v>
      </c>
      <c r="D1810" t="s">
        <v>27</v>
      </c>
      <c r="E1810" s="86">
        <v>42256</v>
      </c>
      <c r="F1810">
        <f t="shared" si="127"/>
        <v>0</v>
      </c>
      <c r="G1810">
        <v>8</v>
      </c>
      <c r="H1810">
        <v>165.45332336425781</v>
      </c>
      <c r="I1810">
        <v>160.06916809082031</v>
      </c>
      <c r="J1810">
        <v>5.3841557502746582</v>
      </c>
      <c r="K1810">
        <v>3.2541841268539429E-2</v>
      </c>
      <c r="L1810">
        <v>2.1308877468109131</v>
      </c>
      <c r="M1810">
        <v>4.0529446601867676</v>
      </c>
      <c r="N1810">
        <v>5.3841557502746582</v>
      </c>
      <c r="O1810">
        <v>6.7153668403625488</v>
      </c>
      <c r="P1810">
        <v>8.6374235153198242</v>
      </c>
      <c r="Q1810">
        <v>1.2086315155029297</v>
      </c>
      <c r="R1810">
        <v>9.5596799850463867</v>
      </c>
      <c r="S1810">
        <v>158</v>
      </c>
      <c r="T1810">
        <v>6.4441771507263184</v>
      </c>
      <c r="U1810">
        <v>2.5385384559631348</v>
      </c>
      <c r="V1810">
        <v>86.905838012695313</v>
      </c>
      <c r="W1810">
        <v>103</v>
      </c>
      <c r="X1810">
        <v>80.193634033203125</v>
      </c>
      <c r="Y1810">
        <f t="shared" si="124"/>
        <v>26.141625091552733</v>
      </c>
      <c r="Z1810">
        <f t="shared" si="125"/>
        <v>25.290928558349609</v>
      </c>
      <c r="AA1810">
        <f t="shared" si="126"/>
        <v>0.85069660854339602</v>
      </c>
    </row>
    <row r="1811" spans="2:27" x14ac:dyDescent="0.25">
      <c r="B1811" t="s">
        <v>69</v>
      </c>
      <c r="C1811" t="s">
        <v>71</v>
      </c>
      <c r="D1811" t="s">
        <v>27</v>
      </c>
      <c r="E1811" s="86">
        <v>42256</v>
      </c>
      <c r="F1811">
        <f t="shared" si="127"/>
        <v>0</v>
      </c>
      <c r="G1811">
        <v>1</v>
      </c>
      <c r="H1811">
        <v>139.91058349609375</v>
      </c>
      <c r="I1811">
        <v>134.220947265625</v>
      </c>
      <c r="J1811">
        <v>5.689629077911377</v>
      </c>
      <c r="K1811">
        <v>4.0666181594133377E-2</v>
      </c>
      <c r="L1811">
        <v>2.6566581726074219</v>
      </c>
      <c r="M1811">
        <v>4.4485621452331543</v>
      </c>
      <c r="N1811">
        <v>5.689629077911377</v>
      </c>
      <c r="O1811">
        <v>6.9306960105895996</v>
      </c>
      <c r="P1811">
        <v>8.722599983215332</v>
      </c>
      <c r="Q1811">
        <v>1.7968529462814331</v>
      </c>
      <c r="R1811">
        <v>9.5824050903320312</v>
      </c>
      <c r="S1811">
        <v>158</v>
      </c>
      <c r="T1811">
        <v>5.6009845733642578</v>
      </c>
      <c r="U1811">
        <v>2.3666398525238037</v>
      </c>
      <c r="V1811">
        <v>86.905838012695313</v>
      </c>
      <c r="W1811">
        <v>103</v>
      </c>
      <c r="X1811">
        <v>80.188331604003906</v>
      </c>
      <c r="Y1811">
        <f t="shared" si="124"/>
        <v>22.105872192382812</v>
      </c>
      <c r="Z1811">
        <f t="shared" si="125"/>
        <v>21.206909667968748</v>
      </c>
      <c r="AA1811">
        <f t="shared" si="126"/>
        <v>0.89896139430999755</v>
      </c>
    </row>
    <row r="1812" spans="2:27" x14ac:dyDescent="0.25">
      <c r="B1812" t="s">
        <v>69</v>
      </c>
      <c r="C1812" t="s">
        <v>71</v>
      </c>
      <c r="D1812" t="s">
        <v>27</v>
      </c>
      <c r="E1812" s="86">
        <v>42256</v>
      </c>
      <c r="F1812">
        <f t="shared" si="127"/>
        <v>0</v>
      </c>
      <c r="G1812">
        <v>6</v>
      </c>
      <c r="H1812">
        <v>145.79472351074219</v>
      </c>
      <c r="I1812">
        <v>137.57765197753906</v>
      </c>
      <c r="J1812">
        <v>8.2170734405517578</v>
      </c>
      <c r="K1812">
        <v>5.6360568851232529E-2</v>
      </c>
      <c r="L1812">
        <v>4.7266554832458496</v>
      </c>
      <c r="M1812">
        <v>6.7888226509094238</v>
      </c>
      <c r="N1812">
        <v>8.2170734405517578</v>
      </c>
      <c r="O1812">
        <v>9.6453237533569336</v>
      </c>
      <c r="P1812">
        <v>11.707490921020508</v>
      </c>
      <c r="Q1812">
        <v>3.7371706962585449</v>
      </c>
      <c r="R1812">
        <v>12.696976661682129</v>
      </c>
      <c r="S1812">
        <v>158</v>
      </c>
      <c r="T1812">
        <v>7.4179291725158691</v>
      </c>
      <c r="U1812">
        <v>2.7235875129699707</v>
      </c>
      <c r="V1812">
        <v>86.905838012695313</v>
      </c>
      <c r="W1812">
        <v>103</v>
      </c>
      <c r="X1812">
        <v>76.9708251953125</v>
      </c>
      <c r="Y1812">
        <f t="shared" si="124"/>
        <v>23.035566314697267</v>
      </c>
      <c r="Z1812">
        <f t="shared" si="125"/>
        <v>21.737269012451172</v>
      </c>
      <c r="AA1812">
        <f t="shared" si="126"/>
        <v>1.2982976036071778</v>
      </c>
    </row>
    <row r="1813" spans="2:27" x14ac:dyDescent="0.25">
      <c r="B1813" t="s">
        <v>69</v>
      </c>
      <c r="C1813" t="s">
        <v>71</v>
      </c>
      <c r="D1813" t="s">
        <v>27</v>
      </c>
      <c r="E1813" s="86">
        <v>42256</v>
      </c>
      <c r="F1813">
        <f t="shared" si="127"/>
        <v>0</v>
      </c>
      <c r="G1813">
        <v>20</v>
      </c>
      <c r="H1813">
        <v>198.42684936523437</v>
      </c>
      <c r="I1813">
        <v>192.25473022460937</v>
      </c>
      <c r="J1813">
        <v>6.1721229553222656</v>
      </c>
      <c r="K1813">
        <v>3.1105281785130501E-2</v>
      </c>
      <c r="L1813">
        <v>1.9382693767547607</v>
      </c>
      <c r="M1813">
        <v>4.439664363861084</v>
      </c>
      <c r="N1813">
        <v>6.1721229553222656</v>
      </c>
      <c r="O1813">
        <v>7.9045815467834473</v>
      </c>
      <c r="P1813">
        <v>10.405976295471191</v>
      </c>
      <c r="Q1813">
        <v>0.73803067207336426</v>
      </c>
      <c r="R1813">
        <v>11.606215476989746</v>
      </c>
      <c r="S1813">
        <v>158</v>
      </c>
      <c r="T1813">
        <v>10.914390563964844</v>
      </c>
      <c r="U1813">
        <v>3.3036935329437256</v>
      </c>
      <c r="V1813">
        <v>86.905838012695313</v>
      </c>
      <c r="W1813">
        <v>103</v>
      </c>
      <c r="X1813">
        <v>92.572944641113281</v>
      </c>
      <c r="Y1813">
        <f t="shared" si="124"/>
        <v>31.35144219970703</v>
      </c>
      <c r="Z1813">
        <f t="shared" si="125"/>
        <v>30.37624737548828</v>
      </c>
      <c r="AA1813">
        <f t="shared" si="126"/>
        <v>0.97519542694091799</v>
      </c>
    </row>
    <row r="1814" spans="2:27" x14ac:dyDescent="0.25">
      <c r="B1814" t="s">
        <v>69</v>
      </c>
      <c r="C1814" t="s">
        <v>71</v>
      </c>
      <c r="D1814" t="s">
        <v>27</v>
      </c>
      <c r="E1814" s="86">
        <v>42256</v>
      </c>
      <c r="F1814">
        <f t="shared" si="127"/>
        <v>0</v>
      </c>
      <c r="G1814">
        <v>22</v>
      </c>
      <c r="H1814">
        <v>179.39558410644531</v>
      </c>
      <c r="I1814">
        <v>170.63807678222656</v>
      </c>
      <c r="J1814">
        <v>8.7574977874755859</v>
      </c>
      <c r="K1814">
        <v>4.8816684633493423E-2</v>
      </c>
      <c r="L1814">
        <v>3.9365024566650391</v>
      </c>
      <c r="M1814">
        <v>6.7847857475280762</v>
      </c>
      <c r="N1814">
        <v>8.7574977874755859</v>
      </c>
      <c r="O1814">
        <v>10.730210304260254</v>
      </c>
      <c r="P1814">
        <v>13.578493118286133</v>
      </c>
      <c r="Q1814">
        <v>2.569817066192627</v>
      </c>
      <c r="R1814">
        <v>14.945178031921387</v>
      </c>
      <c r="S1814">
        <v>158</v>
      </c>
      <c r="T1814">
        <v>14.151460647583008</v>
      </c>
      <c r="U1814">
        <v>3.7618427276611328</v>
      </c>
      <c r="V1814">
        <v>86.905838012695313</v>
      </c>
      <c r="W1814">
        <v>103</v>
      </c>
      <c r="X1814">
        <v>86.461540222167969</v>
      </c>
      <c r="Y1814">
        <f t="shared" si="124"/>
        <v>28.344502288818358</v>
      </c>
      <c r="Z1814">
        <f t="shared" si="125"/>
        <v>26.960816131591798</v>
      </c>
      <c r="AA1814">
        <f t="shared" si="126"/>
        <v>1.3836846504211426</v>
      </c>
    </row>
    <row r="1815" spans="2:27" x14ac:dyDescent="0.25">
      <c r="B1815" t="s">
        <v>69</v>
      </c>
      <c r="C1815" t="s">
        <v>71</v>
      </c>
      <c r="D1815" t="s">
        <v>27</v>
      </c>
      <c r="E1815" s="86">
        <v>42256</v>
      </c>
      <c r="F1815">
        <f t="shared" si="127"/>
        <v>0</v>
      </c>
      <c r="G1815">
        <v>23</v>
      </c>
      <c r="H1815">
        <v>163.55084228515625</v>
      </c>
      <c r="I1815">
        <v>158.34683227539062</v>
      </c>
      <c r="J1815">
        <v>5.2040190696716309</v>
      </c>
      <c r="K1815">
        <v>3.1818967312574387E-2</v>
      </c>
      <c r="L1815">
        <v>0.82910937070846558</v>
      </c>
      <c r="M1815">
        <v>3.4138414859771729</v>
      </c>
      <c r="N1815">
        <v>5.2040190696716309</v>
      </c>
      <c r="O1815">
        <v>6.994196891784668</v>
      </c>
      <c r="P1815">
        <v>9.5789289474487305</v>
      </c>
      <c r="Q1815">
        <v>-0.41111674904823303</v>
      </c>
      <c r="R1815">
        <v>10.819154739379883</v>
      </c>
      <c r="S1815">
        <v>158</v>
      </c>
      <c r="T1815">
        <v>11.653759002685547</v>
      </c>
      <c r="U1815">
        <v>3.4137601852416992</v>
      </c>
      <c r="V1815">
        <v>86.905838012695313</v>
      </c>
      <c r="W1815">
        <v>103</v>
      </c>
      <c r="X1815">
        <v>80.13262939453125</v>
      </c>
      <c r="Y1815">
        <f t="shared" si="124"/>
        <v>25.841033081054686</v>
      </c>
      <c r="Z1815">
        <f t="shared" si="125"/>
        <v>25.018799499511719</v>
      </c>
      <c r="AA1815">
        <f t="shared" si="126"/>
        <v>0.82223501300811763</v>
      </c>
    </row>
    <row r="1816" spans="2:27" x14ac:dyDescent="0.25">
      <c r="B1816" t="s">
        <v>69</v>
      </c>
      <c r="C1816" t="s">
        <v>71</v>
      </c>
      <c r="D1816" t="s">
        <v>27</v>
      </c>
      <c r="E1816" s="86">
        <v>42256</v>
      </c>
      <c r="F1816">
        <f t="shared" si="127"/>
        <v>1</v>
      </c>
      <c r="G1816">
        <v>17</v>
      </c>
      <c r="H1816">
        <v>204.21076965332031</v>
      </c>
      <c r="I1816">
        <v>156.67662048339844</v>
      </c>
      <c r="J1816">
        <v>47.534152984619141</v>
      </c>
      <c r="K1816">
        <v>0.23277005553245544</v>
      </c>
      <c r="L1816">
        <v>36.4381103515625</v>
      </c>
      <c r="M1816">
        <v>42.993743896484375</v>
      </c>
      <c r="N1816">
        <v>47.534152984619141</v>
      </c>
      <c r="O1816">
        <v>52.074562072753906</v>
      </c>
      <c r="P1816">
        <v>58.630195617675781</v>
      </c>
      <c r="Q1816">
        <v>33.292537689208984</v>
      </c>
      <c r="R1816">
        <v>61.775768280029297</v>
      </c>
      <c r="S1816">
        <v>158</v>
      </c>
      <c r="T1816">
        <v>74.965950012207031</v>
      </c>
      <c r="U1816">
        <v>8.6582880020141602</v>
      </c>
      <c r="V1816">
        <v>86.905838012695313</v>
      </c>
      <c r="W1816">
        <v>103</v>
      </c>
      <c r="X1816">
        <v>93.570289611816406</v>
      </c>
      <c r="Y1816">
        <f t="shared" si="124"/>
        <v>32.265301605224607</v>
      </c>
      <c r="Z1816">
        <f t="shared" si="125"/>
        <v>24.754906036376955</v>
      </c>
      <c r="AA1816">
        <f t="shared" si="126"/>
        <v>7.5103961715698242</v>
      </c>
    </row>
    <row r="1817" spans="2:27" x14ac:dyDescent="0.25">
      <c r="B1817" t="s">
        <v>69</v>
      </c>
      <c r="C1817" t="s">
        <v>71</v>
      </c>
      <c r="D1817" t="s">
        <v>27</v>
      </c>
      <c r="E1817" s="86">
        <v>42256</v>
      </c>
      <c r="F1817">
        <f t="shared" si="127"/>
        <v>1</v>
      </c>
      <c r="G1817">
        <v>12</v>
      </c>
      <c r="H1817">
        <v>217.74998474121094</v>
      </c>
      <c r="I1817">
        <v>169.58108520507812</v>
      </c>
      <c r="J1817">
        <v>48.168899536132812</v>
      </c>
      <c r="K1817">
        <v>0.22121195495128632</v>
      </c>
      <c r="L1817">
        <v>35.323226928710938</v>
      </c>
      <c r="M1817">
        <v>42.912555694580078</v>
      </c>
      <c r="N1817">
        <v>48.168899536132812</v>
      </c>
      <c r="O1817">
        <v>53.425243377685547</v>
      </c>
      <c r="P1817">
        <v>61.014572143554687</v>
      </c>
      <c r="Q1817">
        <v>31.681655883789063</v>
      </c>
      <c r="R1817">
        <v>64.656143188476563</v>
      </c>
      <c r="S1817">
        <v>158</v>
      </c>
      <c r="T1817">
        <v>100.47119903564453</v>
      </c>
      <c r="U1817">
        <v>10.023531913757324</v>
      </c>
      <c r="V1817">
        <v>86.905838012695313</v>
      </c>
      <c r="W1817">
        <v>103</v>
      </c>
      <c r="X1817">
        <v>95.96551513671875</v>
      </c>
      <c r="Y1817">
        <f t="shared" si="124"/>
        <v>34.40449758911133</v>
      </c>
      <c r="Z1817">
        <f t="shared" si="125"/>
        <v>26.793811462402342</v>
      </c>
      <c r="AA1817">
        <f t="shared" si="126"/>
        <v>7.610686126708984</v>
      </c>
    </row>
    <row r="1818" spans="2:27" x14ac:dyDescent="0.25">
      <c r="B1818" t="s">
        <v>69</v>
      </c>
      <c r="C1818" t="s">
        <v>71</v>
      </c>
      <c r="D1818" t="s">
        <v>27</v>
      </c>
      <c r="E1818" s="86">
        <v>42256</v>
      </c>
      <c r="F1818">
        <f t="shared" si="127"/>
        <v>0</v>
      </c>
      <c r="G1818">
        <v>7</v>
      </c>
      <c r="H1818">
        <v>154.21615600585937</v>
      </c>
      <c r="I1818">
        <v>147.35598754882812</v>
      </c>
      <c r="J1818">
        <v>6.8601765632629395</v>
      </c>
      <c r="K1818">
        <v>4.4484160840511322E-2</v>
      </c>
      <c r="L1818">
        <v>3.1693744659423828</v>
      </c>
      <c r="M1818">
        <v>5.3499302864074707</v>
      </c>
      <c r="N1818">
        <v>6.8601765632629395</v>
      </c>
      <c r="O1818">
        <v>8.3704233169555664</v>
      </c>
      <c r="P1818">
        <v>10.550978660583496</v>
      </c>
      <c r="Q1818">
        <v>2.1230833530426025</v>
      </c>
      <c r="R1818">
        <v>11.597270011901855</v>
      </c>
      <c r="S1818">
        <v>158</v>
      </c>
      <c r="T1818">
        <v>8.2941007614135742</v>
      </c>
      <c r="U1818">
        <v>2.8799481391906738</v>
      </c>
      <c r="V1818">
        <v>86.905838012695313</v>
      </c>
      <c r="W1818">
        <v>103</v>
      </c>
      <c r="X1818">
        <v>77.183021545410156</v>
      </c>
      <c r="Y1818">
        <f t="shared" si="124"/>
        <v>24.36615264892578</v>
      </c>
      <c r="Z1818">
        <f t="shared" si="125"/>
        <v>23.282246032714845</v>
      </c>
      <c r="AA1818">
        <f t="shared" si="126"/>
        <v>1.0839078969955445</v>
      </c>
    </row>
    <row r="1819" spans="2:27" x14ac:dyDescent="0.25">
      <c r="B1819" t="s">
        <v>69</v>
      </c>
      <c r="C1819" t="s">
        <v>71</v>
      </c>
      <c r="D1819" t="s">
        <v>27</v>
      </c>
      <c r="E1819" s="86">
        <v>42256</v>
      </c>
      <c r="F1819">
        <f t="shared" si="127"/>
        <v>0</v>
      </c>
      <c r="G1819">
        <v>4</v>
      </c>
      <c r="H1819">
        <v>131.84120178222656</v>
      </c>
      <c r="I1819">
        <v>124.78160095214844</v>
      </c>
      <c r="J1819">
        <v>7.059600830078125</v>
      </c>
      <c r="K1819">
        <v>5.3546242415904999E-2</v>
      </c>
      <c r="L1819">
        <v>3.7481319904327393</v>
      </c>
      <c r="M1819">
        <v>5.7045745849609375</v>
      </c>
      <c r="N1819">
        <v>7.059600830078125</v>
      </c>
      <c r="O1819">
        <v>8.4146270751953125</v>
      </c>
      <c r="P1819">
        <v>10.37106990814209</v>
      </c>
      <c r="Q1819">
        <v>2.8093764781951904</v>
      </c>
      <c r="R1819">
        <v>11.30982494354248</v>
      </c>
      <c r="S1819">
        <v>158</v>
      </c>
      <c r="T1819">
        <v>6.6768131256103516</v>
      </c>
      <c r="U1819">
        <v>2.5839529037475586</v>
      </c>
      <c r="V1819">
        <v>86.905838012695313</v>
      </c>
      <c r="W1819">
        <v>103</v>
      </c>
      <c r="X1819">
        <v>78.925727844238281</v>
      </c>
      <c r="Y1819">
        <f t="shared" si="124"/>
        <v>20.830909881591797</v>
      </c>
      <c r="Z1819">
        <f t="shared" si="125"/>
        <v>19.715492950439454</v>
      </c>
      <c r="AA1819">
        <f t="shared" si="126"/>
        <v>1.1154169311523439</v>
      </c>
    </row>
    <row r="1820" spans="2:27" x14ac:dyDescent="0.25">
      <c r="B1820" t="s">
        <v>69</v>
      </c>
      <c r="C1820" t="s">
        <v>71</v>
      </c>
      <c r="D1820" t="s">
        <v>27</v>
      </c>
      <c r="E1820" s="86">
        <v>42256</v>
      </c>
      <c r="F1820">
        <f t="shared" si="127"/>
        <v>1</v>
      </c>
      <c r="G1820">
        <v>18</v>
      </c>
      <c r="H1820">
        <v>198.25410461425781</v>
      </c>
      <c r="I1820">
        <v>150.64396667480469</v>
      </c>
      <c r="J1820">
        <v>47.610141754150391</v>
      </c>
      <c r="K1820">
        <v>0.24014706909656525</v>
      </c>
      <c r="L1820">
        <v>36.758281707763672</v>
      </c>
      <c r="M1820">
        <v>43.169647216796875</v>
      </c>
      <c r="N1820">
        <v>47.610141754150391</v>
      </c>
      <c r="O1820">
        <v>52.050636291503906</v>
      </c>
      <c r="P1820">
        <v>58.462001800537109</v>
      </c>
      <c r="Q1820">
        <v>33.681930541992188</v>
      </c>
      <c r="R1820">
        <v>61.538352966308594</v>
      </c>
      <c r="S1820">
        <v>158</v>
      </c>
      <c r="T1820">
        <v>71.702812194824219</v>
      </c>
      <c r="U1820">
        <v>8.4677515029907227</v>
      </c>
      <c r="V1820">
        <v>86.905838012695313</v>
      </c>
      <c r="W1820">
        <v>103</v>
      </c>
      <c r="X1820">
        <v>95.09283447265625</v>
      </c>
      <c r="Y1820">
        <f t="shared" si="124"/>
        <v>31.324148529052735</v>
      </c>
      <c r="Z1820">
        <f t="shared" si="125"/>
        <v>23.80174673461914</v>
      </c>
      <c r="AA1820">
        <f t="shared" si="126"/>
        <v>7.5224023971557621</v>
      </c>
    </row>
    <row r="1821" spans="2:27" x14ac:dyDescent="0.25">
      <c r="B1821" t="s">
        <v>69</v>
      </c>
      <c r="C1821" t="s">
        <v>71</v>
      </c>
      <c r="D1821" t="s">
        <v>27</v>
      </c>
      <c r="E1821" s="86">
        <v>42256</v>
      </c>
      <c r="F1821">
        <f t="shared" si="127"/>
        <v>1</v>
      </c>
      <c r="G1821">
        <v>13</v>
      </c>
      <c r="H1821">
        <v>227.91116333007812</v>
      </c>
      <c r="I1821">
        <v>167.02593994140625</v>
      </c>
      <c r="J1821">
        <v>60.885215759277344</v>
      </c>
      <c r="K1821">
        <v>0.26714450120925903</v>
      </c>
      <c r="L1821">
        <v>40.163871765136719</v>
      </c>
      <c r="M1821">
        <v>52.406208038330078</v>
      </c>
      <c r="N1821">
        <v>60.885215759277344</v>
      </c>
      <c r="O1821">
        <v>69.364219665527344</v>
      </c>
      <c r="P1821">
        <v>81.606559753417969</v>
      </c>
      <c r="Q1821">
        <v>34.289657592773437</v>
      </c>
      <c r="R1821">
        <v>87.48077392578125</v>
      </c>
      <c r="S1821">
        <v>158</v>
      </c>
      <c r="T1821">
        <v>261.43496704101562</v>
      </c>
      <c r="U1821">
        <v>16.168951034545898</v>
      </c>
      <c r="V1821">
        <v>86.905838012695313</v>
      </c>
      <c r="W1821">
        <v>103</v>
      </c>
      <c r="X1821">
        <v>95.668434143066406</v>
      </c>
      <c r="Y1821">
        <f t="shared" si="124"/>
        <v>36.009963806152342</v>
      </c>
      <c r="Z1821">
        <f t="shared" si="125"/>
        <v>26.390098510742188</v>
      </c>
      <c r="AA1821">
        <f t="shared" si="126"/>
        <v>9.6198640899658194</v>
      </c>
    </row>
    <row r="1822" spans="2:27" x14ac:dyDescent="0.25">
      <c r="B1822" t="s">
        <v>69</v>
      </c>
      <c r="C1822" t="s">
        <v>71</v>
      </c>
      <c r="D1822" t="s">
        <v>27</v>
      </c>
      <c r="E1822" s="86">
        <v>42256</v>
      </c>
      <c r="F1822">
        <f t="shared" si="127"/>
        <v>0</v>
      </c>
      <c r="G1822">
        <v>5</v>
      </c>
      <c r="H1822">
        <v>136.92143249511719</v>
      </c>
      <c r="I1822">
        <v>128.85942077636719</v>
      </c>
      <c r="J1822">
        <v>8.0620012283325195</v>
      </c>
      <c r="K1822">
        <v>5.888049304485321E-2</v>
      </c>
      <c r="L1822">
        <v>4.7359724044799805</v>
      </c>
      <c r="M1822">
        <v>6.701016902923584</v>
      </c>
      <c r="N1822">
        <v>8.0620012283325195</v>
      </c>
      <c r="O1822">
        <v>9.4229850769042969</v>
      </c>
      <c r="P1822">
        <v>11.388030052185059</v>
      </c>
      <c r="Q1822">
        <v>3.7930891513824463</v>
      </c>
      <c r="R1822">
        <v>12.330913543701172</v>
      </c>
      <c r="S1822">
        <v>158</v>
      </c>
      <c r="T1822">
        <v>6.73565673828125</v>
      </c>
      <c r="U1822">
        <v>2.5953142642974854</v>
      </c>
      <c r="V1822">
        <v>86.905838012695313</v>
      </c>
      <c r="W1822">
        <v>103</v>
      </c>
      <c r="X1822">
        <v>77.490715026855469</v>
      </c>
      <c r="Y1822">
        <f t="shared" si="124"/>
        <v>21.633586334228514</v>
      </c>
      <c r="Z1822">
        <f t="shared" si="125"/>
        <v>20.359788482666016</v>
      </c>
      <c r="AA1822">
        <f t="shared" si="126"/>
        <v>1.2737961940765381</v>
      </c>
    </row>
    <row r="1823" spans="2:27" x14ac:dyDescent="0.25">
      <c r="B1823" t="s">
        <v>69</v>
      </c>
      <c r="C1823" t="s">
        <v>71</v>
      </c>
      <c r="D1823" t="s">
        <v>27</v>
      </c>
      <c r="E1823" s="86">
        <v>42256</v>
      </c>
      <c r="F1823">
        <f t="shared" si="127"/>
        <v>0</v>
      </c>
      <c r="G1823">
        <v>10</v>
      </c>
      <c r="H1823">
        <v>198.14796447753906</v>
      </c>
      <c r="I1823">
        <v>190.71334838867187</v>
      </c>
      <c r="J1823">
        <v>7.4346132278442383</v>
      </c>
      <c r="K1823">
        <v>3.7520512938499451E-2</v>
      </c>
      <c r="L1823">
        <v>3.1996798515319824</v>
      </c>
      <c r="M1823">
        <v>5.7017126083374023</v>
      </c>
      <c r="N1823">
        <v>7.4346132278442383</v>
      </c>
      <c r="O1823">
        <v>9.1675138473510742</v>
      </c>
      <c r="P1823">
        <v>11.669547080993652</v>
      </c>
      <c r="Q1823">
        <v>1.9991350173950195</v>
      </c>
      <c r="R1823">
        <v>12.870091438293457</v>
      </c>
      <c r="S1823">
        <v>158</v>
      </c>
      <c r="T1823">
        <v>10.91995906829834</v>
      </c>
      <c r="U1823">
        <v>3.3045361042022705</v>
      </c>
      <c r="V1823">
        <v>86.905838012695313</v>
      </c>
      <c r="W1823">
        <v>103</v>
      </c>
      <c r="X1823">
        <v>90.405838012695313</v>
      </c>
      <c r="Y1823">
        <f t="shared" si="124"/>
        <v>31.307378387451173</v>
      </c>
      <c r="Z1823">
        <f t="shared" si="125"/>
        <v>30.132709045410156</v>
      </c>
      <c r="AA1823">
        <f t="shared" si="126"/>
        <v>1.1746688899993896</v>
      </c>
    </row>
    <row r="1824" spans="2:27" x14ac:dyDescent="0.25">
      <c r="B1824" t="s">
        <v>69</v>
      </c>
      <c r="C1824" t="s">
        <v>71</v>
      </c>
      <c r="D1824" t="s">
        <v>27</v>
      </c>
      <c r="E1824" s="86">
        <v>42256</v>
      </c>
      <c r="F1824">
        <f t="shared" si="127"/>
        <v>0</v>
      </c>
      <c r="G1824">
        <v>9</v>
      </c>
      <c r="H1824">
        <v>184.31057739257812</v>
      </c>
      <c r="I1824">
        <v>177.2257080078125</v>
      </c>
      <c r="J1824">
        <v>7.0848560333251953</v>
      </c>
      <c r="K1824">
        <v>3.8439769297838211E-2</v>
      </c>
      <c r="L1824">
        <v>3.253476619720459</v>
      </c>
      <c r="M1824">
        <v>5.5170865058898926</v>
      </c>
      <c r="N1824">
        <v>7.0848560333251953</v>
      </c>
      <c r="O1824">
        <v>8.6526250839233398</v>
      </c>
      <c r="P1824">
        <v>10.916234970092773</v>
      </c>
      <c r="Q1824">
        <v>2.1673338413238525</v>
      </c>
      <c r="R1824">
        <v>12.002378463745117</v>
      </c>
      <c r="S1824">
        <v>158</v>
      </c>
      <c r="T1824">
        <v>8.9379549026489258</v>
      </c>
      <c r="U1824">
        <v>2.9896411895751953</v>
      </c>
      <c r="V1824">
        <v>86.905838012695313</v>
      </c>
      <c r="W1824">
        <v>103</v>
      </c>
      <c r="X1824">
        <v>86.51458740234375</v>
      </c>
      <c r="Y1824">
        <f t="shared" si="124"/>
        <v>29.121071228027343</v>
      </c>
      <c r="Z1824">
        <f t="shared" si="125"/>
        <v>28.001661865234375</v>
      </c>
      <c r="AA1824">
        <f t="shared" si="126"/>
        <v>1.1194072532653809</v>
      </c>
    </row>
    <row r="1825" spans="2:27" x14ac:dyDescent="0.25">
      <c r="B1825" t="s">
        <v>69</v>
      </c>
      <c r="C1825" t="s">
        <v>71</v>
      </c>
      <c r="D1825" t="s">
        <v>27</v>
      </c>
      <c r="E1825" s="86">
        <v>42256</v>
      </c>
      <c r="F1825">
        <f t="shared" si="127"/>
        <v>1</v>
      </c>
      <c r="G1825">
        <v>14</v>
      </c>
      <c r="H1825">
        <v>226.06602478027344</v>
      </c>
      <c r="I1825">
        <v>165.46879577636719</v>
      </c>
      <c r="J1825">
        <v>60.597236633300781</v>
      </c>
      <c r="K1825">
        <v>0.26805105805397034</v>
      </c>
      <c r="L1825">
        <v>40.319694519042969</v>
      </c>
      <c r="M1825">
        <v>52.299831390380859</v>
      </c>
      <c r="N1825">
        <v>60.597236633300781</v>
      </c>
      <c r="O1825">
        <v>68.894645690917969</v>
      </c>
      <c r="P1825">
        <v>80.874778747558594</v>
      </c>
      <c r="Q1825">
        <v>34.571292877197266</v>
      </c>
      <c r="R1825">
        <v>86.623176574707031</v>
      </c>
      <c r="S1825">
        <v>158</v>
      </c>
      <c r="T1825">
        <v>250.35624694824219</v>
      </c>
      <c r="U1825">
        <v>15.822649955749512</v>
      </c>
      <c r="V1825">
        <v>86.905838012695313</v>
      </c>
      <c r="W1825">
        <v>103</v>
      </c>
      <c r="X1825">
        <v>95.074272155761719</v>
      </c>
      <c r="Y1825">
        <f t="shared" si="124"/>
        <v>35.718431915283205</v>
      </c>
      <c r="Z1825">
        <f t="shared" si="125"/>
        <v>26.144069732666015</v>
      </c>
      <c r="AA1825">
        <f t="shared" si="126"/>
        <v>9.5743633880615242</v>
      </c>
    </row>
    <row r="1826" spans="2:27" x14ac:dyDescent="0.25">
      <c r="B1826" t="s">
        <v>69</v>
      </c>
      <c r="C1826" t="s">
        <v>71</v>
      </c>
      <c r="D1826" t="s">
        <v>27</v>
      </c>
      <c r="E1826" s="86">
        <v>42256</v>
      </c>
      <c r="F1826">
        <f t="shared" si="127"/>
        <v>0</v>
      </c>
      <c r="G1826">
        <v>2</v>
      </c>
      <c r="H1826">
        <v>134.95465087890625</v>
      </c>
      <c r="I1826">
        <v>129.34422302246094</v>
      </c>
      <c r="J1826">
        <v>5.6104183197021484</v>
      </c>
      <c r="K1826">
        <v>4.157261922955513E-2</v>
      </c>
      <c r="L1826">
        <v>2.9828331470489502</v>
      </c>
      <c r="M1826">
        <v>4.5352315902709961</v>
      </c>
      <c r="N1826">
        <v>5.6104183197021484</v>
      </c>
      <c r="O1826">
        <v>6.6856050491333008</v>
      </c>
      <c r="P1826">
        <v>8.2380037307739258</v>
      </c>
      <c r="Q1826">
        <v>2.2379491329193115</v>
      </c>
      <c r="R1826">
        <v>8.9828872680664062</v>
      </c>
      <c r="S1826">
        <v>158</v>
      </c>
      <c r="T1826">
        <v>4.203794002532959</v>
      </c>
      <c r="U1826">
        <v>2.0503156185150146</v>
      </c>
      <c r="V1826">
        <v>86.905838012695313</v>
      </c>
      <c r="W1826">
        <v>103</v>
      </c>
      <c r="X1826">
        <v>79.856765747070313</v>
      </c>
      <c r="Y1826">
        <f t="shared" si="124"/>
        <v>21.322834838867188</v>
      </c>
      <c r="Z1826">
        <f t="shared" si="125"/>
        <v>20.436387237548828</v>
      </c>
      <c r="AA1826">
        <f t="shared" si="126"/>
        <v>0.88644609451293943</v>
      </c>
    </row>
    <row r="1827" spans="2:27" x14ac:dyDescent="0.25">
      <c r="B1827" t="s">
        <v>69</v>
      </c>
      <c r="C1827" t="s">
        <v>71</v>
      </c>
      <c r="D1827" t="s">
        <v>27</v>
      </c>
      <c r="E1827" s="86">
        <v>42256</v>
      </c>
      <c r="F1827">
        <f t="shared" si="127"/>
        <v>0</v>
      </c>
      <c r="G1827">
        <v>11</v>
      </c>
      <c r="H1827">
        <v>206.48599243164062</v>
      </c>
      <c r="I1827">
        <v>192.77545166015625</v>
      </c>
      <c r="J1827">
        <v>13.710542678833008</v>
      </c>
      <c r="K1827">
        <v>6.6399380564689636E-2</v>
      </c>
      <c r="L1827">
        <v>8.9554786682128906</v>
      </c>
      <c r="M1827">
        <v>11.764808654785156</v>
      </c>
      <c r="N1827">
        <v>13.710542678833008</v>
      </c>
      <c r="O1827">
        <v>15.656276702880859</v>
      </c>
      <c r="P1827">
        <v>18.465606689453125</v>
      </c>
      <c r="Q1827">
        <v>7.6074833869934082</v>
      </c>
      <c r="R1827">
        <v>19.813602447509766</v>
      </c>
      <c r="S1827">
        <v>158</v>
      </c>
      <c r="T1827">
        <v>13.76704216003418</v>
      </c>
      <c r="U1827">
        <v>3.7103965282440186</v>
      </c>
      <c r="V1827">
        <v>86.905838012695313</v>
      </c>
      <c r="W1827">
        <v>103</v>
      </c>
      <c r="X1827">
        <v>93.697608947753906</v>
      </c>
      <c r="Y1827">
        <f t="shared" si="124"/>
        <v>32.624786804199218</v>
      </c>
      <c r="Z1827">
        <f t="shared" si="125"/>
        <v>30.458521362304687</v>
      </c>
      <c r="AA1827">
        <f t="shared" si="126"/>
        <v>2.1662657432556154</v>
      </c>
    </row>
    <row r="1828" spans="2:27" x14ac:dyDescent="0.25">
      <c r="B1828" t="s">
        <v>69</v>
      </c>
      <c r="C1828" t="s">
        <v>71</v>
      </c>
      <c r="D1828" t="s">
        <v>27</v>
      </c>
      <c r="E1828" s="86">
        <v>42256</v>
      </c>
      <c r="F1828">
        <f t="shared" si="127"/>
        <v>1</v>
      </c>
      <c r="G1828">
        <v>16</v>
      </c>
      <c r="H1828">
        <v>215.44810485839844</v>
      </c>
      <c r="I1828">
        <v>161.33869934082031</v>
      </c>
      <c r="J1828">
        <v>54.109420776367188</v>
      </c>
      <c r="K1828">
        <v>0.2511482834815979</v>
      </c>
      <c r="L1828">
        <v>40.303611755371094</v>
      </c>
      <c r="M1828">
        <v>48.460197448730469</v>
      </c>
      <c r="N1828">
        <v>54.109420776367188</v>
      </c>
      <c r="O1828">
        <v>59.758644104003906</v>
      </c>
      <c r="P1828">
        <v>67.915229797363281</v>
      </c>
      <c r="Q1828">
        <v>36.389858245849609</v>
      </c>
      <c r="R1828">
        <v>71.828987121582031</v>
      </c>
      <c r="S1828">
        <v>158</v>
      </c>
      <c r="T1828">
        <v>116.05170440673828</v>
      </c>
      <c r="U1828">
        <v>10.772729873657227</v>
      </c>
      <c r="V1828">
        <v>86.905838012695313</v>
      </c>
      <c r="W1828">
        <v>103</v>
      </c>
      <c r="X1828">
        <v>92.713531494140625</v>
      </c>
      <c r="Y1828">
        <f t="shared" si="124"/>
        <v>34.040800567626952</v>
      </c>
      <c r="Z1828">
        <f t="shared" si="125"/>
        <v>25.491514495849611</v>
      </c>
      <c r="AA1828">
        <f t="shared" si="126"/>
        <v>8.5492884826660163</v>
      </c>
    </row>
    <row r="1829" spans="2:27" x14ac:dyDescent="0.25">
      <c r="B1829" t="s">
        <v>69</v>
      </c>
      <c r="C1829" t="s">
        <v>71</v>
      </c>
      <c r="D1829" t="s">
        <v>27</v>
      </c>
      <c r="E1829" s="86">
        <v>42256</v>
      </c>
      <c r="F1829">
        <f t="shared" si="127"/>
        <v>0</v>
      </c>
      <c r="G1829">
        <v>24</v>
      </c>
      <c r="H1829">
        <v>152.63604736328125</v>
      </c>
      <c r="I1829">
        <v>148.05282592773437</v>
      </c>
      <c r="J1829">
        <v>4.5832147598266602</v>
      </c>
      <c r="K1829">
        <v>3.0027080327272415E-2</v>
      </c>
      <c r="L1829">
        <v>0.58037751913070679</v>
      </c>
      <c r="M1829">
        <v>2.9452862739562988</v>
      </c>
      <c r="N1829">
        <v>4.5832147598266602</v>
      </c>
      <c r="O1829">
        <v>6.2211432456970215</v>
      </c>
      <c r="P1829">
        <v>8.5860519409179687</v>
      </c>
      <c r="Q1829">
        <v>-0.55437123775482178</v>
      </c>
      <c r="R1829">
        <v>9.7208003997802734</v>
      </c>
      <c r="S1829">
        <v>158</v>
      </c>
      <c r="T1829">
        <v>9.7558183670043945</v>
      </c>
      <c r="U1829">
        <v>3.1234304904937744</v>
      </c>
      <c r="V1829">
        <v>86.905838012695313</v>
      </c>
      <c r="W1829">
        <v>103</v>
      </c>
      <c r="X1829">
        <v>79.692306518554688</v>
      </c>
      <c r="Y1829">
        <f t="shared" si="124"/>
        <v>24.116495483398438</v>
      </c>
      <c r="Z1829">
        <f t="shared" si="125"/>
        <v>23.392346496582032</v>
      </c>
      <c r="AA1829">
        <f t="shared" si="126"/>
        <v>0.7241479320526123</v>
      </c>
    </row>
    <row r="1830" spans="2:27" x14ac:dyDescent="0.25">
      <c r="B1830" t="s">
        <v>69</v>
      </c>
      <c r="C1830" t="s">
        <v>71</v>
      </c>
      <c r="D1830" t="s">
        <v>27</v>
      </c>
      <c r="E1830" s="86">
        <v>42256</v>
      </c>
      <c r="F1830">
        <f t="shared" si="127"/>
        <v>0</v>
      </c>
      <c r="G1830">
        <v>19</v>
      </c>
      <c r="H1830">
        <v>195.19769287109375</v>
      </c>
      <c r="I1830">
        <v>175.17684936523438</v>
      </c>
      <c r="J1830">
        <v>20.020849227905273</v>
      </c>
      <c r="K1830">
        <v>0.10256703943014145</v>
      </c>
      <c r="L1830">
        <v>15.345447540283203</v>
      </c>
      <c r="M1830">
        <v>18.10771369934082</v>
      </c>
      <c r="N1830">
        <v>20.020849227905273</v>
      </c>
      <c r="O1830">
        <v>21.933984756469727</v>
      </c>
      <c r="P1830">
        <v>24.696250915527344</v>
      </c>
      <c r="Q1830">
        <v>14.020035743713379</v>
      </c>
      <c r="R1830">
        <v>26.021661758422852</v>
      </c>
      <c r="S1830">
        <v>158</v>
      </c>
      <c r="T1830">
        <v>13.30962085723877</v>
      </c>
      <c r="U1830">
        <v>3.6482353210449219</v>
      </c>
      <c r="V1830">
        <v>86.905838012695313</v>
      </c>
      <c r="W1830">
        <v>103</v>
      </c>
      <c r="X1830">
        <v>94.246681213378906</v>
      </c>
      <c r="Y1830">
        <f t="shared" si="124"/>
        <v>30.841235473632814</v>
      </c>
      <c r="Z1830">
        <f t="shared" si="125"/>
        <v>27.677942199707033</v>
      </c>
      <c r="AA1830">
        <f t="shared" si="126"/>
        <v>3.1632941780090333</v>
      </c>
    </row>
    <row r="1831" spans="2:27" x14ac:dyDescent="0.25">
      <c r="B1831" t="s">
        <v>69</v>
      </c>
      <c r="C1831" t="s">
        <v>71</v>
      </c>
      <c r="D1831" t="s">
        <v>28</v>
      </c>
      <c r="E1831" s="86">
        <v>42256</v>
      </c>
      <c r="F1831">
        <f t="shared" si="127"/>
        <v>0</v>
      </c>
      <c r="G1831">
        <v>8</v>
      </c>
      <c r="H1831">
        <v>272.3607177734375</v>
      </c>
      <c r="I1831">
        <v>259.69747924804688</v>
      </c>
      <c r="J1831">
        <v>12.663241386413574</v>
      </c>
      <c r="K1831">
        <v>4.6494375914335251E-2</v>
      </c>
      <c r="L1831">
        <v>5.4924945831298828</v>
      </c>
      <c r="M1831">
        <v>9.729029655456543</v>
      </c>
      <c r="N1831">
        <v>12.663241386413574</v>
      </c>
      <c r="O1831">
        <v>15.597453117370605</v>
      </c>
      <c r="P1831">
        <v>19.833988189697266</v>
      </c>
      <c r="Q1831">
        <v>3.4596872329711914</v>
      </c>
      <c r="R1831">
        <v>21.866794586181641</v>
      </c>
      <c r="S1831">
        <v>130</v>
      </c>
      <c r="T1831">
        <v>31.30809211730957</v>
      </c>
      <c r="U1831">
        <v>5.5953636169433594</v>
      </c>
      <c r="V1831">
        <v>86.906944274902344</v>
      </c>
      <c r="W1831">
        <v>103</v>
      </c>
      <c r="X1831">
        <v>80.126243591308594</v>
      </c>
      <c r="Y1831">
        <f t="shared" si="124"/>
        <v>35.406893310546877</v>
      </c>
      <c r="Z1831">
        <f t="shared" si="125"/>
        <v>33.760672302246093</v>
      </c>
      <c r="AA1831">
        <f t="shared" si="126"/>
        <v>1.6462213802337646</v>
      </c>
    </row>
    <row r="1832" spans="2:27" x14ac:dyDescent="0.25">
      <c r="B1832" t="s">
        <v>69</v>
      </c>
      <c r="C1832" t="s">
        <v>71</v>
      </c>
      <c r="D1832" t="s">
        <v>28</v>
      </c>
      <c r="E1832" s="86">
        <v>42256</v>
      </c>
      <c r="F1832">
        <f t="shared" si="127"/>
        <v>0</v>
      </c>
      <c r="G1832">
        <v>1</v>
      </c>
      <c r="H1832">
        <v>166.06756591796875</v>
      </c>
      <c r="I1832">
        <v>178.132568359375</v>
      </c>
      <c r="J1832">
        <v>-12.065003395080566</v>
      </c>
      <c r="K1832">
        <v>-7.2651170194149017E-2</v>
      </c>
      <c r="L1832">
        <v>-17.228252410888672</v>
      </c>
      <c r="M1832">
        <v>-14.177762985229492</v>
      </c>
      <c r="N1832">
        <v>-12.065003395080566</v>
      </c>
      <c r="O1832">
        <v>-9.9522438049316406</v>
      </c>
      <c r="P1832">
        <v>-6.9017553329467773</v>
      </c>
      <c r="Q1832">
        <v>-18.691961288452148</v>
      </c>
      <c r="R1832">
        <v>-5.4380459785461426</v>
      </c>
      <c r="S1832">
        <v>130</v>
      </c>
      <c r="T1832">
        <v>16.232067108154297</v>
      </c>
      <c r="U1832">
        <v>4.0289039611816406</v>
      </c>
      <c r="V1832">
        <v>86.906944274902344</v>
      </c>
      <c r="W1832">
        <v>103</v>
      </c>
      <c r="X1832">
        <v>80.139533996582031</v>
      </c>
      <c r="Y1832">
        <f t="shared" si="124"/>
        <v>21.588783569335938</v>
      </c>
      <c r="Z1832">
        <f t="shared" si="125"/>
        <v>23.15723388671875</v>
      </c>
      <c r="AA1832">
        <f t="shared" si="126"/>
        <v>-1.5684504413604736</v>
      </c>
    </row>
    <row r="1833" spans="2:27" x14ac:dyDescent="0.25">
      <c r="B1833" t="s">
        <v>69</v>
      </c>
      <c r="C1833" t="s">
        <v>71</v>
      </c>
      <c r="D1833" t="s">
        <v>28</v>
      </c>
      <c r="E1833" s="86">
        <v>42256</v>
      </c>
      <c r="F1833">
        <f t="shared" si="127"/>
        <v>0</v>
      </c>
      <c r="G1833">
        <v>24</v>
      </c>
      <c r="H1833">
        <v>201.78950500488281</v>
      </c>
      <c r="I1833">
        <v>201.25199890136719</v>
      </c>
      <c r="J1833">
        <v>0.53750592470169067</v>
      </c>
      <c r="K1833">
        <v>2.6636961847543716E-3</v>
      </c>
      <c r="L1833">
        <v>-6.5745763778686523</v>
      </c>
      <c r="M1833">
        <v>-2.3727004528045654</v>
      </c>
      <c r="N1833">
        <v>0.53750592470169067</v>
      </c>
      <c r="O1833">
        <v>3.4477124214172363</v>
      </c>
      <c r="P1833">
        <v>7.6495881080627441</v>
      </c>
      <c r="Q1833">
        <v>-8.5907526016235352</v>
      </c>
      <c r="R1833">
        <v>9.6657648086547852</v>
      </c>
      <c r="S1833">
        <v>130</v>
      </c>
      <c r="T1833">
        <v>30.797916412353516</v>
      </c>
      <c r="U1833">
        <v>5.5495872497558594</v>
      </c>
      <c r="V1833">
        <v>86.906944274902344</v>
      </c>
      <c r="W1833">
        <v>103</v>
      </c>
      <c r="X1833">
        <v>79.800666809082031</v>
      </c>
      <c r="Y1833">
        <f t="shared" si="124"/>
        <v>26.232635650634766</v>
      </c>
      <c r="Z1833">
        <f t="shared" si="125"/>
        <v>26.162759857177733</v>
      </c>
      <c r="AA1833">
        <f t="shared" si="126"/>
        <v>6.9875770211219781E-2</v>
      </c>
    </row>
    <row r="1834" spans="2:27" x14ac:dyDescent="0.25">
      <c r="B1834" t="s">
        <v>69</v>
      </c>
      <c r="C1834" t="s">
        <v>71</v>
      </c>
      <c r="D1834" t="s">
        <v>28</v>
      </c>
      <c r="E1834" s="86">
        <v>42256</v>
      </c>
      <c r="F1834">
        <f t="shared" si="127"/>
        <v>0</v>
      </c>
      <c r="G1834">
        <v>10</v>
      </c>
      <c r="H1834">
        <v>302.07318115234375</v>
      </c>
      <c r="I1834">
        <v>285.93875122070312</v>
      </c>
      <c r="J1834">
        <v>16.13441276550293</v>
      </c>
      <c r="K1834">
        <v>5.3412266075611115E-2</v>
      </c>
      <c r="L1834">
        <v>8.4563837051391602</v>
      </c>
      <c r="M1834">
        <v>12.99262523651123</v>
      </c>
      <c r="N1834">
        <v>16.13441276550293</v>
      </c>
      <c r="O1834">
        <v>19.276199340820313</v>
      </c>
      <c r="P1834">
        <v>23.812440872192383</v>
      </c>
      <c r="Q1834">
        <v>6.2797698974609375</v>
      </c>
      <c r="R1834">
        <v>25.989055633544922</v>
      </c>
      <c r="S1834">
        <v>130</v>
      </c>
      <c r="T1834">
        <v>35.894451141357422</v>
      </c>
      <c r="U1834">
        <v>5.9911975860595703</v>
      </c>
      <c r="V1834">
        <v>86.906944274902344</v>
      </c>
      <c r="W1834">
        <v>103</v>
      </c>
      <c r="X1834">
        <v>90.664451599121094</v>
      </c>
      <c r="Y1834">
        <f t="shared" si="124"/>
        <v>39.269513549804685</v>
      </c>
      <c r="Z1834">
        <f t="shared" si="125"/>
        <v>37.172037658691409</v>
      </c>
      <c r="AA1834">
        <f t="shared" si="126"/>
        <v>2.0974736595153809</v>
      </c>
    </row>
    <row r="1835" spans="2:27" x14ac:dyDescent="0.25">
      <c r="B1835" t="s">
        <v>69</v>
      </c>
      <c r="C1835" t="s">
        <v>71</v>
      </c>
      <c r="D1835" t="s">
        <v>28</v>
      </c>
      <c r="E1835" s="86">
        <v>42256</v>
      </c>
      <c r="F1835">
        <f t="shared" si="127"/>
        <v>1</v>
      </c>
      <c r="G1835">
        <v>16</v>
      </c>
      <c r="H1835">
        <v>286.99484252929687</v>
      </c>
      <c r="I1835">
        <v>236.47308349609375</v>
      </c>
      <c r="J1835">
        <v>50.521759033203125</v>
      </c>
      <c r="K1835">
        <v>0.17603716254234314</v>
      </c>
      <c r="L1835">
        <v>39.989994049072266</v>
      </c>
      <c r="M1835">
        <v>46.212245941162109</v>
      </c>
      <c r="N1835">
        <v>50.521759033203125</v>
      </c>
      <c r="O1835">
        <v>54.831272125244141</v>
      </c>
      <c r="P1835">
        <v>61.053524017333984</v>
      </c>
      <c r="Q1835">
        <v>37.004386901855469</v>
      </c>
      <c r="R1835">
        <v>64.039131164550781</v>
      </c>
      <c r="S1835">
        <v>130</v>
      </c>
      <c r="T1835">
        <v>67.535163879394531</v>
      </c>
      <c r="U1835">
        <v>8.2179784774780273</v>
      </c>
      <c r="V1835">
        <v>86.906944274902344</v>
      </c>
      <c r="W1835">
        <v>103</v>
      </c>
      <c r="X1835">
        <v>93.096343994140625</v>
      </c>
      <c r="Y1835">
        <f t="shared" si="124"/>
        <v>37.309329528808597</v>
      </c>
      <c r="Z1835">
        <f t="shared" si="125"/>
        <v>30.741500854492188</v>
      </c>
      <c r="AA1835">
        <f t="shared" si="126"/>
        <v>6.5678286743164058</v>
      </c>
    </row>
    <row r="1836" spans="2:27" x14ac:dyDescent="0.25">
      <c r="B1836" t="s">
        <v>69</v>
      </c>
      <c r="C1836" t="s">
        <v>71</v>
      </c>
      <c r="D1836" t="s">
        <v>28</v>
      </c>
      <c r="E1836" s="86">
        <v>42256</v>
      </c>
      <c r="F1836">
        <f t="shared" si="127"/>
        <v>0</v>
      </c>
      <c r="G1836">
        <v>22</v>
      </c>
      <c r="H1836">
        <v>225.46600341796875</v>
      </c>
      <c r="I1836">
        <v>223.52114868164062</v>
      </c>
      <c r="J1836">
        <v>1.9448333978652954</v>
      </c>
      <c r="K1836">
        <v>8.6258389055728912E-3</v>
      </c>
      <c r="L1836">
        <v>-5.1155023574829102</v>
      </c>
      <c r="M1836">
        <v>-0.94419872760772705</v>
      </c>
      <c r="N1836">
        <v>1.9448333978652954</v>
      </c>
      <c r="O1836">
        <v>4.8338656425476074</v>
      </c>
      <c r="P1836">
        <v>9.0051689147949219</v>
      </c>
      <c r="Q1836">
        <v>-7.117009162902832</v>
      </c>
      <c r="R1836">
        <v>11.006675720214844</v>
      </c>
      <c r="S1836">
        <v>130</v>
      </c>
      <c r="T1836">
        <v>30.351383209228516</v>
      </c>
      <c r="U1836">
        <v>5.509209156036377</v>
      </c>
      <c r="V1836">
        <v>86.906944274902344</v>
      </c>
      <c r="W1836">
        <v>103</v>
      </c>
      <c r="X1836">
        <v>86.880401611328125</v>
      </c>
      <c r="Y1836">
        <f t="shared" si="124"/>
        <v>29.310580444335937</v>
      </c>
      <c r="Z1836">
        <f t="shared" si="125"/>
        <v>29.05774932861328</v>
      </c>
      <c r="AA1836">
        <f t="shared" si="126"/>
        <v>0.25282834172248841</v>
      </c>
    </row>
    <row r="1837" spans="2:27" x14ac:dyDescent="0.25">
      <c r="B1837" t="s">
        <v>69</v>
      </c>
      <c r="C1837" t="s">
        <v>71</v>
      </c>
      <c r="D1837" t="s">
        <v>28</v>
      </c>
      <c r="E1837" s="86">
        <v>42256</v>
      </c>
      <c r="F1837">
        <f t="shared" si="127"/>
        <v>0</v>
      </c>
      <c r="G1837">
        <v>20</v>
      </c>
      <c r="H1837">
        <v>231.29988098144531</v>
      </c>
      <c r="I1837">
        <v>217.22158813476562</v>
      </c>
      <c r="J1837">
        <v>14.078293800354004</v>
      </c>
      <c r="K1837">
        <v>6.0865979641675949E-2</v>
      </c>
      <c r="L1837">
        <v>7.4213223457336426</v>
      </c>
      <c r="M1837">
        <v>11.354314804077148</v>
      </c>
      <c r="N1837">
        <v>14.078293800354004</v>
      </c>
      <c r="O1837">
        <v>16.802272796630859</v>
      </c>
      <c r="P1837">
        <v>20.735265731811523</v>
      </c>
      <c r="Q1837">
        <v>5.5341634750366211</v>
      </c>
      <c r="R1837">
        <v>22.62242317199707</v>
      </c>
      <c r="S1837">
        <v>130</v>
      </c>
      <c r="T1837">
        <v>26.982439041137695</v>
      </c>
      <c r="U1837">
        <v>5.1944622993469238</v>
      </c>
      <c r="V1837">
        <v>86.906944274902344</v>
      </c>
      <c r="W1837">
        <v>103</v>
      </c>
      <c r="X1837">
        <v>92.73089599609375</v>
      </c>
      <c r="Y1837">
        <f t="shared" si="124"/>
        <v>30.06898452758789</v>
      </c>
      <c r="Z1837">
        <f t="shared" si="125"/>
        <v>28.23880645751953</v>
      </c>
      <c r="AA1837">
        <f t="shared" si="126"/>
        <v>1.8301781940460204</v>
      </c>
    </row>
    <row r="1838" spans="2:27" x14ac:dyDescent="0.25">
      <c r="B1838" t="s">
        <v>69</v>
      </c>
      <c r="C1838" t="s">
        <v>71</v>
      </c>
      <c r="D1838" t="s">
        <v>28</v>
      </c>
      <c r="E1838" s="86">
        <v>42256</v>
      </c>
      <c r="F1838">
        <f t="shared" si="127"/>
        <v>0</v>
      </c>
      <c r="G1838">
        <v>2</v>
      </c>
      <c r="H1838">
        <v>159.4486083984375</v>
      </c>
      <c r="I1838">
        <v>169.48597717285156</v>
      </c>
      <c r="J1838">
        <v>-10.037372589111328</v>
      </c>
      <c r="K1838">
        <v>-6.295052170753479E-2</v>
      </c>
      <c r="L1838">
        <v>-14.691827774047852</v>
      </c>
      <c r="M1838">
        <v>-11.941938400268555</v>
      </c>
      <c r="N1838">
        <v>-10.037372589111328</v>
      </c>
      <c r="O1838">
        <v>-8.1328067779541016</v>
      </c>
      <c r="P1838">
        <v>-5.3829169273376465</v>
      </c>
      <c r="Q1838">
        <v>-16.011301040649414</v>
      </c>
      <c r="R1838">
        <v>-4.063443660736084</v>
      </c>
      <c r="S1838">
        <v>130</v>
      </c>
      <c r="T1838">
        <v>13.190632820129395</v>
      </c>
      <c r="U1838">
        <v>3.6318910121917725</v>
      </c>
      <c r="V1838">
        <v>86.906944274902344</v>
      </c>
      <c r="W1838">
        <v>103</v>
      </c>
      <c r="X1838">
        <v>79.986709594726563</v>
      </c>
      <c r="Y1838">
        <f t="shared" si="124"/>
        <v>20.728319091796877</v>
      </c>
      <c r="Z1838">
        <f t="shared" si="125"/>
        <v>22.033177032470704</v>
      </c>
      <c r="AA1838">
        <f t="shared" si="126"/>
        <v>-1.3048584365844726</v>
      </c>
    </row>
    <row r="1839" spans="2:27" x14ac:dyDescent="0.25">
      <c r="B1839" t="s">
        <v>69</v>
      </c>
      <c r="C1839" t="s">
        <v>71</v>
      </c>
      <c r="D1839" t="s">
        <v>28</v>
      </c>
      <c r="E1839" s="86">
        <v>42256</v>
      </c>
      <c r="F1839">
        <f t="shared" si="127"/>
        <v>1</v>
      </c>
      <c r="G1839">
        <v>17</v>
      </c>
      <c r="H1839">
        <v>274.61553955078125</v>
      </c>
      <c r="I1839">
        <v>224.16935729980469</v>
      </c>
      <c r="J1839">
        <v>50.446189880371094</v>
      </c>
      <c r="K1839">
        <v>0.18369750678539276</v>
      </c>
      <c r="L1839">
        <v>40.041370391845703</v>
      </c>
      <c r="M1839">
        <v>46.188621520996094</v>
      </c>
      <c r="N1839">
        <v>50.446189880371094</v>
      </c>
      <c r="O1839">
        <v>54.703758239746094</v>
      </c>
      <c r="P1839">
        <v>60.851009368896484</v>
      </c>
      <c r="Q1839">
        <v>37.091747283935547</v>
      </c>
      <c r="R1839">
        <v>63.800632476806641</v>
      </c>
      <c r="S1839">
        <v>130</v>
      </c>
      <c r="T1839">
        <v>65.916946411132812</v>
      </c>
      <c r="U1839">
        <v>8.1189250946044922</v>
      </c>
      <c r="V1839">
        <v>86.906944274902344</v>
      </c>
      <c r="W1839">
        <v>103</v>
      </c>
      <c r="X1839">
        <v>93.850502014160156</v>
      </c>
      <c r="Y1839">
        <f t="shared" si="124"/>
        <v>35.700020141601563</v>
      </c>
      <c r="Z1839">
        <f t="shared" si="125"/>
        <v>29.142016448974609</v>
      </c>
      <c r="AA1839">
        <f t="shared" si="126"/>
        <v>6.5580046844482425</v>
      </c>
    </row>
    <row r="1840" spans="2:27" x14ac:dyDescent="0.25">
      <c r="B1840" t="s">
        <v>69</v>
      </c>
      <c r="C1840" t="s">
        <v>71</v>
      </c>
      <c r="D1840" t="s">
        <v>28</v>
      </c>
      <c r="E1840" s="86">
        <v>42256</v>
      </c>
      <c r="F1840">
        <f t="shared" si="127"/>
        <v>0</v>
      </c>
      <c r="G1840">
        <v>23</v>
      </c>
      <c r="H1840">
        <v>212.34455871582031</v>
      </c>
      <c r="I1840">
        <v>212.32521057128906</v>
      </c>
      <c r="J1840">
        <v>1.9343655556440353E-2</v>
      </c>
      <c r="K1840">
        <v>9.1095600510016084E-5</v>
      </c>
      <c r="L1840">
        <v>-6.5422887802124023</v>
      </c>
      <c r="M1840">
        <v>-2.6656231880187988</v>
      </c>
      <c r="N1840">
        <v>1.9343655556440353E-2</v>
      </c>
      <c r="O1840">
        <v>2.704310417175293</v>
      </c>
      <c r="P1840">
        <v>6.5809760093688965</v>
      </c>
      <c r="Q1840">
        <v>-8.4024200439453125</v>
      </c>
      <c r="R1840">
        <v>8.4411077499389648</v>
      </c>
      <c r="S1840">
        <v>130</v>
      </c>
      <c r="T1840">
        <v>26.215105056762695</v>
      </c>
      <c r="U1840">
        <v>5.1200690269470215</v>
      </c>
      <c r="V1840">
        <v>86.906944274902344</v>
      </c>
      <c r="W1840">
        <v>103</v>
      </c>
      <c r="X1840">
        <v>80.265777587890625</v>
      </c>
      <c r="Y1840">
        <f t="shared" si="124"/>
        <v>27.60479263305664</v>
      </c>
      <c r="Z1840">
        <f t="shared" si="125"/>
        <v>27.60227737426758</v>
      </c>
      <c r="AA1840">
        <f t="shared" si="126"/>
        <v>2.5146752223372459E-3</v>
      </c>
    </row>
    <row r="1841" spans="2:27" x14ac:dyDescent="0.25">
      <c r="B1841" t="s">
        <v>69</v>
      </c>
      <c r="C1841" t="s">
        <v>71</v>
      </c>
      <c r="D1841" t="s">
        <v>28</v>
      </c>
      <c r="E1841" s="86">
        <v>42256</v>
      </c>
      <c r="F1841">
        <f t="shared" si="127"/>
        <v>0</v>
      </c>
      <c r="G1841">
        <v>5</v>
      </c>
      <c r="H1841">
        <v>172.13803100585937</v>
      </c>
      <c r="I1841">
        <v>173.10588073730469</v>
      </c>
      <c r="J1841">
        <v>-0.96786004304885864</v>
      </c>
      <c r="K1841">
        <v>-5.6225811131298542E-3</v>
      </c>
      <c r="L1841">
        <v>-5.5722980499267578</v>
      </c>
      <c r="M1841">
        <v>-2.8519587516784668</v>
      </c>
      <c r="N1841">
        <v>-0.96786004304885864</v>
      </c>
      <c r="O1841">
        <v>0.91623872518539429</v>
      </c>
      <c r="P1841">
        <v>3.6365780830383301</v>
      </c>
      <c r="Q1841">
        <v>-6.8775925636291504</v>
      </c>
      <c r="R1841">
        <v>4.9418721199035645</v>
      </c>
      <c r="S1841">
        <v>130</v>
      </c>
      <c r="T1841">
        <v>12.908658981323242</v>
      </c>
      <c r="U1841">
        <v>3.5928621292114258</v>
      </c>
      <c r="V1841">
        <v>86.906944274902344</v>
      </c>
      <c r="W1841">
        <v>103</v>
      </c>
      <c r="X1841">
        <v>77.465118408203125</v>
      </c>
      <c r="Y1841">
        <f t="shared" si="124"/>
        <v>22.377944030761718</v>
      </c>
      <c r="Z1841">
        <f t="shared" si="125"/>
        <v>22.503764495849609</v>
      </c>
      <c r="AA1841">
        <f t="shared" si="126"/>
        <v>-0.12582180559635162</v>
      </c>
    </row>
    <row r="1842" spans="2:27" x14ac:dyDescent="0.25">
      <c r="B1842" t="s">
        <v>69</v>
      </c>
      <c r="C1842" t="s">
        <v>71</v>
      </c>
      <c r="D1842" t="s">
        <v>28</v>
      </c>
      <c r="E1842" s="86">
        <v>42256</v>
      </c>
      <c r="F1842">
        <f t="shared" si="127"/>
        <v>1</v>
      </c>
      <c r="G1842">
        <v>14</v>
      </c>
      <c r="H1842">
        <v>310.56326293945312</v>
      </c>
      <c r="I1842">
        <v>262.67315673828125</v>
      </c>
      <c r="J1842">
        <v>47.890113830566406</v>
      </c>
      <c r="K1842">
        <v>0.15420405566692352</v>
      </c>
      <c r="L1842">
        <v>36.787757873535156</v>
      </c>
      <c r="M1842">
        <v>43.347118377685547</v>
      </c>
      <c r="N1842">
        <v>47.890113830566406</v>
      </c>
      <c r="O1842">
        <v>52.433109283447266</v>
      </c>
      <c r="P1842">
        <v>58.992469787597656</v>
      </c>
      <c r="Q1842">
        <v>33.640396118164062</v>
      </c>
      <c r="R1842">
        <v>62.13983154296875</v>
      </c>
      <c r="S1842">
        <v>130</v>
      </c>
      <c r="T1842">
        <v>75.051277160644531</v>
      </c>
      <c r="U1842">
        <v>8.6632137298583984</v>
      </c>
      <c r="V1842">
        <v>86.906944274902344</v>
      </c>
      <c r="W1842">
        <v>103</v>
      </c>
      <c r="X1842">
        <v>95.521591186523438</v>
      </c>
      <c r="Y1842">
        <f t="shared" si="124"/>
        <v>40.373224182128908</v>
      </c>
      <c r="Z1842">
        <f t="shared" si="125"/>
        <v>34.147510375976566</v>
      </c>
      <c r="AA1842">
        <f t="shared" si="126"/>
        <v>6.2257147979736329</v>
      </c>
    </row>
    <row r="1843" spans="2:27" x14ac:dyDescent="0.25">
      <c r="B1843" t="s">
        <v>69</v>
      </c>
      <c r="C1843" t="s">
        <v>71</v>
      </c>
      <c r="D1843" t="s">
        <v>28</v>
      </c>
      <c r="E1843" s="86">
        <v>42256</v>
      </c>
      <c r="F1843">
        <f t="shared" si="127"/>
        <v>0</v>
      </c>
      <c r="G1843">
        <v>7</v>
      </c>
      <c r="H1843">
        <v>237.49925231933594</v>
      </c>
      <c r="I1843">
        <v>228.90907287597656</v>
      </c>
      <c r="J1843">
        <v>8.5901784896850586</v>
      </c>
      <c r="K1843">
        <v>3.6169286817312241E-2</v>
      </c>
      <c r="L1843">
        <v>2.7852983474731445</v>
      </c>
      <c r="M1843">
        <v>6.2148685455322266</v>
      </c>
      <c r="N1843">
        <v>8.5901784896850586</v>
      </c>
      <c r="O1843">
        <v>10.965488433837891</v>
      </c>
      <c r="P1843">
        <v>14.395058631896973</v>
      </c>
      <c r="Q1843">
        <v>1.1396955251693726</v>
      </c>
      <c r="R1843">
        <v>16.040660858154297</v>
      </c>
      <c r="S1843">
        <v>130</v>
      </c>
      <c r="T1843">
        <v>20.517023086547852</v>
      </c>
      <c r="U1843">
        <v>4.5295720100402832</v>
      </c>
      <c r="V1843">
        <v>86.906944274902344</v>
      </c>
      <c r="W1843">
        <v>103</v>
      </c>
      <c r="X1843">
        <v>77.033226013183594</v>
      </c>
      <c r="Y1843">
        <f t="shared" si="124"/>
        <v>30.87490280151367</v>
      </c>
      <c r="Z1843">
        <f t="shared" si="125"/>
        <v>29.758179473876954</v>
      </c>
      <c r="AA1843">
        <f t="shared" si="126"/>
        <v>1.1167232036590575</v>
      </c>
    </row>
    <row r="1844" spans="2:27" x14ac:dyDescent="0.25">
      <c r="B1844" t="s">
        <v>69</v>
      </c>
      <c r="C1844" t="s">
        <v>71</v>
      </c>
      <c r="D1844" t="s">
        <v>28</v>
      </c>
      <c r="E1844" s="86">
        <v>42256</v>
      </c>
      <c r="F1844">
        <f t="shared" si="127"/>
        <v>0</v>
      </c>
      <c r="G1844">
        <v>19</v>
      </c>
      <c r="H1844">
        <v>242.65202331542969</v>
      </c>
      <c r="I1844">
        <v>220.18560791015625</v>
      </c>
      <c r="J1844">
        <v>22.466411590576172</v>
      </c>
      <c r="K1844">
        <v>9.2586956918239594E-2</v>
      </c>
      <c r="L1844">
        <v>15.561461448669434</v>
      </c>
      <c r="M1844">
        <v>19.640962600708008</v>
      </c>
      <c r="N1844">
        <v>22.466411590576172</v>
      </c>
      <c r="O1844">
        <v>25.291860580444336</v>
      </c>
      <c r="P1844">
        <v>29.371360778808594</v>
      </c>
      <c r="Q1844">
        <v>13.604004859924316</v>
      </c>
      <c r="R1844">
        <v>31.328819274902344</v>
      </c>
      <c r="S1844">
        <v>130</v>
      </c>
      <c r="T1844">
        <v>29.030120849609375</v>
      </c>
      <c r="U1844">
        <v>5.3879609107971191</v>
      </c>
      <c r="V1844">
        <v>86.906944274902344</v>
      </c>
      <c r="W1844">
        <v>103</v>
      </c>
      <c r="X1844">
        <v>94.4617919921875</v>
      </c>
      <c r="Y1844">
        <f t="shared" si="124"/>
        <v>31.544763031005861</v>
      </c>
      <c r="Z1844">
        <f t="shared" si="125"/>
        <v>28.624129028320311</v>
      </c>
      <c r="AA1844">
        <f t="shared" si="126"/>
        <v>2.9206335067749025</v>
      </c>
    </row>
    <row r="1845" spans="2:27" x14ac:dyDescent="0.25">
      <c r="B1845" t="s">
        <v>69</v>
      </c>
      <c r="C1845" t="s">
        <v>71</v>
      </c>
      <c r="D1845" t="s">
        <v>28</v>
      </c>
      <c r="E1845" s="86">
        <v>42256</v>
      </c>
      <c r="F1845">
        <f t="shared" si="127"/>
        <v>0</v>
      </c>
      <c r="G1845">
        <v>4</v>
      </c>
      <c r="H1845">
        <v>158.34918212890625</v>
      </c>
      <c r="I1845">
        <v>162.49029541015625</v>
      </c>
      <c r="J1845">
        <v>-4.1411242485046387</v>
      </c>
      <c r="K1845">
        <v>-2.6151850819587708E-2</v>
      </c>
      <c r="L1845">
        <v>-8.6583213806152344</v>
      </c>
      <c r="M1845">
        <v>-5.9895243644714355</v>
      </c>
      <c r="N1845">
        <v>-4.1411242485046387</v>
      </c>
      <c r="O1845">
        <v>-2.2927238941192627</v>
      </c>
      <c r="P1845">
        <v>0.37607258558273315</v>
      </c>
      <c r="Q1845">
        <v>-9.9388837814331055</v>
      </c>
      <c r="R1845">
        <v>1.6566351652145386</v>
      </c>
      <c r="S1845">
        <v>130</v>
      </c>
      <c r="T1845">
        <v>12.424125671386719</v>
      </c>
      <c r="U1845">
        <v>3.524787425994873</v>
      </c>
      <c r="V1845">
        <v>86.906944274902344</v>
      </c>
      <c r="W1845">
        <v>103</v>
      </c>
      <c r="X1845">
        <v>79.056488037109375</v>
      </c>
      <c r="Y1845">
        <f t="shared" si="124"/>
        <v>20.585393676757814</v>
      </c>
      <c r="Z1845">
        <f t="shared" si="125"/>
        <v>21.123738403320313</v>
      </c>
      <c r="AA1845">
        <f t="shared" si="126"/>
        <v>-0.53834615230560301</v>
      </c>
    </row>
    <row r="1846" spans="2:27" x14ac:dyDescent="0.25">
      <c r="B1846" t="s">
        <v>69</v>
      </c>
      <c r="C1846" t="s">
        <v>71</v>
      </c>
      <c r="D1846" t="s">
        <v>28</v>
      </c>
      <c r="E1846" s="86">
        <v>42256</v>
      </c>
      <c r="F1846">
        <f t="shared" si="127"/>
        <v>0</v>
      </c>
      <c r="G1846">
        <v>3</v>
      </c>
      <c r="H1846">
        <v>157.79005432128906</v>
      </c>
      <c r="I1846">
        <v>162.72903442382812</v>
      </c>
      <c r="J1846">
        <v>-4.9389877319335938</v>
      </c>
      <c r="K1846">
        <v>-3.1301006674766541E-2</v>
      </c>
      <c r="L1846">
        <v>-9.7655725479125977</v>
      </c>
      <c r="M1846">
        <v>-6.9139871597290039</v>
      </c>
      <c r="N1846">
        <v>-4.9389877319335938</v>
      </c>
      <c r="O1846">
        <v>-2.9639883041381836</v>
      </c>
      <c r="P1846">
        <v>-0.11240294575691223</v>
      </c>
      <c r="Q1846">
        <v>-11.133842468261719</v>
      </c>
      <c r="R1846">
        <v>1.2558667659759521</v>
      </c>
      <c r="S1846">
        <v>130</v>
      </c>
      <c r="T1846">
        <v>14.184292793273926</v>
      </c>
      <c r="U1846">
        <v>3.7662041187286377</v>
      </c>
      <c r="V1846">
        <v>86.906944274902344</v>
      </c>
      <c r="W1846">
        <v>103</v>
      </c>
      <c r="X1846">
        <v>78.299003601074219</v>
      </c>
      <c r="Y1846">
        <f t="shared" si="124"/>
        <v>20.512707061767578</v>
      </c>
      <c r="Z1846">
        <f t="shared" si="125"/>
        <v>21.154774475097657</v>
      </c>
      <c r="AA1846">
        <f t="shared" si="126"/>
        <v>-0.64206840515136721</v>
      </c>
    </row>
    <row r="1847" spans="2:27" x14ac:dyDescent="0.25">
      <c r="B1847" t="s">
        <v>69</v>
      </c>
      <c r="C1847" t="s">
        <v>71</v>
      </c>
      <c r="D1847" t="s">
        <v>28</v>
      </c>
      <c r="E1847" s="86">
        <v>42256</v>
      </c>
      <c r="F1847">
        <f t="shared" si="127"/>
        <v>0</v>
      </c>
      <c r="G1847">
        <v>6</v>
      </c>
      <c r="H1847">
        <v>193.35951232910156</v>
      </c>
      <c r="I1847">
        <v>192.36921691894531</v>
      </c>
      <c r="J1847">
        <v>0.99029827117919922</v>
      </c>
      <c r="K1847">
        <v>5.1215388812124729E-3</v>
      </c>
      <c r="L1847">
        <v>-3.8383336067199707</v>
      </c>
      <c r="M1847">
        <v>-0.9855387806892395</v>
      </c>
      <c r="N1847">
        <v>0.99029827117919922</v>
      </c>
      <c r="O1847">
        <v>2.9661352634429932</v>
      </c>
      <c r="P1847">
        <v>5.8189301490783691</v>
      </c>
      <c r="Q1847">
        <v>-5.207183837890625</v>
      </c>
      <c r="R1847">
        <v>7.1877803802490234</v>
      </c>
      <c r="S1847">
        <v>130</v>
      </c>
      <c r="T1847">
        <v>14.196328163146973</v>
      </c>
      <c r="U1847">
        <v>3.7678015232086182</v>
      </c>
      <c r="V1847">
        <v>86.906944274902344</v>
      </c>
      <c r="W1847">
        <v>103</v>
      </c>
      <c r="X1847">
        <v>76.950164794921875</v>
      </c>
      <c r="Y1847">
        <f t="shared" si="124"/>
        <v>25.136736602783202</v>
      </c>
      <c r="Z1847">
        <f t="shared" si="125"/>
        <v>25.007998199462889</v>
      </c>
      <c r="AA1847">
        <f t="shared" si="126"/>
        <v>0.12873877525329591</v>
      </c>
    </row>
    <row r="1848" spans="2:27" x14ac:dyDescent="0.25">
      <c r="B1848" t="s">
        <v>69</v>
      </c>
      <c r="C1848" t="s">
        <v>71</v>
      </c>
      <c r="D1848" t="s">
        <v>28</v>
      </c>
      <c r="E1848" s="86">
        <v>42256</v>
      </c>
      <c r="F1848">
        <f t="shared" si="127"/>
        <v>1</v>
      </c>
      <c r="G1848">
        <v>15</v>
      </c>
      <c r="H1848">
        <v>304.93753051757812</v>
      </c>
      <c r="I1848">
        <v>253.80421447753906</v>
      </c>
      <c r="J1848">
        <v>51.133296966552734</v>
      </c>
      <c r="K1848">
        <v>0.16768449544906616</v>
      </c>
      <c r="L1848">
        <v>40.521736145019531</v>
      </c>
      <c r="M1848">
        <v>46.791133880615234</v>
      </c>
      <c r="N1848">
        <v>51.133296966552734</v>
      </c>
      <c r="O1848">
        <v>55.475460052490234</v>
      </c>
      <c r="P1848">
        <v>61.744857788085938</v>
      </c>
      <c r="Q1848">
        <v>37.513507843017578</v>
      </c>
      <c r="R1848">
        <v>64.753089904785156</v>
      </c>
      <c r="S1848">
        <v>130</v>
      </c>
      <c r="T1848">
        <v>68.562431335449219</v>
      </c>
      <c r="U1848">
        <v>8.2802438735961914</v>
      </c>
      <c r="V1848">
        <v>86.906944274902344</v>
      </c>
      <c r="W1848">
        <v>103</v>
      </c>
      <c r="X1848">
        <v>95.43853759765625</v>
      </c>
      <c r="Y1848">
        <f t="shared" si="124"/>
        <v>39.641878967285159</v>
      </c>
      <c r="Z1848">
        <f t="shared" si="125"/>
        <v>32.994547882080077</v>
      </c>
      <c r="AA1848">
        <f t="shared" si="126"/>
        <v>6.6473286056518557</v>
      </c>
    </row>
    <row r="1849" spans="2:27" x14ac:dyDescent="0.25">
      <c r="B1849" t="s">
        <v>69</v>
      </c>
      <c r="C1849" t="s">
        <v>71</v>
      </c>
      <c r="D1849" t="s">
        <v>28</v>
      </c>
      <c r="E1849" s="86">
        <v>42256</v>
      </c>
      <c r="F1849">
        <f t="shared" si="127"/>
        <v>1</v>
      </c>
      <c r="G1849">
        <v>13</v>
      </c>
      <c r="H1849">
        <v>315.77816772460937</v>
      </c>
      <c r="I1849">
        <v>264.19674682617187</v>
      </c>
      <c r="J1849">
        <v>51.581417083740234</v>
      </c>
      <c r="K1849">
        <v>0.16334700584411621</v>
      </c>
      <c r="L1849">
        <v>39.891639709472656</v>
      </c>
      <c r="M1849">
        <v>46.798053741455078</v>
      </c>
      <c r="N1849">
        <v>51.581417083740234</v>
      </c>
      <c r="O1849">
        <v>56.364780426025391</v>
      </c>
      <c r="P1849">
        <v>63.271194458007813</v>
      </c>
      <c r="Q1849">
        <v>36.577751159667969</v>
      </c>
      <c r="R1849">
        <v>66.5850830078125</v>
      </c>
      <c r="S1849">
        <v>130</v>
      </c>
      <c r="T1849">
        <v>83.203254699707031</v>
      </c>
      <c r="U1849">
        <v>9.12158203125</v>
      </c>
      <c r="V1849">
        <v>86.906944274902344</v>
      </c>
      <c r="W1849">
        <v>103</v>
      </c>
      <c r="X1849">
        <v>96.202659606933594</v>
      </c>
      <c r="Y1849">
        <f t="shared" si="124"/>
        <v>41.051161804199218</v>
      </c>
      <c r="Z1849">
        <f t="shared" si="125"/>
        <v>34.345577087402347</v>
      </c>
      <c r="AA1849">
        <f t="shared" si="126"/>
        <v>6.7055842208862302</v>
      </c>
    </row>
    <row r="1850" spans="2:27" x14ac:dyDescent="0.25">
      <c r="B1850" t="s">
        <v>69</v>
      </c>
      <c r="C1850" t="s">
        <v>71</v>
      </c>
      <c r="D1850" t="s">
        <v>28</v>
      </c>
      <c r="E1850" s="86">
        <v>42256</v>
      </c>
      <c r="F1850">
        <f t="shared" si="127"/>
        <v>1</v>
      </c>
      <c r="G1850">
        <v>12</v>
      </c>
      <c r="H1850">
        <v>314.04098510742187</v>
      </c>
      <c r="I1850">
        <v>266.09030151367187</v>
      </c>
      <c r="J1850">
        <v>47.95068359375</v>
      </c>
      <c r="K1850">
        <v>0.15268924832344055</v>
      </c>
      <c r="L1850">
        <v>37.719837188720703</v>
      </c>
      <c r="M1850">
        <v>43.764305114746094</v>
      </c>
      <c r="N1850">
        <v>47.95068359375</v>
      </c>
      <c r="O1850">
        <v>52.137062072753906</v>
      </c>
      <c r="P1850">
        <v>58.181529998779297</v>
      </c>
      <c r="Q1850">
        <v>34.819534301757813</v>
      </c>
      <c r="R1850">
        <v>61.081832885742188</v>
      </c>
      <c r="S1850">
        <v>130</v>
      </c>
      <c r="T1850">
        <v>63.731033325195313</v>
      </c>
      <c r="U1850">
        <v>7.9831719398498535</v>
      </c>
      <c r="V1850">
        <v>86.906944274902344</v>
      </c>
      <c r="W1850">
        <v>103</v>
      </c>
      <c r="X1850">
        <v>96.431892395019531</v>
      </c>
      <c r="Y1850">
        <f t="shared" si="124"/>
        <v>40.825328063964847</v>
      </c>
      <c r="Z1850">
        <f t="shared" si="125"/>
        <v>34.591739196777347</v>
      </c>
      <c r="AA1850">
        <f t="shared" si="126"/>
        <v>6.2335888671874997</v>
      </c>
    </row>
    <row r="1851" spans="2:27" x14ac:dyDescent="0.25">
      <c r="B1851" t="s">
        <v>69</v>
      </c>
      <c r="C1851" t="s">
        <v>71</v>
      </c>
      <c r="D1851" t="s">
        <v>28</v>
      </c>
      <c r="E1851" s="86">
        <v>42256</v>
      </c>
      <c r="F1851">
        <f t="shared" si="127"/>
        <v>1</v>
      </c>
      <c r="G1851">
        <v>18</v>
      </c>
      <c r="H1851">
        <v>258.06781005859375</v>
      </c>
      <c r="I1851">
        <v>214.79249572753906</v>
      </c>
      <c r="J1851">
        <v>43.275306701660156</v>
      </c>
      <c r="K1851">
        <v>0.16768966615200043</v>
      </c>
      <c r="L1851">
        <v>33.665847778320313</v>
      </c>
      <c r="M1851">
        <v>39.343193054199219</v>
      </c>
      <c r="N1851">
        <v>43.275306701660156</v>
      </c>
      <c r="O1851">
        <v>47.207420349121094</v>
      </c>
      <c r="P1851">
        <v>52.884765625</v>
      </c>
      <c r="Q1851">
        <v>30.94169807434082</v>
      </c>
      <c r="R1851">
        <v>55.608917236328125</v>
      </c>
      <c r="S1851">
        <v>130</v>
      </c>
      <c r="T1851">
        <v>56.224533081054688</v>
      </c>
      <c r="U1851">
        <v>7.4983019828796387</v>
      </c>
      <c r="V1851">
        <v>86.906944274902344</v>
      </c>
      <c r="W1851">
        <v>103</v>
      </c>
      <c r="X1851">
        <v>95.245849609375</v>
      </c>
      <c r="Y1851">
        <f t="shared" si="124"/>
        <v>33.54881530761719</v>
      </c>
      <c r="Z1851">
        <f t="shared" si="125"/>
        <v>27.923024444580079</v>
      </c>
      <c r="AA1851">
        <f t="shared" si="126"/>
        <v>5.6257898712158205</v>
      </c>
    </row>
    <row r="1852" spans="2:27" x14ac:dyDescent="0.25">
      <c r="B1852" t="s">
        <v>69</v>
      </c>
      <c r="C1852" t="s">
        <v>71</v>
      </c>
      <c r="D1852" t="s">
        <v>28</v>
      </c>
      <c r="E1852" s="86">
        <v>42256</v>
      </c>
      <c r="F1852">
        <f t="shared" si="127"/>
        <v>0</v>
      </c>
      <c r="G1852">
        <v>11</v>
      </c>
      <c r="H1852">
        <v>313.82473754882812</v>
      </c>
      <c r="I1852">
        <v>287.02511596679688</v>
      </c>
      <c r="J1852">
        <v>26.799617767333984</v>
      </c>
      <c r="K1852">
        <v>8.5396766662597656E-2</v>
      </c>
      <c r="L1852">
        <v>19.061620712280273</v>
      </c>
      <c r="M1852">
        <v>23.633291244506836</v>
      </c>
      <c r="N1852">
        <v>26.799617767333984</v>
      </c>
      <c r="O1852">
        <v>29.965944290161133</v>
      </c>
      <c r="P1852">
        <v>34.537616729736328</v>
      </c>
      <c r="Q1852">
        <v>16.868005752563477</v>
      </c>
      <c r="R1852">
        <v>36.731231689453125</v>
      </c>
      <c r="S1852">
        <v>130</v>
      </c>
      <c r="T1852">
        <v>36.457344055175781</v>
      </c>
      <c r="U1852">
        <v>6.0379915237426758</v>
      </c>
      <c r="V1852">
        <v>86.906944274902344</v>
      </c>
      <c r="W1852">
        <v>103</v>
      </c>
      <c r="X1852">
        <v>94.019935607910156</v>
      </c>
      <c r="Y1852">
        <f t="shared" si="124"/>
        <v>40.797215881347654</v>
      </c>
      <c r="Z1852">
        <f t="shared" si="125"/>
        <v>37.313265075683596</v>
      </c>
      <c r="AA1852">
        <f t="shared" si="126"/>
        <v>3.4839503097534181</v>
      </c>
    </row>
    <row r="1853" spans="2:27" x14ac:dyDescent="0.25">
      <c r="B1853" t="s">
        <v>69</v>
      </c>
      <c r="C1853" t="s">
        <v>71</v>
      </c>
      <c r="D1853" t="s">
        <v>28</v>
      </c>
      <c r="E1853" s="86">
        <v>42256</v>
      </c>
      <c r="F1853">
        <f t="shared" si="127"/>
        <v>0</v>
      </c>
      <c r="G1853">
        <v>9</v>
      </c>
      <c r="H1853">
        <v>293.38134765625</v>
      </c>
      <c r="I1853">
        <v>277.24472045898437</v>
      </c>
      <c r="J1853">
        <v>16.136594772338867</v>
      </c>
      <c r="K1853">
        <v>5.5002115666866302E-2</v>
      </c>
      <c r="L1853">
        <v>8.5230426788330078</v>
      </c>
      <c r="M1853">
        <v>13.021190643310547</v>
      </c>
      <c r="N1853">
        <v>16.136594772338867</v>
      </c>
      <c r="O1853">
        <v>19.251998901367188</v>
      </c>
      <c r="P1853">
        <v>23.750146865844727</v>
      </c>
      <c r="Q1853">
        <v>6.3647069931030273</v>
      </c>
      <c r="R1853">
        <v>25.908483505249023</v>
      </c>
      <c r="S1853">
        <v>130</v>
      </c>
      <c r="T1853">
        <v>35.294124603271484</v>
      </c>
      <c r="U1853">
        <v>5.9408860206604004</v>
      </c>
      <c r="V1853">
        <v>86.906944274902344</v>
      </c>
      <c r="W1853">
        <v>103</v>
      </c>
      <c r="X1853">
        <v>86.754150390625</v>
      </c>
      <c r="Y1853">
        <f t="shared" si="124"/>
        <v>38.139575195312503</v>
      </c>
      <c r="Z1853">
        <f t="shared" si="125"/>
        <v>36.041813659667966</v>
      </c>
      <c r="AA1853">
        <f t="shared" si="126"/>
        <v>2.0977573204040527</v>
      </c>
    </row>
    <row r="1854" spans="2:27" x14ac:dyDescent="0.25">
      <c r="B1854" t="s">
        <v>69</v>
      </c>
      <c r="C1854" t="s">
        <v>71</v>
      </c>
      <c r="D1854" t="s">
        <v>28</v>
      </c>
      <c r="E1854" s="86">
        <v>42256</v>
      </c>
      <c r="F1854">
        <f t="shared" si="127"/>
        <v>0</v>
      </c>
      <c r="G1854">
        <v>21</v>
      </c>
      <c r="H1854">
        <v>230.34130859375</v>
      </c>
      <c r="I1854">
        <v>225.79246520996094</v>
      </c>
      <c r="J1854">
        <v>4.5488400459289551</v>
      </c>
      <c r="K1854">
        <v>1.9748259335756302E-2</v>
      </c>
      <c r="L1854">
        <v>-2.3073055744171143</v>
      </c>
      <c r="M1854">
        <v>1.7433608770370483</v>
      </c>
      <c r="N1854">
        <v>4.5488400459289551</v>
      </c>
      <c r="O1854">
        <v>7.3543190956115723</v>
      </c>
      <c r="P1854">
        <v>11.404985427856445</v>
      </c>
      <c r="Q1854">
        <v>-4.2509274482727051</v>
      </c>
      <c r="R1854">
        <v>13.348608016967773</v>
      </c>
      <c r="S1854">
        <v>130</v>
      </c>
      <c r="T1854">
        <v>28.621204376220703</v>
      </c>
      <c r="U1854">
        <v>5.3498787879943848</v>
      </c>
      <c r="V1854">
        <v>86.906944274902344</v>
      </c>
      <c r="W1854">
        <v>103</v>
      </c>
      <c r="X1854">
        <v>91.747505187988281</v>
      </c>
      <c r="Y1854">
        <f t="shared" si="124"/>
        <v>29.9443701171875</v>
      </c>
      <c r="Z1854">
        <f t="shared" si="125"/>
        <v>29.353020477294923</v>
      </c>
      <c r="AA1854">
        <f t="shared" si="126"/>
        <v>0.59134920597076412</v>
      </c>
    </row>
    <row r="1855" spans="2:27" x14ac:dyDescent="0.25">
      <c r="B1855" t="s">
        <v>69</v>
      </c>
      <c r="C1855" t="s">
        <v>87</v>
      </c>
      <c r="D1855" t="s">
        <v>75</v>
      </c>
      <c r="E1855" s="86">
        <v>42256</v>
      </c>
      <c r="F1855">
        <f t="shared" si="127"/>
        <v>1</v>
      </c>
      <c r="G1855">
        <v>16</v>
      </c>
      <c r="H1855">
        <v>248.64482116699219</v>
      </c>
      <c r="I1855">
        <v>221.53240966796875</v>
      </c>
      <c r="J1855">
        <v>27.112405776977539</v>
      </c>
      <c r="K1855">
        <v>0.10904069989919662</v>
      </c>
      <c r="L1855">
        <v>19.351320266723633</v>
      </c>
      <c r="M1855">
        <v>23.93663215637207</v>
      </c>
      <c r="N1855">
        <v>27.112405776977539</v>
      </c>
      <c r="O1855">
        <v>30.288179397583008</v>
      </c>
      <c r="P1855">
        <v>34.873489379882812</v>
      </c>
      <c r="Q1855">
        <v>17.151161193847656</v>
      </c>
      <c r="R1855">
        <v>37.073650360107422</v>
      </c>
      <c r="S1855">
        <v>1176</v>
      </c>
      <c r="T1855">
        <v>36.675220489501953</v>
      </c>
      <c r="U1855">
        <v>6.056006908416748</v>
      </c>
      <c r="V1855">
        <v>87.027244567871094</v>
      </c>
      <c r="W1855">
        <v>103</v>
      </c>
      <c r="X1855">
        <v>92.624435424804688</v>
      </c>
      <c r="Y1855">
        <f t="shared" si="124"/>
        <v>292.40630969238282</v>
      </c>
      <c r="Z1855">
        <f t="shared" si="125"/>
        <v>260.52211376953124</v>
      </c>
      <c r="AA1855">
        <f t="shared" si="126"/>
        <v>31.884189193725586</v>
      </c>
    </row>
    <row r="1856" spans="2:27" x14ac:dyDescent="0.25">
      <c r="B1856" t="s">
        <v>69</v>
      </c>
      <c r="C1856" t="s">
        <v>87</v>
      </c>
      <c r="D1856" t="s">
        <v>75</v>
      </c>
      <c r="E1856" s="86">
        <v>42256</v>
      </c>
      <c r="F1856">
        <f t="shared" si="127"/>
        <v>0</v>
      </c>
      <c r="G1856">
        <v>1</v>
      </c>
      <c r="H1856">
        <v>150.0072021484375</v>
      </c>
      <c r="I1856">
        <v>156.33209228515625</v>
      </c>
      <c r="J1856">
        <v>-6.3248863220214844</v>
      </c>
      <c r="K1856">
        <v>-4.216388612985611E-2</v>
      </c>
      <c r="L1856">
        <v>-10.309504508972168</v>
      </c>
      <c r="M1856">
        <v>-7.955359935760498</v>
      </c>
      <c r="N1856">
        <v>-6.3248863220214844</v>
      </c>
      <c r="O1856">
        <v>-4.6944127082824707</v>
      </c>
      <c r="P1856">
        <v>-2.3402681350708008</v>
      </c>
      <c r="Q1856">
        <v>-11.439088821411133</v>
      </c>
      <c r="R1856">
        <v>-1.2106842994689941</v>
      </c>
      <c r="S1856">
        <v>1176</v>
      </c>
      <c r="T1856">
        <v>9.6672124862670898</v>
      </c>
      <c r="U1856">
        <v>3.1092140674591064</v>
      </c>
      <c r="V1856">
        <v>87.027244567871094</v>
      </c>
      <c r="W1856">
        <v>103</v>
      </c>
      <c r="X1856">
        <v>80.197113037109375</v>
      </c>
      <c r="Y1856">
        <f t="shared" ref="Y1856:Y1919" si="128">H1856*S1856/1000</f>
        <v>176.40846972656249</v>
      </c>
      <c r="Z1856">
        <f t="shared" ref="Z1856:Z1919" si="129">I1856*S1856/1000</f>
        <v>183.84654052734376</v>
      </c>
      <c r="AA1856">
        <f t="shared" ref="AA1856:AA1919" si="130">J1856*S1856/1000</f>
        <v>-7.4380663146972656</v>
      </c>
    </row>
    <row r="1857" spans="2:27" x14ac:dyDescent="0.25">
      <c r="B1857" t="s">
        <v>69</v>
      </c>
      <c r="C1857" t="s">
        <v>87</v>
      </c>
      <c r="D1857" t="s">
        <v>75</v>
      </c>
      <c r="E1857" s="86">
        <v>42256</v>
      </c>
      <c r="F1857">
        <f t="shared" si="127"/>
        <v>1</v>
      </c>
      <c r="G1857">
        <v>13</v>
      </c>
      <c r="H1857">
        <v>271.6942138671875</v>
      </c>
      <c r="I1857">
        <v>243.83197021484375</v>
      </c>
      <c r="J1857">
        <v>27.862239837646484</v>
      </c>
      <c r="K1857">
        <v>0.10254999250173569</v>
      </c>
      <c r="L1857">
        <v>17.850215911865234</v>
      </c>
      <c r="M1857">
        <v>23.765401840209961</v>
      </c>
      <c r="N1857">
        <v>27.862239837646484</v>
      </c>
      <c r="O1857">
        <v>31.959077835083008</v>
      </c>
      <c r="P1857">
        <v>37.874263763427734</v>
      </c>
      <c r="Q1857">
        <v>15.011946678161621</v>
      </c>
      <c r="R1857">
        <v>40.712532043457031</v>
      </c>
      <c r="S1857">
        <v>1176</v>
      </c>
      <c r="T1857">
        <v>61.033958435058594</v>
      </c>
      <c r="U1857">
        <v>7.8124232292175293</v>
      </c>
      <c r="V1857">
        <v>87.027244567871094</v>
      </c>
      <c r="W1857">
        <v>103</v>
      </c>
      <c r="X1857">
        <v>95.830886840820313</v>
      </c>
      <c r="Y1857">
        <f t="shared" si="128"/>
        <v>319.51239550781253</v>
      </c>
      <c r="Z1857">
        <f t="shared" si="129"/>
        <v>286.74639697265627</v>
      </c>
      <c r="AA1857">
        <f t="shared" si="130"/>
        <v>32.765994049072269</v>
      </c>
    </row>
    <row r="1858" spans="2:27" x14ac:dyDescent="0.25">
      <c r="B1858" t="s">
        <v>69</v>
      </c>
      <c r="C1858" t="s">
        <v>87</v>
      </c>
      <c r="D1858" t="s">
        <v>75</v>
      </c>
      <c r="E1858" s="86">
        <v>42256</v>
      </c>
      <c r="F1858">
        <f t="shared" si="127"/>
        <v>0</v>
      </c>
      <c r="G1858">
        <v>11</v>
      </c>
      <c r="H1858">
        <v>267.05679321289062</v>
      </c>
      <c r="I1858">
        <v>257.3785400390625</v>
      </c>
      <c r="J1858">
        <v>9.6782398223876953</v>
      </c>
      <c r="K1858">
        <v>3.6240380257368088E-2</v>
      </c>
      <c r="L1858">
        <v>1.9021927118301392</v>
      </c>
      <c r="M1858">
        <v>6.4963445663452148</v>
      </c>
      <c r="N1858">
        <v>9.6782398223876953</v>
      </c>
      <c r="O1858">
        <v>12.860135078430176</v>
      </c>
      <c r="P1858">
        <v>17.454286575317383</v>
      </c>
      <c r="Q1858">
        <v>-0.30220857262611389</v>
      </c>
      <c r="R1858">
        <v>19.658687591552734</v>
      </c>
      <c r="S1858">
        <v>1176</v>
      </c>
      <c r="T1858">
        <v>36.816764831542969</v>
      </c>
      <c r="U1858">
        <v>6.0676817893981934</v>
      </c>
      <c r="V1858">
        <v>87.027244567871094</v>
      </c>
      <c r="W1858">
        <v>103</v>
      </c>
      <c r="X1858">
        <v>93.225112915039063</v>
      </c>
      <c r="Y1858">
        <f t="shared" si="128"/>
        <v>314.0587888183594</v>
      </c>
      <c r="Z1858">
        <f t="shared" si="129"/>
        <v>302.67716308593748</v>
      </c>
      <c r="AA1858">
        <f t="shared" si="130"/>
        <v>11.381610031127929</v>
      </c>
    </row>
    <row r="1859" spans="2:27" x14ac:dyDescent="0.25">
      <c r="B1859" t="s">
        <v>69</v>
      </c>
      <c r="C1859" t="s">
        <v>87</v>
      </c>
      <c r="D1859" t="s">
        <v>75</v>
      </c>
      <c r="E1859" s="86">
        <v>42256</v>
      </c>
      <c r="F1859">
        <f t="shared" ref="F1859:F1922" si="131">IF(AND(G1859&gt;=12, G1859&lt;=18), 1, 0)</f>
        <v>0</v>
      </c>
      <c r="G1859">
        <v>8</v>
      </c>
      <c r="H1859">
        <v>215.01339721679687</v>
      </c>
      <c r="I1859">
        <v>219.70880126953125</v>
      </c>
      <c r="J1859">
        <v>-4.695408821105957</v>
      </c>
      <c r="K1859">
        <v>-2.1837750449776649E-2</v>
      </c>
      <c r="L1859">
        <v>-10.56910228729248</v>
      </c>
      <c r="M1859">
        <v>-7.098876953125</v>
      </c>
      <c r="N1859">
        <v>-4.695408821105957</v>
      </c>
      <c r="O1859">
        <v>-2.2919409275054932</v>
      </c>
      <c r="P1859">
        <v>1.1782850027084351</v>
      </c>
      <c r="Q1859">
        <v>-12.234212875366211</v>
      </c>
      <c r="R1859">
        <v>2.8433957099914551</v>
      </c>
      <c r="S1859">
        <v>1176</v>
      </c>
      <c r="T1859">
        <v>21.006343841552734</v>
      </c>
      <c r="U1859">
        <v>4.5832676887512207</v>
      </c>
      <c r="V1859">
        <v>87.027244567871094</v>
      </c>
      <c r="W1859">
        <v>103</v>
      </c>
      <c r="X1859">
        <v>79.00933837890625</v>
      </c>
      <c r="Y1859">
        <f t="shared" si="128"/>
        <v>252.85575512695311</v>
      </c>
      <c r="Z1859">
        <f t="shared" si="129"/>
        <v>258.37755029296875</v>
      </c>
      <c r="AA1859">
        <f t="shared" si="130"/>
        <v>-5.5218007736206056</v>
      </c>
    </row>
    <row r="1860" spans="2:27" x14ac:dyDescent="0.25">
      <c r="B1860" t="s">
        <v>69</v>
      </c>
      <c r="C1860" t="s">
        <v>87</v>
      </c>
      <c r="D1860" t="s">
        <v>75</v>
      </c>
      <c r="E1860" s="86">
        <v>42256</v>
      </c>
      <c r="F1860">
        <f t="shared" si="131"/>
        <v>1</v>
      </c>
      <c r="G1860">
        <v>14</v>
      </c>
      <c r="H1860">
        <v>268.59811401367187</v>
      </c>
      <c r="I1860">
        <v>242.76719665527344</v>
      </c>
      <c r="J1860">
        <v>25.830921173095703</v>
      </c>
      <c r="K1860">
        <v>9.6169404685497284E-2</v>
      </c>
      <c r="L1860">
        <v>16.04255485534668</v>
      </c>
      <c r="M1860">
        <v>21.825601577758789</v>
      </c>
      <c r="N1860">
        <v>25.830921173095703</v>
      </c>
      <c r="O1860">
        <v>29.836240768432617</v>
      </c>
      <c r="P1860">
        <v>35.619289398193359</v>
      </c>
      <c r="Q1860">
        <v>13.267688751220703</v>
      </c>
      <c r="R1860">
        <v>38.394153594970703</v>
      </c>
      <c r="S1860">
        <v>1176</v>
      </c>
      <c r="T1860">
        <v>58.337562561035156</v>
      </c>
      <c r="U1860">
        <v>7.6379032135009766</v>
      </c>
      <c r="V1860">
        <v>87.027244567871094</v>
      </c>
      <c r="W1860">
        <v>103</v>
      </c>
      <c r="X1860">
        <v>95.027999877929688</v>
      </c>
      <c r="Y1860">
        <f t="shared" si="128"/>
        <v>315.87138208007815</v>
      </c>
      <c r="Z1860">
        <f t="shared" si="129"/>
        <v>285.49422326660158</v>
      </c>
      <c r="AA1860">
        <f t="shared" si="130"/>
        <v>30.377163299560547</v>
      </c>
    </row>
    <row r="1861" spans="2:27" x14ac:dyDescent="0.25">
      <c r="B1861" t="s">
        <v>69</v>
      </c>
      <c r="C1861" t="s">
        <v>87</v>
      </c>
      <c r="D1861" t="s">
        <v>75</v>
      </c>
      <c r="E1861" s="86">
        <v>42256</v>
      </c>
      <c r="F1861">
        <f t="shared" si="131"/>
        <v>0</v>
      </c>
      <c r="G1861">
        <v>6</v>
      </c>
      <c r="H1861">
        <v>169.6197509765625</v>
      </c>
      <c r="I1861">
        <v>173.33314514160156</v>
      </c>
      <c r="J1861">
        <v>-3.7134087085723877</v>
      </c>
      <c r="K1861">
        <v>-2.1892549470067024E-2</v>
      </c>
      <c r="L1861">
        <v>-7.9264650344848633</v>
      </c>
      <c r="M1861">
        <v>-5.4373574256896973</v>
      </c>
      <c r="N1861">
        <v>-3.7134087085723877</v>
      </c>
      <c r="O1861">
        <v>-1.9894602298736572</v>
      </c>
      <c r="P1861">
        <v>0.49964764714241028</v>
      </c>
      <c r="Q1861">
        <v>-9.1208076477050781</v>
      </c>
      <c r="R1861">
        <v>1.6939905881881714</v>
      </c>
      <c r="S1861">
        <v>1176</v>
      </c>
      <c r="T1861">
        <v>10.807428359985352</v>
      </c>
      <c r="U1861">
        <v>3.2874653339385986</v>
      </c>
      <c r="V1861">
        <v>87.027244567871094</v>
      </c>
      <c r="W1861">
        <v>103</v>
      </c>
      <c r="X1861">
        <v>76.998298645019531</v>
      </c>
      <c r="Y1861">
        <f t="shared" si="128"/>
        <v>199.47282714843749</v>
      </c>
      <c r="Z1861">
        <f t="shared" si="129"/>
        <v>203.83977868652343</v>
      </c>
      <c r="AA1861">
        <f t="shared" si="130"/>
        <v>-4.3669686412811277</v>
      </c>
    </row>
    <row r="1862" spans="2:27" x14ac:dyDescent="0.25">
      <c r="B1862" t="s">
        <v>69</v>
      </c>
      <c r="C1862" t="s">
        <v>87</v>
      </c>
      <c r="D1862" t="s">
        <v>75</v>
      </c>
      <c r="E1862" s="86">
        <v>42256</v>
      </c>
      <c r="F1862">
        <f t="shared" si="131"/>
        <v>0</v>
      </c>
      <c r="G1862">
        <v>19</v>
      </c>
      <c r="H1862">
        <v>212.15596008300781</v>
      </c>
      <c r="I1862">
        <v>202.50636291503906</v>
      </c>
      <c r="J1862">
        <v>9.6495952606201172</v>
      </c>
      <c r="K1862">
        <v>4.5483499765396118E-2</v>
      </c>
      <c r="L1862">
        <v>3.892472505569458</v>
      </c>
      <c r="M1862">
        <v>7.2938275337219238</v>
      </c>
      <c r="N1862">
        <v>9.6495952606201172</v>
      </c>
      <c r="O1862">
        <v>12.005363464355469</v>
      </c>
      <c r="P1862">
        <v>15.406718254089355</v>
      </c>
      <c r="Q1862">
        <v>2.2604081630706787</v>
      </c>
      <c r="R1862">
        <v>17.038782119750977</v>
      </c>
      <c r="S1862">
        <v>1176</v>
      </c>
      <c r="T1862">
        <v>20.180818557739258</v>
      </c>
      <c r="U1862">
        <v>4.4923067092895508</v>
      </c>
      <c r="V1862">
        <v>87.027244567871094</v>
      </c>
      <c r="W1862">
        <v>103</v>
      </c>
      <c r="X1862">
        <v>94.609161376953125</v>
      </c>
      <c r="Y1862">
        <f t="shared" si="128"/>
        <v>249.4954090576172</v>
      </c>
      <c r="Z1862">
        <f t="shared" si="129"/>
        <v>238.14748278808594</v>
      </c>
      <c r="AA1862">
        <f t="shared" si="130"/>
        <v>11.347924026489258</v>
      </c>
    </row>
    <row r="1863" spans="2:27" x14ac:dyDescent="0.25">
      <c r="B1863" t="s">
        <v>69</v>
      </c>
      <c r="C1863" t="s">
        <v>87</v>
      </c>
      <c r="D1863" t="s">
        <v>75</v>
      </c>
      <c r="E1863" s="86">
        <v>42256</v>
      </c>
      <c r="F1863">
        <f t="shared" si="131"/>
        <v>1</v>
      </c>
      <c r="G1863">
        <v>15</v>
      </c>
      <c r="H1863">
        <v>262.6346435546875</v>
      </c>
      <c r="I1863">
        <v>236.05818176269531</v>
      </c>
      <c r="J1863">
        <v>26.576446533203125</v>
      </c>
      <c r="K1863">
        <v>0.10119169950485229</v>
      </c>
      <c r="L1863">
        <v>17.337047576904297</v>
      </c>
      <c r="M1863">
        <v>22.795759201049805</v>
      </c>
      <c r="N1863">
        <v>26.576446533203125</v>
      </c>
      <c r="O1863">
        <v>30.357133865356445</v>
      </c>
      <c r="P1863">
        <v>35.815845489501953</v>
      </c>
      <c r="Q1863">
        <v>14.717806816101074</v>
      </c>
      <c r="R1863">
        <v>38.435085296630859</v>
      </c>
      <c r="S1863">
        <v>1176</v>
      </c>
      <c r="T1863">
        <v>51.977489471435547</v>
      </c>
      <c r="U1863">
        <v>7.2095413208007812</v>
      </c>
      <c r="V1863">
        <v>87.027244567871094</v>
      </c>
      <c r="W1863">
        <v>103</v>
      </c>
      <c r="X1863">
        <v>95.426467895507812</v>
      </c>
      <c r="Y1863">
        <f t="shared" si="128"/>
        <v>308.85834082031249</v>
      </c>
      <c r="Z1863">
        <f t="shared" si="129"/>
        <v>277.60442175292968</v>
      </c>
      <c r="AA1863">
        <f t="shared" si="130"/>
        <v>31.253901123046877</v>
      </c>
    </row>
    <row r="1864" spans="2:27" x14ac:dyDescent="0.25">
      <c r="B1864" t="s">
        <v>69</v>
      </c>
      <c r="C1864" t="s">
        <v>87</v>
      </c>
      <c r="D1864" t="s">
        <v>75</v>
      </c>
      <c r="E1864" s="86">
        <v>42256</v>
      </c>
      <c r="F1864">
        <f t="shared" si="131"/>
        <v>1</v>
      </c>
      <c r="G1864">
        <v>12</v>
      </c>
      <c r="H1864">
        <v>273.06991577148437</v>
      </c>
      <c r="I1864">
        <v>243.23490905761719</v>
      </c>
      <c r="J1864">
        <v>29.83502197265625</v>
      </c>
      <c r="K1864">
        <v>0.10925781726837158</v>
      </c>
      <c r="L1864">
        <v>21.557792663574219</v>
      </c>
      <c r="M1864">
        <v>26.448047637939453</v>
      </c>
      <c r="N1864">
        <v>29.83502197265625</v>
      </c>
      <c r="O1864">
        <v>33.221996307373047</v>
      </c>
      <c r="P1864">
        <v>38.112251281738281</v>
      </c>
      <c r="Q1864">
        <v>19.211313247680664</v>
      </c>
      <c r="R1864">
        <v>40.458732604980469</v>
      </c>
      <c r="S1864">
        <v>1176</v>
      </c>
      <c r="T1864">
        <v>41.715534210205078</v>
      </c>
      <c r="U1864">
        <v>6.4587564468383789</v>
      </c>
      <c r="V1864">
        <v>87.027244567871094</v>
      </c>
      <c r="W1864">
        <v>103</v>
      </c>
      <c r="X1864">
        <v>96.027999877929688</v>
      </c>
      <c r="Y1864">
        <f t="shared" si="128"/>
        <v>321.13022094726563</v>
      </c>
      <c r="Z1864">
        <f t="shared" si="129"/>
        <v>286.04425305175783</v>
      </c>
      <c r="AA1864">
        <f t="shared" si="130"/>
        <v>35.085985839843751</v>
      </c>
    </row>
    <row r="1865" spans="2:27" x14ac:dyDescent="0.25">
      <c r="B1865" t="s">
        <v>69</v>
      </c>
      <c r="C1865" t="s">
        <v>87</v>
      </c>
      <c r="D1865" t="s">
        <v>75</v>
      </c>
      <c r="E1865" s="86">
        <v>42256</v>
      </c>
      <c r="F1865">
        <f t="shared" si="131"/>
        <v>1</v>
      </c>
      <c r="G1865">
        <v>17</v>
      </c>
      <c r="H1865">
        <v>233.93174743652344</v>
      </c>
      <c r="I1865">
        <v>208.57331848144531</v>
      </c>
      <c r="J1865">
        <v>25.358415603637695</v>
      </c>
      <c r="K1865">
        <v>0.10840091854333878</v>
      </c>
      <c r="L1865">
        <v>18.310449600219727</v>
      </c>
      <c r="M1865">
        <v>22.474445343017578</v>
      </c>
      <c r="N1865">
        <v>25.358415603637695</v>
      </c>
      <c r="O1865">
        <v>28.242385864257813</v>
      </c>
      <c r="P1865">
        <v>32.406379699707031</v>
      </c>
      <c r="Q1865">
        <v>16.312448501586914</v>
      </c>
      <c r="R1865">
        <v>34.404380798339844</v>
      </c>
      <c r="S1865">
        <v>1176</v>
      </c>
      <c r="T1865">
        <v>30.245128631591797</v>
      </c>
      <c r="U1865">
        <v>5.4995570182800293</v>
      </c>
      <c r="V1865">
        <v>87.027244567871094</v>
      </c>
      <c r="W1865">
        <v>103</v>
      </c>
      <c r="X1865">
        <v>93.220863342285156</v>
      </c>
      <c r="Y1865">
        <f t="shared" si="128"/>
        <v>275.10373498535154</v>
      </c>
      <c r="Z1865">
        <f t="shared" si="129"/>
        <v>245.28222253417968</v>
      </c>
      <c r="AA1865">
        <f t="shared" si="130"/>
        <v>29.82149674987793</v>
      </c>
    </row>
    <row r="1866" spans="2:27" x14ac:dyDescent="0.25">
      <c r="B1866" t="s">
        <v>69</v>
      </c>
      <c r="C1866" t="s">
        <v>87</v>
      </c>
      <c r="D1866" t="s">
        <v>75</v>
      </c>
      <c r="E1866" s="86">
        <v>42256</v>
      </c>
      <c r="F1866">
        <f t="shared" si="131"/>
        <v>0</v>
      </c>
      <c r="G1866">
        <v>9</v>
      </c>
      <c r="H1866">
        <v>239.67240905761719</v>
      </c>
      <c r="I1866">
        <v>238.57298278808594</v>
      </c>
      <c r="J1866">
        <v>1.0994354486465454</v>
      </c>
      <c r="K1866">
        <v>4.587242379784584E-3</v>
      </c>
      <c r="L1866">
        <v>-5.9289689064025879</v>
      </c>
      <c r="M1866">
        <v>-1.7765306234359741</v>
      </c>
      <c r="N1866">
        <v>1.0994354486465454</v>
      </c>
      <c r="O1866">
        <v>3.9754014015197754</v>
      </c>
      <c r="P1866">
        <v>8.1278400421142578</v>
      </c>
      <c r="Q1866">
        <v>-7.9214239120483398</v>
      </c>
      <c r="R1866">
        <v>10.120294570922852</v>
      </c>
      <c r="S1866">
        <v>1176</v>
      </c>
      <c r="T1866">
        <v>30.077470779418945</v>
      </c>
      <c r="U1866">
        <v>5.4842929840087891</v>
      </c>
      <c r="V1866">
        <v>87.027244567871094</v>
      </c>
      <c r="W1866">
        <v>103</v>
      </c>
      <c r="X1866">
        <v>85.822402954101563</v>
      </c>
      <c r="Y1866">
        <f t="shared" si="128"/>
        <v>281.85475305175783</v>
      </c>
      <c r="Z1866">
        <f t="shared" si="129"/>
        <v>280.56182775878904</v>
      </c>
      <c r="AA1866">
        <f t="shared" si="130"/>
        <v>1.2929360876083373</v>
      </c>
    </row>
    <row r="1867" spans="2:27" x14ac:dyDescent="0.25">
      <c r="B1867" t="s">
        <v>69</v>
      </c>
      <c r="C1867" t="s">
        <v>87</v>
      </c>
      <c r="D1867" t="s">
        <v>75</v>
      </c>
      <c r="E1867" s="86">
        <v>42256</v>
      </c>
      <c r="F1867">
        <f t="shared" si="131"/>
        <v>0</v>
      </c>
      <c r="G1867">
        <v>20</v>
      </c>
      <c r="H1867">
        <v>212.10955810546875</v>
      </c>
      <c r="I1867">
        <v>207.07118225097656</v>
      </c>
      <c r="J1867">
        <v>5.0383725166320801</v>
      </c>
      <c r="K1867">
        <v>2.3753631860017776E-2</v>
      </c>
      <c r="L1867">
        <v>-1.0590040683746338</v>
      </c>
      <c r="M1867">
        <v>2.5433754920959473</v>
      </c>
      <c r="N1867">
        <v>5.0383725166320801</v>
      </c>
      <c r="O1867">
        <v>7.5333695411682129</v>
      </c>
      <c r="P1867">
        <v>11.135748863220215</v>
      </c>
      <c r="Q1867">
        <v>-2.7875256538391113</v>
      </c>
      <c r="R1867">
        <v>12.864270210266113</v>
      </c>
      <c r="S1867">
        <v>1176</v>
      </c>
      <c r="T1867">
        <v>22.636737823486328</v>
      </c>
      <c r="U1867">
        <v>4.7578082084655762</v>
      </c>
      <c r="V1867">
        <v>87.027244567871094</v>
      </c>
      <c r="W1867">
        <v>103</v>
      </c>
      <c r="X1867">
        <v>92.609161376953125</v>
      </c>
      <c r="Y1867">
        <f t="shared" si="128"/>
        <v>249.44084033203126</v>
      </c>
      <c r="Z1867">
        <f t="shared" si="129"/>
        <v>243.51571032714844</v>
      </c>
      <c r="AA1867">
        <f t="shared" si="130"/>
        <v>5.9251260795593259</v>
      </c>
    </row>
    <row r="1868" spans="2:27" x14ac:dyDescent="0.25">
      <c r="B1868" t="s">
        <v>69</v>
      </c>
      <c r="C1868" t="s">
        <v>87</v>
      </c>
      <c r="D1868" t="s">
        <v>75</v>
      </c>
      <c r="E1868" s="86">
        <v>42256</v>
      </c>
      <c r="F1868">
        <f t="shared" si="131"/>
        <v>0</v>
      </c>
      <c r="G1868">
        <v>21</v>
      </c>
      <c r="H1868">
        <v>207.12007141113281</v>
      </c>
      <c r="I1868">
        <v>202.82258605957031</v>
      </c>
      <c r="J1868">
        <v>4.2974910736083984</v>
      </c>
      <c r="K1868">
        <v>2.0748790353536606E-2</v>
      </c>
      <c r="L1868">
        <v>-1.7507745027542114</v>
      </c>
      <c r="M1868">
        <v>1.8225898742675781</v>
      </c>
      <c r="N1868">
        <v>4.2974910736083984</v>
      </c>
      <c r="O1868">
        <v>6.7723922729492188</v>
      </c>
      <c r="P1868">
        <v>10.345756530761719</v>
      </c>
      <c r="Q1868">
        <v>-3.4653737545013428</v>
      </c>
      <c r="R1868">
        <v>12.060356140136719</v>
      </c>
      <c r="S1868">
        <v>1176</v>
      </c>
      <c r="T1868">
        <v>22.273555755615234</v>
      </c>
      <c r="U1868">
        <v>4.7194867134094238</v>
      </c>
      <c r="V1868">
        <v>87.027244567871094</v>
      </c>
      <c r="W1868">
        <v>103</v>
      </c>
      <c r="X1868">
        <v>92.401863098144531</v>
      </c>
      <c r="Y1868">
        <f t="shared" si="128"/>
        <v>243.57320397949218</v>
      </c>
      <c r="Z1868">
        <f t="shared" si="129"/>
        <v>238.5193612060547</v>
      </c>
      <c r="AA1868">
        <f t="shared" si="130"/>
        <v>5.0538495025634766</v>
      </c>
    </row>
    <row r="1869" spans="2:27" x14ac:dyDescent="0.25">
      <c r="B1869" t="s">
        <v>69</v>
      </c>
      <c r="C1869" t="s">
        <v>87</v>
      </c>
      <c r="D1869" t="s">
        <v>75</v>
      </c>
      <c r="E1869" s="86">
        <v>42256</v>
      </c>
      <c r="F1869">
        <f t="shared" si="131"/>
        <v>0</v>
      </c>
      <c r="G1869">
        <v>10</v>
      </c>
      <c r="H1869">
        <v>254.34931945800781</v>
      </c>
      <c r="I1869">
        <v>252.57475280761719</v>
      </c>
      <c r="J1869">
        <v>1.774573802947998</v>
      </c>
      <c r="K1869">
        <v>6.9769159890711308E-3</v>
      </c>
      <c r="L1869">
        <v>-5.6300415992736816</v>
      </c>
      <c r="M1869">
        <v>-1.255334734916687</v>
      </c>
      <c r="N1869">
        <v>1.774573802947998</v>
      </c>
      <c r="O1869">
        <v>4.8044824600219727</v>
      </c>
      <c r="P1869">
        <v>9.1791887283325195</v>
      </c>
      <c r="Q1869">
        <v>-7.7291469573974609</v>
      </c>
      <c r="R1869">
        <v>11.278294563293457</v>
      </c>
      <c r="S1869">
        <v>1176</v>
      </c>
      <c r="T1869">
        <v>33.383575439453125</v>
      </c>
      <c r="U1869">
        <v>5.7778520584106445</v>
      </c>
      <c r="V1869">
        <v>87.027244567871094</v>
      </c>
      <c r="W1869">
        <v>103</v>
      </c>
      <c r="X1869">
        <v>89.822402954101563</v>
      </c>
      <c r="Y1869">
        <f t="shared" si="128"/>
        <v>299.11479968261716</v>
      </c>
      <c r="Z1869">
        <f t="shared" si="129"/>
        <v>297.0279093017578</v>
      </c>
      <c r="AA1869">
        <f t="shared" si="130"/>
        <v>2.0868987922668456</v>
      </c>
    </row>
    <row r="1870" spans="2:27" x14ac:dyDescent="0.25">
      <c r="B1870" t="s">
        <v>69</v>
      </c>
      <c r="C1870" t="s">
        <v>87</v>
      </c>
      <c r="D1870" t="s">
        <v>75</v>
      </c>
      <c r="E1870" s="86">
        <v>42256</v>
      </c>
      <c r="F1870">
        <f t="shared" si="131"/>
        <v>0</v>
      </c>
      <c r="G1870">
        <v>5</v>
      </c>
      <c r="H1870">
        <v>153.00361633300781</v>
      </c>
      <c r="I1870">
        <v>156.0780029296875</v>
      </c>
      <c r="J1870">
        <v>-3.0743861198425293</v>
      </c>
      <c r="K1870">
        <v>-2.0093552768230438E-2</v>
      </c>
      <c r="L1870">
        <v>-7.1035804748535156</v>
      </c>
      <c r="M1870">
        <v>-4.7230997085571289</v>
      </c>
      <c r="N1870">
        <v>-3.0743861198425293</v>
      </c>
      <c r="O1870">
        <v>-1.4256725311279297</v>
      </c>
      <c r="P1870">
        <v>0.95480811595916748</v>
      </c>
      <c r="Q1870">
        <v>-8.2458009719848633</v>
      </c>
      <c r="R1870">
        <v>2.0970287322998047</v>
      </c>
      <c r="S1870">
        <v>1176</v>
      </c>
      <c r="T1870">
        <v>9.8847169876098633</v>
      </c>
      <c r="U1870">
        <v>3.1439969539642334</v>
      </c>
      <c r="V1870">
        <v>87.027244567871094</v>
      </c>
      <c r="W1870">
        <v>103</v>
      </c>
      <c r="X1870">
        <v>77.597282409667969</v>
      </c>
      <c r="Y1870">
        <f t="shared" si="128"/>
        <v>179.93225280761717</v>
      </c>
      <c r="Z1870">
        <f t="shared" si="129"/>
        <v>183.54773144531251</v>
      </c>
      <c r="AA1870">
        <f t="shared" si="130"/>
        <v>-3.6154780769348145</v>
      </c>
    </row>
    <row r="1871" spans="2:27" x14ac:dyDescent="0.25">
      <c r="B1871" t="s">
        <v>69</v>
      </c>
      <c r="C1871" t="s">
        <v>87</v>
      </c>
      <c r="D1871" t="s">
        <v>75</v>
      </c>
      <c r="E1871" s="86">
        <v>42256</v>
      </c>
      <c r="F1871">
        <f t="shared" si="131"/>
        <v>0</v>
      </c>
      <c r="G1871">
        <v>22</v>
      </c>
      <c r="H1871">
        <v>195.16258239746094</v>
      </c>
      <c r="I1871">
        <v>191.18595886230469</v>
      </c>
      <c r="J1871">
        <v>3.9766097068786621</v>
      </c>
      <c r="K1871">
        <v>2.0375881344079971E-2</v>
      </c>
      <c r="L1871">
        <v>-2.0017764568328857</v>
      </c>
      <c r="M1871">
        <v>1.5303026437759399</v>
      </c>
      <c r="N1871">
        <v>3.9766097068786621</v>
      </c>
      <c r="O1871">
        <v>6.4229168891906738</v>
      </c>
      <c r="P1871">
        <v>9.9549961090087891</v>
      </c>
      <c r="Q1871">
        <v>-3.6965656280517578</v>
      </c>
      <c r="R1871">
        <v>11.649785041809082</v>
      </c>
      <c r="S1871">
        <v>1176</v>
      </c>
      <c r="T1871">
        <v>21.761844635009766</v>
      </c>
      <c r="U1871">
        <v>4.6649594306945801</v>
      </c>
      <c r="V1871">
        <v>87.027244567871094</v>
      </c>
      <c r="W1871">
        <v>103</v>
      </c>
      <c r="X1871">
        <v>87.810516357421875</v>
      </c>
      <c r="Y1871">
        <f t="shared" si="128"/>
        <v>229.51119689941407</v>
      </c>
      <c r="Z1871">
        <f t="shared" si="129"/>
        <v>224.83468762207031</v>
      </c>
      <c r="AA1871">
        <f t="shared" si="130"/>
        <v>4.6764930152893065</v>
      </c>
    </row>
    <row r="1872" spans="2:27" x14ac:dyDescent="0.25">
      <c r="B1872" t="s">
        <v>69</v>
      </c>
      <c r="C1872" t="s">
        <v>87</v>
      </c>
      <c r="D1872" t="s">
        <v>75</v>
      </c>
      <c r="E1872" s="86">
        <v>42256</v>
      </c>
      <c r="F1872">
        <f t="shared" si="131"/>
        <v>0</v>
      </c>
      <c r="G1872">
        <v>2</v>
      </c>
      <c r="H1872">
        <v>146.53671264648437</v>
      </c>
      <c r="I1872">
        <v>152.15762329101562</v>
      </c>
      <c r="J1872">
        <v>-5.6209039688110352</v>
      </c>
      <c r="K1872">
        <v>-3.8358334451913834E-2</v>
      </c>
      <c r="L1872">
        <v>-9.5683374404907227</v>
      </c>
      <c r="M1872">
        <v>-7.2361617088317871</v>
      </c>
      <c r="N1872">
        <v>-5.6209039688110352</v>
      </c>
      <c r="O1872">
        <v>-4.0056462287902832</v>
      </c>
      <c r="P1872">
        <v>-1.6734707355499268</v>
      </c>
      <c r="Q1872">
        <v>-10.687379837036133</v>
      </c>
      <c r="R1872">
        <v>-0.55442827939987183</v>
      </c>
      <c r="S1872">
        <v>1176</v>
      </c>
      <c r="T1872">
        <v>9.4876222610473633</v>
      </c>
      <c r="U1872">
        <v>3.0801985263824463</v>
      </c>
      <c r="V1872">
        <v>87.027244567871094</v>
      </c>
      <c r="W1872">
        <v>103</v>
      </c>
      <c r="X1872">
        <v>80.203903198242188</v>
      </c>
      <c r="Y1872">
        <f t="shared" si="128"/>
        <v>172.32717407226562</v>
      </c>
      <c r="Z1872">
        <f t="shared" si="129"/>
        <v>178.93736499023439</v>
      </c>
      <c r="AA1872">
        <f t="shared" si="130"/>
        <v>-6.6101830673217776</v>
      </c>
    </row>
    <row r="1873" spans="2:27" x14ac:dyDescent="0.25">
      <c r="B1873" t="s">
        <v>69</v>
      </c>
      <c r="C1873" t="s">
        <v>87</v>
      </c>
      <c r="D1873" t="s">
        <v>75</v>
      </c>
      <c r="E1873" s="86">
        <v>42256</v>
      </c>
      <c r="F1873">
        <f t="shared" si="131"/>
        <v>0</v>
      </c>
      <c r="G1873">
        <v>7</v>
      </c>
      <c r="H1873">
        <v>191.13563537597656</v>
      </c>
      <c r="I1873">
        <v>198.58609008789062</v>
      </c>
      <c r="J1873">
        <v>-7.4504580497741699</v>
      </c>
      <c r="K1873">
        <v>-3.8979951292276382E-2</v>
      </c>
      <c r="L1873">
        <v>-13.767063140869141</v>
      </c>
      <c r="M1873">
        <v>-10.035161972045898</v>
      </c>
      <c r="N1873">
        <v>-7.4504580497741699</v>
      </c>
      <c r="O1873">
        <v>-4.8657546043395996</v>
      </c>
      <c r="P1873">
        <v>-1.1338530778884888</v>
      </c>
      <c r="Q1873">
        <v>-15.557732582092285</v>
      </c>
      <c r="R1873">
        <v>0.65681666135787964</v>
      </c>
      <c r="S1873">
        <v>1176</v>
      </c>
      <c r="T1873">
        <v>24.293790817260742</v>
      </c>
      <c r="U1873">
        <v>4.9288730621337891</v>
      </c>
      <c r="V1873">
        <v>87.027244567871094</v>
      </c>
      <c r="W1873">
        <v>103</v>
      </c>
      <c r="X1873">
        <v>76.795249938964844</v>
      </c>
      <c r="Y1873">
        <f t="shared" si="128"/>
        <v>224.77550720214845</v>
      </c>
      <c r="Z1873">
        <f t="shared" si="129"/>
        <v>233.53724194335936</v>
      </c>
      <c r="AA1873">
        <f t="shared" si="130"/>
        <v>-8.7617386665344235</v>
      </c>
    </row>
    <row r="1874" spans="2:27" x14ac:dyDescent="0.25">
      <c r="B1874" t="s">
        <v>69</v>
      </c>
      <c r="C1874" t="s">
        <v>87</v>
      </c>
      <c r="D1874" t="s">
        <v>75</v>
      </c>
      <c r="E1874" s="86">
        <v>42256</v>
      </c>
      <c r="F1874">
        <f t="shared" si="131"/>
        <v>0</v>
      </c>
      <c r="G1874">
        <v>3</v>
      </c>
      <c r="H1874">
        <v>143.64321899414062</v>
      </c>
      <c r="I1874">
        <v>147.30038452148437</v>
      </c>
      <c r="J1874">
        <v>-3.6571660041809082</v>
      </c>
      <c r="K1874">
        <v>-2.5460066273808479E-2</v>
      </c>
      <c r="L1874">
        <v>-7.7533478736877441</v>
      </c>
      <c r="M1874">
        <v>-5.3332905769348145</v>
      </c>
      <c r="N1874">
        <v>-3.6571660041809082</v>
      </c>
      <c r="O1874">
        <v>-1.9810415506362915</v>
      </c>
      <c r="P1874">
        <v>0.43901604413986206</v>
      </c>
      <c r="Q1874">
        <v>-8.9145584106445312</v>
      </c>
      <c r="R1874">
        <v>1.6002267599105835</v>
      </c>
      <c r="S1874">
        <v>1176</v>
      </c>
      <c r="T1874">
        <v>10.216127395629883</v>
      </c>
      <c r="U1874">
        <v>3.19626784324646</v>
      </c>
      <c r="V1874">
        <v>87.027244567871094</v>
      </c>
      <c r="W1874">
        <v>103</v>
      </c>
      <c r="X1874">
        <v>78.197967529296875</v>
      </c>
      <c r="Y1874">
        <f t="shared" si="128"/>
        <v>168.92442553710939</v>
      </c>
      <c r="Z1874">
        <f t="shared" si="129"/>
        <v>173.22525219726563</v>
      </c>
      <c r="AA1874">
        <f t="shared" si="130"/>
        <v>-4.300827220916748</v>
      </c>
    </row>
    <row r="1875" spans="2:27" x14ac:dyDescent="0.25">
      <c r="B1875" t="s">
        <v>69</v>
      </c>
      <c r="C1875" t="s">
        <v>87</v>
      </c>
      <c r="D1875" t="s">
        <v>75</v>
      </c>
      <c r="E1875" s="86">
        <v>42256</v>
      </c>
      <c r="F1875">
        <f t="shared" si="131"/>
        <v>0</v>
      </c>
      <c r="G1875">
        <v>4</v>
      </c>
      <c r="H1875">
        <v>145.04902648925781</v>
      </c>
      <c r="I1875">
        <v>147.18231201171875</v>
      </c>
      <c r="J1875">
        <v>-2.1332871913909912</v>
      </c>
      <c r="K1875">
        <v>-1.4707352966070175E-2</v>
      </c>
      <c r="L1875">
        <v>-6.4229540824890137</v>
      </c>
      <c r="M1875">
        <v>-3.8885841369628906</v>
      </c>
      <c r="N1875">
        <v>-2.1332871913909912</v>
      </c>
      <c r="O1875">
        <v>-0.37799033522605896</v>
      </c>
      <c r="P1875">
        <v>2.1563794612884521</v>
      </c>
      <c r="Q1875">
        <v>-7.639014720916748</v>
      </c>
      <c r="R1875">
        <v>3.3724405765533447</v>
      </c>
      <c r="S1875">
        <v>1176</v>
      </c>
      <c r="T1875">
        <v>11.204047203063965</v>
      </c>
      <c r="U1875">
        <v>3.3472447395324707</v>
      </c>
      <c r="V1875">
        <v>87.027244567871094</v>
      </c>
      <c r="W1875">
        <v>103</v>
      </c>
      <c r="X1875">
        <v>79.204750061035156</v>
      </c>
      <c r="Y1875">
        <f t="shared" si="128"/>
        <v>170.5776551513672</v>
      </c>
      <c r="Z1875">
        <f t="shared" si="129"/>
        <v>173.08639892578125</v>
      </c>
      <c r="AA1875">
        <f t="shared" si="130"/>
        <v>-2.5087457370758055</v>
      </c>
    </row>
    <row r="1876" spans="2:27" x14ac:dyDescent="0.25">
      <c r="B1876" t="s">
        <v>69</v>
      </c>
      <c r="C1876" t="s">
        <v>87</v>
      </c>
      <c r="D1876" t="s">
        <v>75</v>
      </c>
      <c r="E1876" s="86">
        <v>42256</v>
      </c>
      <c r="F1876">
        <f t="shared" si="131"/>
        <v>0</v>
      </c>
      <c r="G1876">
        <v>24</v>
      </c>
      <c r="H1876">
        <v>168.72651672363281</v>
      </c>
      <c r="I1876">
        <v>171.49153137207031</v>
      </c>
      <c r="J1876">
        <v>-2.765028715133667</v>
      </c>
      <c r="K1876">
        <v>-1.6387635841965675E-2</v>
      </c>
      <c r="L1876">
        <v>-7.3359279632568359</v>
      </c>
      <c r="M1876">
        <v>-4.6354036331176758</v>
      </c>
      <c r="N1876">
        <v>-2.765028715133667</v>
      </c>
      <c r="O1876">
        <v>-0.8946537971496582</v>
      </c>
      <c r="P1876">
        <v>1.805870532989502</v>
      </c>
      <c r="Q1876">
        <v>-8.6317148208618164</v>
      </c>
      <c r="R1876">
        <v>3.1016569137573242</v>
      </c>
      <c r="S1876">
        <v>1176</v>
      </c>
      <c r="T1876">
        <v>12.72128963470459</v>
      </c>
      <c r="U1876">
        <v>3.5666916370391846</v>
      </c>
      <c r="V1876">
        <v>87.027244567871094</v>
      </c>
      <c r="W1876">
        <v>103</v>
      </c>
      <c r="X1876">
        <v>79.805427551269531</v>
      </c>
      <c r="Y1876">
        <f t="shared" si="128"/>
        <v>198.42238366699218</v>
      </c>
      <c r="Z1876">
        <f t="shared" si="129"/>
        <v>201.67404089355469</v>
      </c>
      <c r="AA1876">
        <f t="shared" si="130"/>
        <v>-3.2516737689971924</v>
      </c>
    </row>
    <row r="1877" spans="2:27" x14ac:dyDescent="0.25">
      <c r="B1877" t="s">
        <v>69</v>
      </c>
      <c r="C1877" t="s">
        <v>87</v>
      </c>
      <c r="D1877" t="s">
        <v>75</v>
      </c>
      <c r="E1877" s="86">
        <v>42256</v>
      </c>
      <c r="F1877">
        <f t="shared" si="131"/>
        <v>0</v>
      </c>
      <c r="G1877">
        <v>23</v>
      </c>
      <c r="H1877">
        <v>179.39712524414062</v>
      </c>
      <c r="I1877">
        <v>178.74037170410156</v>
      </c>
      <c r="J1877">
        <v>0.65675073862075806</v>
      </c>
      <c r="K1877">
        <v>3.6608765367418528E-3</v>
      </c>
      <c r="L1877">
        <v>-4.4931983947753906</v>
      </c>
      <c r="M1877">
        <v>-1.4505666494369507</v>
      </c>
      <c r="N1877">
        <v>0.65675073862075806</v>
      </c>
      <c r="O1877">
        <v>2.7640681266784668</v>
      </c>
      <c r="P1877">
        <v>5.8066997528076172</v>
      </c>
      <c r="Q1877">
        <v>-5.9531373977661133</v>
      </c>
      <c r="R1877">
        <v>7.2666387557983398</v>
      </c>
      <c r="S1877">
        <v>1176</v>
      </c>
      <c r="T1877">
        <v>16.148555755615234</v>
      </c>
      <c r="U1877">
        <v>4.018526554107666</v>
      </c>
      <c r="V1877">
        <v>87.027244567871094</v>
      </c>
      <c r="W1877">
        <v>103</v>
      </c>
      <c r="X1877">
        <v>80.207298278808594</v>
      </c>
      <c r="Y1877">
        <f t="shared" si="128"/>
        <v>210.97101928710939</v>
      </c>
      <c r="Z1877">
        <f t="shared" si="129"/>
        <v>210.19867712402345</v>
      </c>
      <c r="AA1877">
        <f t="shared" si="130"/>
        <v>0.77233886861801149</v>
      </c>
    </row>
    <row r="1878" spans="2:27" x14ac:dyDescent="0.25">
      <c r="B1878" t="s">
        <v>69</v>
      </c>
      <c r="C1878" t="s">
        <v>87</v>
      </c>
      <c r="D1878" t="s">
        <v>75</v>
      </c>
      <c r="E1878" s="86">
        <v>42256</v>
      </c>
      <c r="F1878">
        <f t="shared" si="131"/>
        <v>1</v>
      </c>
      <c r="G1878">
        <v>18</v>
      </c>
      <c r="H1878">
        <v>222.51399230957031</v>
      </c>
      <c r="I1878">
        <v>200.34231567382812</v>
      </c>
      <c r="J1878">
        <v>22.171672821044922</v>
      </c>
      <c r="K1878">
        <v>9.9641703069210052E-2</v>
      </c>
      <c r="L1878">
        <v>15.325785636901855</v>
      </c>
      <c r="M1878">
        <v>19.370391845703125</v>
      </c>
      <c r="N1878">
        <v>22.171672821044922</v>
      </c>
      <c r="O1878">
        <v>24.972953796386719</v>
      </c>
      <c r="P1878">
        <v>29.017559051513672</v>
      </c>
      <c r="Q1878">
        <v>13.385071754455566</v>
      </c>
      <c r="R1878">
        <v>30.958272933959961</v>
      </c>
      <c r="S1878">
        <v>1176</v>
      </c>
      <c r="T1878">
        <v>28.535617828369141</v>
      </c>
      <c r="U1878">
        <v>5.3418741226196289</v>
      </c>
      <c r="V1878">
        <v>87.027244567871094</v>
      </c>
      <c r="W1878">
        <v>103</v>
      </c>
      <c r="X1878">
        <v>95.208145141601563</v>
      </c>
      <c r="Y1878">
        <f t="shared" si="128"/>
        <v>261.67645495605467</v>
      </c>
      <c r="Z1878">
        <f t="shared" si="129"/>
        <v>235.60256323242189</v>
      </c>
      <c r="AA1878">
        <f t="shared" si="130"/>
        <v>26.073887237548828</v>
      </c>
    </row>
    <row r="1879" spans="2:27" x14ac:dyDescent="0.25">
      <c r="B1879" t="s">
        <v>69</v>
      </c>
      <c r="C1879" t="s">
        <v>71</v>
      </c>
      <c r="D1879" t="s">
        <v>29</v>
      </c>
      <c r="E1879" s="86">
        <v>42256</v>
      </c>
      <c r="F1879">
        <f t="shared" si="131"/>
        <v>1</v>
      </c>
      <c r="G1879">
        <v>16</v>
      </c>
      <c r="H1879">
        <v>371.41888427734375</v>
      </c>
      <c r="I1879">
        <v>347.06674194335937</v>
      </c>
      <c r="J1879">
        <v>24.352100372314453</v>
      </c>
      <c r="K1879">
        <v>6.5565057098865509E-2</v>
      </c>
      <c r="L1879">
        <v>18.294145584106445</v>
      </c>
      <c r="M1879">
        <v>21.873233795166016</v>
      </c>
      <c r="N1879">
        <v>24.352100372314453</v>
      </c>
      <c r="O1879">
        <v>26.830966949462891</v>
      </c>
      <c r="P1879">
        <v>30.410055160522461</v>
      </c>
      <c r="Q1879">
        <v>16.576799392700195</v>
      </c>
      <c r="R1879">
        <v>32.127403259277344</v>
      </c>
      <c r="S1879">
        <v>373</v>
      </c>
      <c r="T1879">
        <v>22.344980239868164</v>
      </c>
      <c r="U1879">
        <v>4.7270479202270508</v>
      </c>
      <c r="V1879">
        <v>86.906875610351563</v>
      </c>
      <c r="W1879">
        <v>103</v>
      </c>
      <c r="X1879">
        <v>91.500480651855469</v>
      </c>
      <c r="Y1879">
        <f t="shared" si="128"/>
        <v>138.53924383544921</v>
      </c>
      <c r="Z1879">
        <f t="shared" si="129"/>
        <v>129.45589474487304</v>
      </c>
      <c r="AA1879">
        <f t="shared" si="130"/>
        <v>9.0833334388732911</v>
      </c>
    </row>
    <row r="1880" spans="2:27" x14ac:dyDescent="0.25">
      <c r="B1880" t="s">
        <v>69</v>
      </c>
      <c r="C1880" t="s">
        <v>71</v>
      </c>
      <c r="D1880" t="s">
        <v>29</v>
      </c>
      <c r="E1880" s="86">
        <v>42256</v>
      </c>
      <c r="F1880">
        <f t="shared" si="131"/>
        <v>1</v>
      </c>
      <c r="G1880">
        <v>13</v>
      </c>
      <c r="H1880">
        <v>381.1224365234375</v>
      </c>
      <c r="I1880">
        <v>356.38632202148437</v>
      </c>
      <c r="J1880">
        <v>24.73609733581543</v>
      </c>
      <c r="K1880">
        <v>6.4903281629085541E-2</v>
      </c>
      <c r="L1880">
        <v>17.858890533447266</v>
      </c>
      <c r="M1880">
        <v>21.921998977661133</v>
      </c>
      <c r="N1880">
        <v>24.73609733581543</v>
      </c>
      <c r="O1880">
        <v>27.550195693969727</v>
      </c>
      <c r="P1880">
        <v>31.613304138183594</v>
      </c>
      <c r="Q1880">
        <v>15.909296989440918</v>
      </c>
      <c r="R1880">
        <v>33.562896728515625</v>
      </c>
      <c r="S1880">
        <v>373</v>
      </c>
      <c r="T1880">
        <v>28.797321319580078</v>
      </c>
      <c r="U1880">
        <v>5.3663134574890137</v>
      </c>
      <c r="V1880">
        <v>86.906875610351563</v>
      </c>
      <c r="W1880">
        <v>103</v>
      </c>
      <c r="X1880">
        <v>94.092933654785156</v>
      </c>
      <c r="Y1880">
        <f t="shared" si="128"/>
        <v>142.15866882324218</v>
      </c>
      <c r="Z1880">
        <f t="shared" si="129"/>
        <v>132.93209811401368</v>
      </c>
      <c r="AA1880">
        <f t="shared" si="130"/>
        <v>9.2265643062591547</v>
      </c>
    </row>
    <row r="1881" spans="2:27" x14ac:dyDescent="0.25">
      <c r="B1881" t="s">
        <v>69</v>
      </c>
      <c r="C1881" t="s">
        <v>71</v>
      </c>
      <c r="D1881" t="s">
        <v>29</v>
      </c>
      <c r="E1881" s="86">
        <v>42256</v>
      </c>
      <c r="F1881">
        <f t="shared" si="131"/>
        <v>0</v>
      </c>
      <c r="G1881">
        <v>11</v>
      </c>
      <c r="H1881">
        <v>367.31903076171875</v>
      </c>
      <c r="I1881">
        <v>358.90066528320312</v>
      </c>
      <c r="J1881">
        <v>8.4183845520019531</v>
      </c>
      <c r="K1881">
        <v>2.2918455302715302E-2</v>
      </c>
      <c r="L1881">
        <v>0.27321502566337585</v>
      </c>
      <c r="M1881">
        <v>5.0854473114013672</v>
      </c>
      <c r="N1881">
        <v>8.4183845520019531</v>
      </c>
      <c r="O1881">
        <v>11.751321792602539</v>
      </c>
      <c r="P1881">
        <v>16.563554763793945</v>
      </c>
      <c r="Q1881">
        <v>-2.0358273983001709</v>
      </c>
      <c r="R1881">
        <v>18.872596740722656</v>
      </c>
      <c r="S1881">
        <v>373</v>
      </c>
      <c r="T1881">
        <v>40.395042419433594</v>
      </c>
      <c r="U1881">
        <v>6.3557095527648926</v>
      </c>
      <c r="V1881">
        <v>86.906875610351563</v>
      </c>
      <c r="W1881">
        <v>103</v>
      </c>
      <c r="X1881">
        <v>92.503608703613281</v>
      </c>
      <c r="Y1881">
        <f t="shared" si="128"/>
        <v>137.00999847412109</v>
      </c>
      <c r="Z1881">
        <f t="shared" si="129"/>
        <v>133.86994815063477</v>
      </c>
      <c r="AA1881">
        <f t="shared" si="130"/>
        <v>3.1400574378967283</v>
      </c>
    </row>
    <row r="1882" spans="2:27" x14ac:dyDescent="0.25">
      <c r="B1882" t="s">
        <v>69</v>
      </c>
      <c r="C1882" t="s">
        <v>71</v>
      </c>
      <c r="D1882" t="s">
        <v>29</v>
      </c>
      <c r="E1882" s="86">
        <v>42256</v>
      </c>
      <c r="F1882">
        <f t="shared" si="131"/>
        <v>0</v>
      </c>
      <c r="G1882">
        <v>23</v>
      </c>
      <c r="H1882">
        <v>265.501953125</v>
      </c>
      <c r="I1882">
        <v>264.41397094726562</v>
      </c>
      <c r="J1882">
        <v>1.0879933834075928</v>
      </c>
      <c r="K1882">
        <v>4.0978733450174332E-3</v>
      </c>
      <c r="L1882">
        <v>-3.039278507232666</v>
      </c>
      <c r="M1882">
        <v>-0.6008528470993042</v>
      </c>
      <c r="N1882">
        <v>1.0879933834075928</v>
      </c>
      <c r="O1882">
        <v>2.7768394947052002</v>
      </c>
      <c r="P1882">
        <v>5.2152652740478516</v>
      </c>
      <c r="Q1882">
        <v>-4.2093029022216797</v>
      </c>
      <c r="R1882">
        <v>6.3852896690368652</v>
      </c>
      <c r="S1882">
        <v>373</v>
      </c>
      <c r="T1882">
        <v>10.371797561645508</v>
      </c>
      <c r="U1882">
        <v>3.2205274105072021</v>
      </c>
      <c r="V1882">
        <v>86.906875610351563</v>
      </c>
      <c r="W1882">
        <v>103</v>
      </c>
      <c r="X1882">
        <v>79.756072998046875</v>
      </c>
      <c r="Y1882">
        <f t="shared" si="128"/>
        <v>99.032228515624993</v>
      </c>
      <c r="Z1882">
        <f t="shared" si="129"/>
        <v>98.626411163330076</v>
      </c>
      <c r="AA1882">
        <f t="shared" si="130"/>
        <v>0.4058215320110321</v>
      </c>
    </row>
    <row r="1883" spans="2:27" x14ac:dyDescent="0.25">
      <c r="B1883" t="s">
        <v>69</v>
      </c>
      <c r="C1883" t="s">
        <v>71</v>
      </c>
      <c r="D1883" t="s">
        <v>29</v>
      </c>
      <c r="E1883" s="86">
        <v>42256</v>
      </c>
      <c r="F1883">
        <f t="shared" si="131"/>
        <v>1</v>
      </c>
      <c r="G1883">
        <v>18</v>
      </c>
      <c r="H1883">
        <v>360.286865234375</v>
      </c>
      <c r="I1883">
        <v>329.45831298828125</v>
      </c>
      <c r="J1883">
        <v>30.828556060791016</v>
      </c>
      <c r="K1883">
        <v>8.5566692054271698E-2</v>
      </c>
      <c r="L1883">
        <v>25.722768783569336</v>
      </c>
      <c r="M1883">
        <v>28.739309310913086</v>
      </c>
      <c r="N1883">
        <v>30.828556060791016</v>
      </c>
      <c r="O1883">
        <v>32.917800903320312</v>
      </c>
      <c r="P1883">
        <v>35.934341430664063</v>
      </c>
      <c r="Q1883">
        <v>24.275350570678711</v>
      </c>
      <c r="R1883">
        <v>37.381763458251953</v>
      </c>
      <c r="S1883">
        <v>373</v>
      </c>
      <c r="T1883">
        <v>15.872786521911621</v>
      </c>
      <c r="U1883">
        <v>3.9840664863586426</v>
      </c>
      <c r="V1883">
        <v>86.906875610351563</v>
      </c>
      <c r="W1883">
        <v>103</v>
      </c>
      <c r="X1883">
        <v>94.661102294921875</v>
      </c>
      <c r="Y1883">
        <f t="shared" si="128"/>
        <v>134.38700073242188</v>
      </c>
      <c r="Z1883">
        <f t="shared" si="129"/>
        <v>122.88795074462891</v>
      </c>
      <c r="AA1883">
        <f t="shared" si="130"/>
        <v>11.499051410675049</v>
      </c>
    </row>
    <row r="1884" spans="2:27" x14ac:dyDescent="0.25">
      <c r="B1884" t="s">
        <v>69</v>
      </c>
      <c r="C1884" t="s">
        <v>71</v>
      </c>
      <c r="D1884" t="s">
        <v>29</v>
      </c>
      <c r="E1884" s="86">
        <v>42256</v>
      </c>
      <c r="F1884">
        <f t="shared" si="131"/>
        <v>0</v>
      </c>
      <c r="G1884">
        <v>4</v>
      </c>
      <c r="H1884">
        <v>227.28395080566406</v>
      </c>
      <c r="I1884">
        <v>216.86830139160156</v>
      </c>
      <c r="J1884">
        <v>10.415651321411133</v>
      </c>
      <c r="K1884">
        <v>4.5826602727174759E-2</v>
      </c>
      <c r="L1884">
        <v>7.090001106262207</v>
      </c>
      <c r="M1884">
        <v>9.0548219680786133</v>
      </c>
      <c r="N1884">
        <v>10.415651321411133</v>
      </c>
      <c r="O1884">
        <v>11.776480674743652</v>
      </c>
      <c r="P1884">
        <v>13.741301536560059</v>
      </c>
      <c r="Q1884">
        <v>6.1472253799438477</v>
      </c>
      <c r="R1884">
        <v>14.684077262878418</v>
      </c>
      <c r="S1884">
        <v>373</v>
      </c>
      <c r="T1884">
        <v>6.7341213226318359</v>
      </c>
      <c r="U1884">
        <v>2.5950186252593994</v>
      </c>
      <c r="V1884">
        <v>86.906875610351563</v>
      </c>
      <c r="W1884">
        <v>103</v>
      </c>
      <c r="X1884">
        <v>78.653106689453125</v>
      </c>
      <c r="Y1884">
        <f t="shared" si="128"/>
        <v>84.776913650512697</v>
      </c>
      <c r="Z1884">
        <f t="shared" si="129"/>
        <v>80.891876419067387</v>
      </c>
      <c r="AA1884">
        <f t="shared" si="130"/>
        <v>3.8850379428863526</v>
      </c>
    </row>
    <row r="1885" spans="2:27" x14ac:dyDescent="0.25">
      <c r="B1885" t="s">
        <v>69</v>
      </c>
      <c r="C1885" t="s">
        <v>71</v>
      </c>
      <c r="D1885" t="s">
        <v>29</v>
      </c>
      <c r="E1885" s="86">
        <v>42256</v>
      </c>
      <c r="F1885">
        <f t="shared" si="131"/>
        <v>0</v>
      </c>
      <c r="G1885">
        <v>24</v>
      </c>
      <c r="H1885">
        <v>251.22196960449219</v>
      </c>
      <c r="I1885">
        <v>251.83053588867187</v>
      </c>
      <c r="J1885">
        <v>-0.60857170820236206</v>
      </c>
      <c r="K1885">
        <v>-2.4224461521953344E-3</v>
      </c>
      <c r="L1885">
        <v>-4.1729803085327148</v>
      </c>
      <c r="M1885">
        <v>-2.06709885597229</v>
      </c>
      <c r="N1885">
        <v>-0.60857170820236206</v>
      </c>
      <c r="O1885">
        <v>0.84995549917221069</v>
      </c>
      <c r="P1885">
        <v>2.9558370113372803</v>
      </c>
      <c r="Q1885">
        <v>-5.1834406852722168</v>
      </c>
      <c r="R1885">
        <v>3.9662973880767822</v>
      </c>
      <c r="S1885">
        <v>373</v>
      </c>
      <c r="T1885">
        <v>7.7357573509216309</v>
      </c>
      <c r="U1885">
        <v>2.7813229560852051</v>
      </c>
      <c r="V1885">
        <v>86.906875610351563</v>
      </c>
      <c r="W1885">
        <v>103</v>
      </c>
      <c r="X1885">
        <v>79.39764404296875</v>
      </c>
      <c r="Y1885">
        <f t="shared" si="128"/>
        <v>93.705794662475583</v>
      </c>
      <c r="Z1885">
        <f t="shared" si="129"/>
        <v>93.932789886474609</v>
      </c>
      <c r="AA1885">
        <f t="shared" si="130"/>
        <v>-0.22699724715948105</v>
      </c>
    </row>
    <row r="1886" spans="2:27" x14ac:dyDescent="0.25">
      <c r="B1886" t="s">
        <v>69</v>
      </c>
      <c r="C1886" t="s">
        <v>71</v>
      </c>
      <c r="D1886" t="s">
        <v>29</v>
      </c>
      <c r="E1886" s="86">
        <v>42256</v>
      </c>
      <c r="F1886">
        <f t="shared" si="131"/>
        <v>0</v>
      </c>
      <c r="G1886">
        <v>1</v>
      </c>
      <c r="H1886">
        <v>237.20065307617187</v>
      </c>
      <c r="I1886">
        <v>225.95680236816406</v>
      </c>
      <c r="J1886">
        <v>11.243851661682129</v>
      </c>
      <c r="K1886">
        <v>4.7402281314134598E-2</v>
      </c>
      <c r="L1886">
        <v>8.0582733154296875</v>
      </c>
      <c r="M1886">
        <v>9.9403390884399414</v>
      </c>
      <c r="N1886">
        <v>11.243851661682129</v>
      </c>
      <c r="O1886">
        <v>12.547364234924316</v>
      </c>
      <c r="P1886">
        <v>14.42943000793457</v>
      </c>
      <c r="Q1886">
        <v>7.1552062034606934</v>
      </c>
      <c r="R1886">
        <v>15.332496643066406</v>
      </c>
      <c r="S1886">
        <v>373</v>
      </c>
      <c r="T1886">
        <v>6.1788034439086914</v>
      </c>
      <c r="U1886">
        <v>2.4857199192047119</v>
      </c>
      <c r="V1886">
        <v>86.906875610351563</v>
      </c>
      <c r="W1886">
        <v>103</v>
      </c>
      <c r="X1886">
        <v>80.317459106445313</v>
      </c>
      <c r="Y1886">
        <f t="shared" si="128"/>
        <v>88.475843597412108</v>
      </c>
      <c r="Z1886">
        <f t="shared" si="129"/>
        <v>84.28188728332519</v>
      </c>
      <c r="AA1886">
        <f t="shared" si="130"/>
        <v>4.1939566698074344</v>
      </c>
    </row>
    <row r="1887" spans="2:27" x14ac:dyDescent="0.25">
      <c r="B1887" t="s">
        <v>69</v>
      </c>
      <c r="C1887" t="s">
        <v>71</v>
      </c>
      <c r="D1887" t="s">
        <v>29</v>
      </c>
      <c r="E1887" s="86">
        <v>42256</v>
      </c>
      <c r="F1887">
        <f t="shared" si="131"/>
        <v>0</v>
      </c>
      <c r="G1887">
        <v>6</v>
      </c>
      <c r="H1887">
        <v>256.9031982421875</v>
      </c>
      <c r="I1887">
        <v>255.84468078613281</v>
      </c>
      <c r="J1887">
        <v>1.0585397481918335</v>
      </c>
      <c r="K1887">
        <v>4.1203838773071766E-3</v>
      </c>
      <c r="L1887">
        <v>-2.6726448535919189</v>
      </c>
      <c r="M1887">
        <v>-0.46823069453239441</v>
      </c>
      <c r="N1887">
        <v>1.0585397481918335</v>
      </c>
      <c r="O1887">
        <v>2.5853102207183838</v>
      </c>
      <c r="P1887">
        <v>4.7897243499755859</v>
      </c>
      <c r="Q1887">
        <v>-3.7303836345672607</v>
      </c>
      <c r="R1887">
        <v>5.8474631309509277</v>
      </c>
      <c r="S1887">
        <v>373</v>
      </c>
      <c r="T1887">
        <v>8.4765920639038086</v>
      </c>
      <c r="U1887">
        <v>2.9114587306976318</v>
      </c>
      <c r="V1887">
        <v>86.906875610351563</v>
      </c>
      <c r="W1887">
        <v>103</v>
      </c>
      <c r="X1887">
        <v>77.060638427734375</v>
      </c>
      <c r="Y1887">
        <f t="shared" si="128"/>
        <v>95.824892944335943</v>
      </c>
      <c r="Z1887">
        <f t="shared" si="129"/>
        <v>95.430065933227539</v>
      </c>
      <c r="AA1887">
        <f t="shared" si="130"/>
        <v>0.39483532607555388</v>
      </c>
    </row>
    <row r="1888" spans="2:27" x14ac:dyDescent="0.25">
      <c r="B1888" t="s">
        <v>69</v>
      </c>
      <c r="C1888" t="s">
        <v>71</v>
      </c>
      <c r="D1888" t="s">
        <v>29</v>
      </c>
      <c r="E1888" s="86">
        <v>42256</v>
      </c>
      <c r="F1888">
        <f t="shared" si="131"/>
        <v>0</v>
      </c>
      <c r="G1888">
        <v>3</v>
      </c>
      <c r="H1888">
        <v>227.60331726074219</v>
      </c>
      <c r="I1888">
        <v>216.69168090820312</v>
      </c>
      <c r="J1888">
        <v>10.91163158416748</v>
      </c>
      <c r="K1888">
        <v>4.7941442579030991E-2</v>
      </c>
      <c r="L1888">
        <v>7.6417436599731445</v>
      </c>
      <c r="M1888">
        <v>9.5736198425292969</v>
      </c>
      <c r="N1888">
        <v>10.91163158416748</v>
      </c>
      <c r="O1888">
        <v>12.249643325805664</v>
      </c>
      <c r="P1888">
        <v>14.181519508361816</v>
      </c>
      <c r="Q1888">
        <v>6.714775562286377</v>
      </c>
      <c r="R1888">
        <v>15.108487129211426</v>
      </c>
      <c r="S1888">
        <v>373</v>
      </c>
      <c r="T1888">
        <v>6.5101895332336426</v>
      </c>
      <c r="U1888">
        <v>2.5515072345733643</v>
      </c>
      <c r="V1888">
        <v>86.906875610351563</v>
      </c>
      <c r="W1888">
        <v>103</v>
      </c>
      <c r="X1888">
        <v>78.4810791015625</v>
      </c>
      <c r="Y1888">
        <f t="shared" si="128"/>
        <v>84.896037338256832</v>
      </c>
      <c r="Z1888">
        <f t="shared" si="129"/>
        <v>80.825996978759761</v>
      </c>
      <c r="AA1888">
        <f t="shared" si="130"/>
        <v>4.0700385808944706</v>
      </c>
    </row>
    <row r="1889" spans="2:27" x14ac:dyDescent="0.25">
      <c r="B1889" t="s">
        <v>69</v>
      </c>
      <c r="C1889" t="s">
        <v>71</v>
      </c>
      <c r="D1889" t="s">
        <v>29</v>
      </c>
      <c r="E1889" s="86">
        <v>42256</v>
      </c>
      <c r="F1889">
        <f t="shared" si="131"/>
        <v>0</v>
      </c>
      <c r="G1889">
        <v>19</v>
      </c>
      <c r="H1889">
        <v>333.31411743164062</v>
      </c>
      <c r="I1889">
        <v>308.75897216796875</v>
      </c>
      <c r="J1889">
        <v>24.555147171020508</v>
      </c>
      <c r="K1889">
        <v>7.3669686913490295E-2</v>
      </c>
      <c r="L1889">
        <v>19.366134643554688</v>
      </c>
      <c r="M1889">
        <v>22.431844711303711</v>
      </c>
      <c r="N1889">
        <v>24.555147171020508</v>
      </c>
      <c r="O1889">
        <v>26.678449630737305</v>
      </c>
      <c r="P1889">
        <v>29.744159698486328</v>
      </c>
      <c r="Q1889">
        <v>17.895122528076172</v>
      </c>
      <c r="R1889">
        <v>31.215171813964844</v>
      </c>
      <c r="S1889">
        <v>373</v>
      </c>
      <c r="T1889">
        <v>16.394466400146484</v>
      </c>
      <c r="U1889">
        <v>4.0490078926086426</v>
      </c>
      <c r="V1889">
        <v>86.906875610351563</v>
      </c>
      <c r="W1889">
        <v>103</v>
      </c>
      <c r="X1889">
        <v>93.726631164550781</v>
      </c>
      <c r="Y1889">
        <f t="shared" si="128"/>
        <v>124.32616580200195</v>
      </c>
      <c r="Z1889">
        <f t="shared" si="129"/>
        <v>115.16709661865234</v>
      </c>
      <c r="AA1889">
        <f t="shared" si="130"/>
        <v>9.1590698947906493</v>
      </c>
    </row>
    <row r="1890" spans="2:27" x14ac:dyDescent="0.25">
      <c r="B1890" t="s">
        <v>69</v>
      </c>
      <c r="C1890" t="s">
        <v>71</v>
      </c>
      <c r="D1890" t="s">
        <v>29</v>
      </c>
      <c r="E1890" s="86">
        <v>42256</v>
      </c>
      <c r="F1890">
        <f t="shared" si="131"/>
        <v>0</v>
      </c>
      <c r="G1890">
        <v>7</v>
      </c>
      <c r="H1890">
        <v>281.23703002929687</v>
      </c>
      <c r="I1890">
        <v>284.13037109375</v>
      </c>
      <c r="J1890">
        <v>-2.8933496475219727</v>
      </c>
      <c r="K1890">
        <v>-1.0287939570844173E-2</v>
      </c>
      <c r="L1890">
        <v>-9.1204414367675781</v>
      </c>
      <c r="M1890">
        <v>-5.4414253234863281</v>
      </c>
      <c r="N1890">
        <v>-2.8933496475219727</v>
      </c>
      <c r="O1890">
        <v>-0.34527420997619629</v>
      </c>
      <c r="P1890">
        <v>3.3337421417236328</v>
      </c>
      <c r="Q1890">
        <v>-10.885735511779785</v>
      </c>
      <c r="R1890">
        <v>5.0990362167358398</v>
      </c>
      <c r="S1890">
        <v>373</v>
      </c>
      <c r="T1890">
        <v>23.610128402709961</v>
      </c>
      <c r="U1890">
        <v>4.8590254783630371</v>
      </c>
      <c r="V1890">
        <v>86.906875610351563</v>
      </c>
      <c r="W1890">
        <v>103</v>
      </c>
      <c r="X1890">
        <v>77.476188659667969</v>
      </c>
      <c r="Y1890">
        <f t="shared" si="128"/>
        <v>104.90141220092774</v>
      </c>
      <c r="Z1890">
        <f t="shared" si="129"/>
        <v>105.98062841796875</v>
      </c>
      <c r="AA1890">
        <f t="shared" si="130"/>
        <v>-1.0792194185256958</v>
      </c>
    </row>
    <row r="1891" spans="2:27" x14ac:dyDescent="0.25">
      <c r="B1891" t="s">
        <v>69</v>
      </c>
      <c r="C1891" t="s">
        <v>71</v>
      </c>
      <c r="D1891" t="s">
        <v>29</v>
      </c>
      <c r="E1891" s="86">
        <v>42256</v>
      </c>
      <c r="F1891">
        <f t="shared" si="131"/>
        <v>0</v>
      </c>
      <c r="G1891">
        <v>2</v>
      </c>
      <c r="H1891">
        <v>231.31565856933594</v>
      </c>
      <c r="I1891">
        <v>220.31480407714844</v>
      </c>
      <c r="J1891">
        <v>11.000858306884766</v>
      </c>
      <c r="K1891">
        <v>4.7557774931192398E-2</v>
      </c>
      <c r="L1891">
        <v>7.8970851898193359</v>
      </c>
      <c r="M1891">
        <v>9.7308197021484375</v>
      </c>
      <c r="N1891">
        <v>11.000858306884766</v>
      </c>
      <c r="O1891">
        <v>12.270896911621094</v>
      </c>
      <c r="P1891">
        <v>14.104631423950195</v>
      </c>
      <c r="Q1891">
        <v>7.0172085762023926</v>
      </c>
      <c r="R1891">
        <v>14.984508514404297</v>
      </c>
      <c r="S1891">
        <v>373</v>
      </c>
      <c r="T1891">
        <v>5.865537166595459</v>
      </c>
      <c r="U1891">
        <v>2.4218871593475342</v>
      </c>
      <c r="V1891">
        <v>86.906875610351563</v>
      </c>
      <c r="W1891">
        <v>103</v>
      </c>
      <c r="X1891">
        <v>79.618766784667969</v>
      </c>
      <c r="Y1891">
        <f t="shared" si="128"/>
        <v>86.280740646362304</v>
      </c>
      <c r="Z1891">
        <f t="shared" si="129"/>
        <v>82.177421920776368</v>
      </c>
      <c r="AA1891">
        <f t="shared" si="130"/>
        <v>4.1033201484680175</v>
      </c>
    </row>
    <row r="1892" spans="2:27" x14ac:dyDescent="0.25">
      <c r="B1892" t="s">
        <v>69</v>
      </c>
      <c r="C1892" t="s">
        <v>71</v>
      </c>
      <c r="D1892" t="s">
        <v>29</v>
      </c>
      <c r="E1892" s="86">
        <v>42256</v>
      </c>
      <c r="F1892">
        <f t="shared" si="131"/>
        <v>0</v>
      </c>
      <c r="G1892">
        <v>22</v>
      </c>
      <c r="H1892">
        <v>283.1932373046875</v>
      </c>
      <c r="I1892">
        <v>280.44244384765625</v>
      </c>
      <c r="J1892">
        <v>2.7507867813110352</v>
      </c>
      <c r="K1892">
        <v>9.7134625539183617E-3</v>
      </c>
      <c r="L1892">
        <v>-1.92622971534729</v>
      </c>
      <c r="M1892">
        <v>0.83698952198028564</v>
      </c>
      <c r="N1892">
        <v>2.7507867813110352</v>
      </c>
      <c r="O1892">
        <v>4.6645841598510742</v>
      </c>
      <c r="P1892">
        <v>7.4278030395507812</v>
      </c>
      <c r="Q1892">
        <v>-3.2520987987518311</v>
      </c>
      <c r="R1892">
        <v>8.7536725997924805</v>
      </c>
      <c r="S1892">
        <v>373</v>
      </c>
      <c r="T1892">
        <v>13.318816184997559</v>
      </c>
      <c r="U1892">
        <v>3.6494953632354736</v>
      </c>
      <c r="V1892">
        <v>86.906875610351563</v>
      </c>
      <c r="W1892">
        <v>103</v>
      </c>
      <c r="X1892">
        <v>85.725265502929688</v>
      </c>
      <c r="Y1892">
        <f t="shared" si="128"/>
        <v>105.63107751464844</v>
      </c>
      <c r="Z1892">
        <f t="shared" si="129"/>
        <v>104.60503155517578</v>
      </c>
      <c r="AA1892">
        <f t="shared" si="130"/>
        <v>1.0260434694290161</v>
      </c>
    </row>
    <row r="1893" spans="2:27" x14ac:dyDescent="0.25">
      <c r="B1893" t="s">
        <v>69</v>
      </c>
      <c r="C1893" t="s">
        <v>71</v>
      </c>
      <c r="D1893" t="s">
        <v>29</v>
      </c>
      <c r="E1893" s="86">
        <v>42256</v>
      </c>
      <c r="F1893">
        <f t="shared" si="131"/>
        <v>1</v>
      </c>
      <c r="G1893">
        <v>14</v>
      </c>
      <c r="H1893">
        <v>381.75918579101562</v>
      </c>
      <c r="I1893">
        <v>358.98098754882812</v>
      </c>
      <c r="J1893">
        <v>22.778213500976563</v>
      </c>
      <c r="K1893">
        <v>5.966644361615181E-2</v>
      </c>
      <c r="L1893">
        <v>15.636000633239746</v>
      </c>
      <c r="M1893">
        <v>19.855678558349609</v>
      </c>
      <c r="N1893">
        <v>22.778213500976563</v>
      </c>
      <c r="O1893">
        <v>25.700748443603516</v>
      </c>
      <c r="P1893">
        <v>29.920425415039063</v>
      </c>
      <c r="Q1893">
        <v>13.611282348632813</v>
      </c>
      <c r="R1893">
        <v>31.945144653320312</v>
      </c>
      <c r="S1893">
        <v>373</v>
      </c>
      <c r="T1893">
        <v>31.059425354003906</v>
      </c>
      <c r="U1893">
        <v>5.5730981826782227</v>
      </c>
      <c r="V1893">
        <v>86.906875610351563</v>
      </c>
      <c r="W1893">
        <v>103</v>
      </c>
      <c r="X1893">
        <v>93.668975830078125</v>
      </c>
      <c r="Y1893">
        <f t="shared" si="128"/>
        <v>142.39617630004884</v>
      </c>
      <c r="Z1893">
        <f t="shared" si="129"/>
        <v>133.89990835571288</v>
      </c>
      <c r="AA1893">
        <f t="shared" si="130"/>
        <v>8.4962736358642577</v>
      </c>
    </row>
    <row r="1894" spans="2:27" x14ac:dyDescent="0.25">
      <c r="B1894" t="s">
        <v>69</v>
      </c>
      <c r="C1894" t="s">
        <v>71</v>
      </c>
      <c r="D1894" t="s">
        <v>29</v>
      </c>
      <c r="E1894" s="86">
        <v>42256</v>
      </c>
      <c r="F1894">
        <f t="shared" si="131"/>
        <v>0</v>
      </c>
      <c r="G1894">
        <v>9</v>
      </c>
      <c r="H1894">
        <v>325.62924194335937</v>
      </c>
      <c r="I1894">
        <v>314.77474975585937</v>
      </c>
      <c r="J1894">
        <v>10.85450553894043</v>
      </c>
      <c r="K1894">
        <v>3.333393856883049E-2</v>
      </c>
      <c r="L1894">
        <v>4.0678286552429199</v>
      </c>
      <c r="M1894">
        <v>8.0774526596069336</v>
      </c>
      <c r="N1894">
        <v>10.85450553894043</v>
      </c>
      <c r="O1894">
        <v>13.631558418273926</v>
      </c>
      <c r="P1894">
        <v>17.641181945800781</v>
      </c>
      <c r="Q1894">
        <v>2.1439003944396973</v>
      </c>
      <c r="R1894">
        <v>19.56511116027832</v>
      </c>
      <c r="S1894">
        <v>373</v>
      </c>
      <c r="T1894">
        <v>28.044143676757813</v>
      </c>
      <c r="U1894">
        <v>5.2956719398498535</v>
      </c>
      <c r="V1894">
        <v>86.906875610351563</v>
      </c>
      <c r="W1894">
        <v>103</v>
      </c>
      <c r="X1894">
        <v>85.49871826171875</v>
      </c>
      <c r="Y1894">
        <f t="shared" si="128"/>
        <v>121.45970724487304</v>
      </c>
      <c r="Z1894">
        <f t="shared" si="129"/>
        <v>117.41098165893554</v>
      </c>
      <c r="AA1894">
        <f t="shared" si="130"/>
        <v>4.0487305660247799</v>
      </c>
    </row>
    <row r="1895" spans="2:27" x14ac:dyDescent="0.25">
      <c r="B1895" t="s">
        <v>69</v>
      </c>
      <c r="C1895" t="s">
        <v>71</v>
      </c>
      <c r="D1895" t="s">
        <v>29</v>
      </c>
      <c r="E1895" s="86">
        <v>42256</v>
      </c>
      <c r="F1895">
        <f t="shared" si="131"/>
        <v>1</v>
      </c>
      <c r="G1895">
        <v>12</v>
      </c>
      <c r="H1895">
        <v>379.91064453125</v>
      </c>
      <c r="I1895">
        <v>354.98898315429687</v>
      </c>
      <c r="J1895">
        <v>24.921653747558594</v>
      </c>
      <c r="K1895">
        <v>6.5598726272583008E-2</v>
      </c>
      <c r="L1895">
        <v>18.622806549072266</v>
      </c>
      <c r="M1895">
        <v>22.344217300415039</v>
      </c>
      <c r="N1895">
        <v>24.921653747558594</v>
      </c>
      <c r="O1895">
        <v>27.499090194702148</v>
      </c>
      <c r="P1895">
        <v>31.220500946044922</v>
      </c>
      <c r="Q1895">
        <v>16.83717155456543</v>
      </c>
      <c r="R1895">
        <v>33.006134033203125</v>
      </c>
      <c r="S1895">
        <v>373</v>
      </c>
      <c r="T1895">
        <v>24.157384872436523</v>
      </c>
      <c r="U1895">
        <v>4.9150161743164062</v>
      </c>
      <c r="V1895">
        <v>86.906875610351563</v>
      </c>
      <c r="W1895">
        <v>103</v>
      </c>
      <c r="X1895">
        <v>94.539688110351563</v>
      </c>
      <c r="Y1895">
        <f t="shared" si="128"/>
        <v>141.70667041015625</v>
      </c>
      <c r="Z1895">
        <f t="shared" si="129"/>
        <v>132.41089071655273</v>
      </c>
      <c r="AA1895">
        <f t="shared" si="130"/>
        <v>9.2957768478393561</v>
      </c>
    </row>
    <row r="1896" spans="2:27" x14ac:dyDescent="0.25">
      <c r="B1896" t="s">
        <v>69</v>
      </c>
      <c r="C1896" t="s">
        <v>71</v>
      </c>
      <c r="D1896" t="s">
        <v>29</v>
      </c>
      <c r="E1896" s="86">
        <v>42256</v>
      </c>
      <c r="F1896">
        <f t="shared" si="131"/>
        <v>0</v>
      </c>
      <c r="G1896">
        <v>10</v>
      </c>
      <c r="H1896">
        <v>350.14779663085937</v>
      </c>
      <c r="I1896">
        <v>339.5267333984375</v>
      </c>
      <c r="J1896">
        <v>10.621050834655762</v>
      </c>
      <c r="K1896">
        <v>3.0333051458001137E-2</v>
      </c>
      <c r="L1896">
        <v>2.3871593475341797</v>
      </c>
      <c r="M1896">
        <v>7.2518091201782227</v>
      </c>
      <c r="N1896">
        <v>10.621050834655762</v>
      </c>
      <c r="O1896">
        <v>13.990292549133301</v>
      </c>
      <c r="P1896">
        <v>18.854942321777344</v>
      </c>
      <c r="Q1896">
        <v>5.2965577691793442E-2</v>
      </c>
      <c r="R1896">
        <v>21.189136505126953</v>
      </c>
      <c r="S1896">
        <v>373</v>
      </c>
      <c r="T1896">
        <v>41.279850006103516</v>
      </c>
      <c r="U1896">
        <v>6.4249396324157715</v>
      </c>
      <c r="V1896">
        <v>86.906875610351563</v>
      </c>
      <c r="W1896">
        <v>103</v>
      </c>
      <c r="X1896">
        <v>89.369430541992188</v>
      </c>
      <c r="Y1896">
        <f t="shared" si="128"/>
        <v>130.60512814331054</v>
      </c>
      <c r="Z1896">
        <f t="shared" si="129"/>
        <v>126.64347155761719</v>
      </c>
      <c r="AA1896">
        <f t="shared" si="130"/>
        <v>3.961651961326599</v>
      </c>
    </row>
    <row r="1897" spans="2:27" x14ac:dyDescent="0.25">
      <c r="B1897" t="s">
        <v>69</v>
      </c>
      <c r="C1897" t="s">
        <v>71</v>
      </c>
      <c r="D1897" t="s">
        <v>29</v>
      </c>
      <c r="E1897" s="86">
        <v>42256</v>
      </c>
      <c r="F1897">
        <f t="shared" si="131"/>
        <v>1</v>
      </c>
      <c r="G1897">
        <v>15</v>
      </c>
      <c r="H1897">
        <v>379.30099487304687</v>
      </c>
      <c r="I1897">
        <v>353.49685668945312</v>
      </c>
      <c r="J1897">
        <v>25.804145812988281</v>
      </c>
      <c r="K1897">
        <v>6.8030789494514465E-2</v>
      </c>
      <c r="L1897">
        <v>19.052947998046875</v>
      </c>
      <c r="M1897">
        <v>23.041610717773438</v>
      </c>
      <c r="N1897">
        <v>25.804145812988281</v>
      </c>
      <c r="O1897">
        <v>28.566680908203125</v>
      </c>
      <c r="P1897">
        <v>32.555343627929687</v>
      </c>
      <c r="Q1897">
        <v>17.139078140258789</v>
      </c>
      <c r="R1897">
        <v>34.469215393066406</v>
      </c>
      <c r="S1897">
        <v>373</v>
      </c>
      <c r="T1897">
        <v>27.751691818237305</v>
      </c>
      <c r="U1897">
        <v>5.2679872512817383</v>
      </c>
      <c r="V1897">
        <v>86.906875610351563</v>
      </c>
      <c r="W1897">
        <v>103</v>
      </c>
      <c r="X1897">
        <v>93.502243041992188</v>
      </c>
      <c r="Y1897">
        <f t="shared" si="128"/>
        <v>141.47927108764648</v>
      </c>
      <c r="Z1897">
        <f t="shared" si="129"/>
        <v>131.85432754516603</v>
      </c>
      <c r="AA1897">
        <f t="shared" si="130"/>
        <v>9.6249463882446289</v>
      </c>
    </row>
    <row r="1898" spans="2:27" x14ac:dyDescent="0.25">
      <c r="B1898" t="s">
        <v>69</v>
      </c>
      <c r="C1898" t="s">
        <v>71</v>
      </c>
      <c r="D1898" t="s">
        <v>29</v>
      </c>
      <c r="E1898" s="86">
        <v>42256</v>
      </c>
      <c r="F1898">
        <f t="shared" si="131"/>
        <v>1</v>
      </c>
      <c r="G1898">
        <v>17</v>
      </c>
      <c r="H1898">
        <v>366.95352172851562</v>
      </c>
      <c r="I1898">
        <v>339.87643432617188</v>
      </c>
      <c r="J1898">
        <v>27.07710075378418</v>
      </c>
      <c r="K1898">
        <v>7.3788911104202271E-2</v>
      </c>
      <c r="L1898">
        <v>20.933145523071289</v>
      </c>
      <c r="M1898">
        <v>24.563043594360352</v>
      </c>
      <c r="N1898">
        <v>27.07710075378418</v>
      </c>
      <c r="O1898">
        <v>29.591157913208008</v>
      </c>
      <c r="P1898">
        <v>33.221054077148438</v>
      </c>
      <c r="Q1898">
        <v>19.19141960144043</v>
      </c>
      <c r="R1898">
        <v>34.962779998779297</v>
      </c>
      <c r="S1898">
        <v>373</v>
      </c>
      <c r="T1898">
        <v>22.983907699584961</v>
      </c>
      <c r="U1898">
        <v>4.7941536903381348</v>
      </c>
      <c r="V1898">
        <v>86.906875610351563</v>
      </c>
      <c r="W1898">
        <v>103</v>
      </c>
      <c r="X1898">
        <v>92.590560913085938</v>
      </c>
      <c r="Y1898">
        <f t="shared" si="128"/>
        <v>136.87366360473632</v>
      </c>
      <c r="Z1898">
        <f t="shared" si="129"/>
        <v>126.77391000366211</v>
      </c>
      <c r="AA1898">
        <f t="shared" si="130"/>
        <v>10.099758581161499</v>
      </c>
    </row>
    <row r="1899" spans="2:27" x14ac:dyDescent="0.25">
      <c r="B1899" t="s">
        <v>69</v>
      </c>
      <c r="C1899" t="s">
        <v>71</v>
      </c>
      <c r="D1899" t="s">
        <v>29</v>
      </c>
      <c r="E1899" s="86">
        <v>42256</v>
      </c>
      <c r="F1899">
        <f t="shared" si="131"/>
        <v>0</v>
      </c>
      <c r="G1899">
        <v>21</v>
      </c>
      <c r="H1899">
        <v>299.56515502929687</v>
      </c>
      <c r="I1899">
        <v>291.97091674804687</v>
      </c>
      <c r="J1899">
        <v>7.5942354202270508</v>
      </c>
      <c r="K1899">
        <v>2.5350863113999367E-2</v>
      </c>
      <c r="L1899">
        <v>2.7518854141235352</v>
      </c>
      <c r="M1899">
        <v>5.6127848625183105</v>
      </c>
      <c r="N1899">
        <v>7.5942354202270508</v>
      </c>
      <c r="O1899">
        <v>9.5756855010986328</v>
      </c>
      <c r="P1899">
        <v>12.436585426330566</v>
      </c>
      <c r="Q1899">
        <v>1.3791464567184448</v>
      </c>
      <c r="R1899">
        <v>13.809324264526367</v>
      </c>
      <c r="S1899">
        <v>373</v>
      </c>
      <c r="T1899">
        <v>14.277105331420898</v>
      </c>
      <c r="U1899">
        <v>3.778505802154541</v>
      </c>
      <c r="V1899">
        <v>86.906875610351563</v>
      </c>
      <c r="W1899">
        <v>103</v>
      </c>
      <c r="X1899">
        <v>91.324104309082031</v>
      </c>
      <c r="Y1899">
        <f t="shared" si="128"/>
        <v>111.73780282592773</v>
      </c>
      <c r="Z1899">
        <f t="shared" si="129"/>
        <v>108.90515194702148</v>
      </c>
      <c r="AA1899">
        <f t="shared" si="130"/>
        <v>2.8326498117446901</v>
      </c>
    </row>
    <row r="1900" spans="2:27" x14ac:dyDescent="0.25">
      <c r="B1900" t="s">
        <v>69</v>
      </c>
      <c r="C1900" t="s">
        <v>71</v>
      </c>
      <c r="D1900" t="s">
        <v>29</v>
      </c>
      <c r="E1900" s="86">
        <v>42256</v>
      </c>
      <c r="F1900">
        <f t="shared" si="131"/>
        <v>0</v>
      </c>
      <c r="G1900">
        <v>5</v>
      </c>
      <c r="H1900">
        <v>234.68844604492187</v>
      </c>
      <c r="I1900">
        <v>229.68632507324219</v>
      </c>
      <c r="J1900">
        <v>5.0021228790283203</v>
      </c>
      <c r="K1900">
        <v>2.1313887089490891E-2</v>
      </c>
      <c r="L1900">
        <v>1.6297131776809692</v>
      </c>
      <c r="M1900">
        <v>3.6221601963043213</v>
      </c>
      <c r="N1900">
        <v>5.0021228790283203</v>
      </c>
      <c r="O1900">
        <v>6.3820858001708984</v>
      </c>
      <c r="P1900">
        <v>8.3745326995849609</v>
      </c>
      <c r="Q1900">
        <v>0.67368191480636597</v>
      </c>
      <c r="R1900">
        <v>9.3305635452270508</v>
      </c>
      <c r="S1900">
        <v>373</v>
      </c>
      <c r="T1900">
        <v>6.9248194694519043</v>
      </c>
      <c r="U1900">
        <v>2.6315052509307861</v>
      </c>
      <c r="V1900">
        <v>86.906875610351563</v>
      </c>
      <c r="W1900">
        <v>103</v>
      </c>
      <c r="X1900">
        <v>77.607246398925781</v>
      </c>
      <c r="Y1900">
        <f t="shared" si="128"/>
        <v>87.538790374755862</v>
      </c>
      <c r="Z1900">
        <f t="shared" si="129"/>
        <v>85.672999252319329</v>
      </c>
      <c r="AA1900">
        <f t="shared" si="130"/>
        <v>1.8657918338775634</v>
      </c>
    </row>
    <row r="1901" spans="2:27" x14ac:dyDescent="0.25">
      <c r="B1901" t="s">
        <v>69</v>
      </c>
      <c r="C1901" t="s">
        <v>71</v>
      </c>
      <c r="D1901" t="s">
        <v>29</v>
      </c>
      <c r="E1901" s="86">
        <v>42256</v>
      </c>
      <c r="F1901">
        <f t="shared" si="131"/>
        <v>0</v>
      </c>
      <c r="G1901">
        <v>8</v>
      </c>
      <c r="H1901">
        <v>297.73089599609375</v>
      </c>
      <c r="I1901">
        <v>295.17330932617188</v>
      </c>
      <c r="J1901">
        <v>2.5575618743896484</v>
      </c>
      <c r="K1901">
        <v>8.5901794955134392E-3</v>
      </c>
      <c r="L1901">
        <v>-3.3121135234832764</v>
      </c>
      <c r="M1901">
        <v>0.15573829412460327</v>
      </c>
      <c r="N1901">
        <v>2.5575618743896484</v>
      </c>
      <c r="O1901">
        <v>4.9593853950500488</v>
      </c>
      <c r="P1901">
        <v>8.4272375106811523</v>
      </c>
      <c r="Q1901">
        <v>-4.9760847091674805</v>
      </c>
      <c r="R1901">
        <v>10.091208457946777</v>
      </c>
      <c r="S1901">
        <v>373</v>
      </c>
      <c r="T1901">
        <v>20.977607727050781</v>
      </c>
      <c r="U1901">
        <v>4.580132007598877</v>
      </c>
      <c r="V1901">
        <v>86.906875610351563</v>
      </c>
      <c r="W1901">
        <v>103</v>
      </c>
      <c r="X1901">
        <v>79.894737243652344</v>
      </c>
      <c r="Y1901">
        <f t="shared" si="128"/>
        <v>111.05362420654296</v>
      </c>
      <c r="Z1901">
        <f t="shared" si="129"/>
        <v>110.09964437866211</v>
      </c>
      <c r="AA1901">
        <f t="shared" si="130"/>
        <v>0.95397057914733885</v>
      </c>
    </row>
    <row r="1902" spans="2:27" x14ac:dyDescent="0.25">
      <c r="B1902" t="s">
        <v>69</v>
      </c>
      <c r="C1902" t="s">
        <v>71</v>
      </c>
      <c r="D1902" t="s">
        <v>29</v>
      </c>
      <c r="E1902" s="86">
        <v>42256</v>
      </c>
      <c r="F1902">
        <f t="shared" si="131"/>
        <v>0</v>
      </c>
      <c r="G1902">
        <v>20</v>
      </c>
      <c r="H1902">
        <v>314.84341430664062</v>
      </c>
      <c r="I1902">
        <v>299.91946411132812</v>
      </c>
      <c r="J1902">
        <v>14.923967361450195</v>
      </c>
      <c r="K1902">
        <v>4.7401238232851028E-2</v>
      </c>
      <c r="L1902">
        <v>9.9427270889282227</v>
      </c>
      <c r="M1902">
        <v>12.885684013366699</v>
      </c>
      <c r="N1902">
        <v>14.923967361450195</v>
      </c>
      <c r="O1902">
        <v>16.962249755859375</v>
      </c>
      <c r="P1902">
        <v>19.905206680297852</v>
      </c>
      <c r="Q1902">
        <v>8.5306148529052734</v>
      </c>
      <c r="R1902">
        <v>21.317319869995117</v>
      </c>
      <c r="S1902">
        <v>373</v>
      </c>
      <c r="T1902">
        <v>15.107853889465332</v>
      </c>
      <c r="U1902">
        <v>3.8868823051452637</v>
      </c>
      <c r="V1902">
        <v>86.906875610351563</v>
      </c>
      <c r="W1902">
        <v>103</v>
      </c>
      <c r="X1902">
        <v>92.114494323730469</v>
      </c>
      <c r="Y1902">
        <f t="shared" si="128"/>
        <v>117.43659353637695</v>
      </c>
      <c r="Z1902">
        <f t="shared" si="129"/>
        <v>111.86996011352539</v>
      </c>
      <c r="AA1902">
        <f t="shared" si="130"/>
        <v>5.5666398258209231</v>
      </c>
    </row>
    <row r="1903" spans="2:27" x14ac:dyDescent="0.25">
      <c r="B1903" t="s">
        <v>69</v>
      </c>
      <c r="C1903" t="s">
        <v>72</v>
      </c>
      <c r="D1903" t="s">
        <v>61</v>
      </c>
      <c r="E1903" s="86">
        <v>42256</v>
      </c>
      <c r="F1903">
        <f t="shared" si="131"/>
        <v>1</v>
      </c>
      <c r="G1903">
        <v>12</v>
      </c>
      <c r="H1903">
        <v>286.203369140625</v>
      </c>
      <c r="I1903">
        <v>256.87490844726562</v>
      </c>
      <c r="J1903">
        <v>29.328451156616211</v>
      </c>
      <c r="K1903">
        <v>0.10247416794300079</v>
      </c>
      <c r="L1903">
        <v>25.470508575439453</v>
      </c>
      <c r="M1903">
        <v>27.749813079833984</v>
      </c>
      <c r="N1903">
        <v>29.328451156616211</v>
      </c>
      <c r="O1903">
        <v>30.907089233398438</v>
      </c>
      <c r="P1903">
        <v>33.186393737792969</v>
      </c>
      <c r="Q1903">
        <v>24.376834869384766</v>
      </c>
      <c r="R1903">
        <v>34.280067443847656</v>
      </c>
      <c r="S1903">
        <v>1197</v>
      </c>
      <c r="T1903">
        <v>9.0623188018798828</v>
      </c>
      <c r="U1903">
        <v>3.0103685855865479</v>
      </c>
      <c r="V1903">
        <v>86.905952453613281</v>
      </c>
      <c r="W1903">
        <v>103</v>
      </c>
      <c r="X1903">
        <v>95.856086730957031</v>
      </c>
      <c r="Y1903">
        <f t="shared" si="128"/>
        <v>342.58543286132812</v>
      </c>
      <c r="Z1903">
        <f t="shared" si="129"/>
        <v>307.47926541137696</v>
      </c>
      <c r="AA1903">
        <f t="shared" si="130"/>
        <v>35.106156034469606</v>
      </c>
    </row>
    <row r="1904" spans="2:27" x14ac:dyDescent="0.25">
      <c r="B1904" t="s">
        <v>69</v>
      </c>
      <c r="C1904" t="s">
        <v>72</v>
      </c>
      <c r="D1904" t="s">
        <v>61</v>
      </c>
      <c r="E1904" s="86">
        <v>42256</v>
      </c>
      <c r="F1904">
        <f t="shared" si="131"/>
        <v>0</v>
      </c>
      <c r="G1904">
        <v>22</v>
      </c>
      <c r="H1904">
        <v>202.5985107421875</v>
      </c>
      <c r="I1904">
        <v>199.99371337890625</v>
      </c>
      <c r="J1904">
        <v>2.6047954559326172</v>
      </c>
      <c r="K1904">
        <v>1.2856933288276196E-2</v>
      </c>
      <c r="L1904">
        <v>-0.15584816038608551</v>
      </c>
      <c r="M1904">
        <v>1.4751625061035156</v>
      </c>
      <c r="N1904">
        <v>2.6047954559326172</v>
      </c>
      <c r="O1904">
        <v>3.7344284057617187</v>
      </c>
      <c r="P1904">
        <v>5.3654389381408691</v>
      </c>
      <c r="Q1904">
        <v>-0.93845230340957642</v>
      </c>
      <c r="R1904">
        <v>6.148043155670166</v>
      </c>
      <c r="S1904">
        <v>1197</v>
      </c>
      <c r="T1904">
        <v>4.6403264999389648</v>
      </c>
      <c r="U1904">
        <v>2.1541416645050049</v>
      </c>
      <c r="V1904">
        <v>86.905952453613281</v>
      </c>
      <c r="W1904">
        <v>103</v>
      </c>
      <c r="X1904">
        <v>86.510185241699219</v>
      </c>
      <c r="Y1904">
        <f t="shared" si="128"/>
        <v>242.51041735839843</v>
      </c>
      <c r="Z1904">
        <f t="shared" si="129"/>
        <v>239.39247491455077</v>
      </c>
      <c r="AA1904">
        <f t="shared" si="130"/>
        <v>3.1179401607513428</v>
      </c>
    </row>
    <row r="1905" spans="2:27" x14ac:dyDescent="0.25">
      <c r="B1905" t="s">
        <v>69</v>
      </c>
      <c r="C1905" t="s">
        <v>72</v>
      </c>
      <c r="D1905" t="s">
        <v>61</v>
      </c>
      <c r="E1905" s="86">
        <v>42256</v>
      </c>
      <c r="F1905">
        <f t="shared" si="131"/>
        <v>0</v>
      </c>
      <c r="G1905">
        <v>21</v>
      </c>
      <c r="H1905">
        <v>216.51039123535156</v>
      </c>
      <c r="I1905">
        <v>211.12944030761719</v>
      </c>
      <c r="J1905">
        <v>5.3809471130371094</v>
      </c>
      <c r="K1905">
        <v>2.4853065609931946E-2</v>
      </c>
      <c r="L1905">
        <v>2.5861639976501465</v>
      </c>
      <c r="M1905">
        <v>4.2373442649841309</v>
      </c>
      <c r="N1905">
        <v>5.3809471130371094</v>
      </c>
      <c r="O1905">
        <v>6.5245499610900879</v>
      </c>
      <c r="P1905">
        <v>8.1757307052612305</v>
      </c>
      <c r="Q1905">
        <v>1.7938817739486694</v>
      </c>
      <c r="R1905">
        <v>8.968012809753418</v>
      </c>
      <c r="S1905">
        <v>1197</v>
      </c>
      <c r="T1905">
        <v>4.7558050155639648</v>
      </c>
      <c r="U1905">
        <v>2.1807808876037598</v>
      </c>
      <c r="V1905">
        <v>86.905952453613281</v>
      </c>
      <c r="W1905">
        <v>103</v>
      </c>
      <c r="X1905">
        <v>91.605621337890625</v>
      </c>
      <c r="Y1905">
        <f t="shared" si="128"/>
        <v>259.16293830871581</v>
      </c>
      <c r="Z1905">
        <f t="shared" si="129"/>
        <v>252.72194004821776</v>
      </c>
      <c r="AA1905">
        <f t="shared" si="130"/>
        <v>6.44099369430542</v>
      </c>
    </row>
    <row r="1906" spans="2:27" x14ac:dyDescent="0.25">
      <c r="B1906" t="s">
        <v>69</v>
      </c>
      <c r="C1906" t="s">
        <v>72</v>
      </c>
      <c r="D1906" t="s">
        <v>61</v>
      </c>
      <c r="E1906" s="86">
        <v>42256</v>
      </c>
      <c r="F1906">
        <f t="shared" si="131"/>
        <v>0</v>
      </c>
      <c r="G1906">
        <v>8</v>
      </c>
      <c r="H1906">
        <v>222.47372436523437</v>
      </c>
      <c r="I1906">
        <v>222.52873229980469</v>
      </c>
      <c r="J1906">
        <v>-5.5006392300128937E-2</v>
      </c>
      <c r="K1906">
        <v>-2.4724894319660962E-4</v>
      </c>
      <c r="L1906">
        <v>-2.8692965507507324</v>
      </c>
      <c r="M1906">
        <v>-1.2065911293029785</v>
      </c>
      <c r="N1906">
        <v>-5.5006392300128937E-2</v>
      </c>
      <c r="O1906">
        <v>1.0965783596038818</v>
      </c>
      <c r="P1906">
        <v>2.7592837810516357</v>
      </c>
      <c r="Q1906">
        <v>-3.6671085357666016</v>
      </c>
      <c r="R1906">
        <v>3.5570957660675049</v>
      </c>
      <c r="S1906">
        <v>1197</v>
      </c>
      <c r="T1906">
        <v>4.822425365447998</v>
      </c>
      <c r="U1906">
        <v>2.1960022449493408</v>
      </c>
      <c r="V1906">
        <v>86.905952453613281</v>
      </c>
      <c r="W1906">
        <v>103</v>
      </c>
      <c r="X1906">
        <v>80.072486877441406</v>
      </c>
      <c r="Y1906">
        <f t="shared" si="128"/>
        <v>266.30104806518557</v>
      </c>
      <c r="Z1906">
        <f t="shared" si="129"/>
        <v>266.36689256286621</v>
      </c>
      <c r="AA1906">
        <f t="shared" si="130"/>
        <v>-6.5842651583254336E-2</v>
      </c>
    </row>
    <row r="1907" spans="2:27" x14ac:dyDescent="0.25">
      <c r="B1907" t="s">
        <v>69</v>
      </c>
      <c r="C1907" t="s">
        <v>72</v>
      </c>
      <c r="D1907" t="s">
        <v>61</v>
      </c>
      <c r="E1907" s="86">
        <v>42256</v>
      </c>
      <c r="F1907">
        <f t="shared" si="131"/>
        <v>0</v>
      </c>
      <c r="G1907">
        <v>9</v>
      </c>
      <c r="H1907">
        <v>249.86083984375</v>
      </c>
      <c r="I1907">
        <v>241.98695373535156</v>
      </c>
      <c r="J1907">
        <v>7.8738932609558105</v>
      </c>
      <c r="K1907">
        <v>3.1513113528490067E-2</v>
      </c>
      <c r="L1907">
        <v>4.5474514961242676</v>
      </c>
      <c r="M1907">
        <v>6.5127401351928711</v>
      </c>
      <c r="N1907">
        <v>7.8738932609558105</v>
      </c>
      <c r="O1907">
        <v>9.23504638671875</v>
      </c>
      <c r="P1907">
        <v>11.200335502624512</v>
      </c>
      <c r="Q1907">
        <v>3.6044514179229736</v>
      </c>
      <c r="R1907">
        <v>12.143335342407227</v>
      </c>
      <c r="S1907">
        <v>1197</v>
      </c>
      <c r="T1907">
        <v>6.7373285293579102</v>
      </c>
      <c r="U1907">
        <v>2.5956363677978516</v>
      </c>
      <c r="V1907">
        <v>86.905952453613281</v>
      </c>
      <c r="W1907">
        <v>103</v>
      </c>
      <c r="X1907">
        <v>86.383247375488281</v>
      </c>
      <c r="Y1907">
        <f t="shared" si="128"/>
        <v>299.08342529296874</v>
      </c>
      <c r="Z1907">
        <f t="shared" si="129"/>
        <v>289.65838362121582</v>
      </c>
      <c r="AA1907">
        <f t="shared" si="130"/>
        <v>9.4250502333641055</v>
      </c>
    </row>
    <row r="1908" spans="2:27" x14ac:dyDescent="0.25">
      <c r="B1908" t="s">
        <v>69</v>
      </c>
      <c r="C1908" t="s">
        <v>72</v>
      </c>
      <c r="D1908" t="s">
        <v>61</v>
      </c>
      <c r="E1908" s="86">
        <v>42256</v>
      </c>
      <c r="F1908">
        <f t="shared" si="131"/>
        <v>0</v>
      </c>
      <c r="G1908">
        <v>5</v>
      </c>
      <c r="H1908">
        <v>159.95419311523437</v>
      </c>
      <c r="I1908">
        <v>160.84605407714844</v>
      </c>
      <c r="J1908">
        <v>-0.89187300205230713</v>
      </c>
      <c r="K1908">
        <v>-5.5758026428520679E-3</v>
      </c>
      <c r="L1908">
        <v>-2.8267741203308105</v>
      </c>
      <c r="M1908">
        <v>-1.6836189031600952</v>
      </c>
      <c r="N1908">
        <v>-0.89187300205230713</v>
      </c>
      <c r="O1908">
        <v>-0.10012713074684143</v>
      </c>
      <c r="P1908">
        <v>1.0430281162261963</v>
      </c>
      <c r="Q1908">
        <v>-3.3752918243408203</v>
      </c>
      <c r="R1908">
        <v>1.5915457010269165</v>
      </c>
      <c r="S1908">
        <v>1197</v>
      </c>
      <c r="T1908">
        <v>2.2795305252075195</v>
      </c>
      <c r="U1908">
        <v>1.5098114013671875</v>
      </c>
      <c r="V1908">
        <v>86.905952453613281</v>
      </c>
      <c r="W1908">
        <v>103</v>
      </c>
      <c r="X1908">
        <v>77.506523132324219</v>
      </c>
      <c r="Y1908">
        <f t="shared" si="128"/>
        <v>191.46516915893554</v>
      </c>
      <c r="Z1908">
        <f t="shared" si="129"/>
        <v>192.53272673034667</v>
      </c>
      <c r="AA1908">
        <f t="shared" si="130"/>
        <v>-1.0675719834566115</v>
      </c>
    </row>
    <row r="1909" spans="2:27" x14ac:dyDescent="0.25">
      <c r="B1909" t="s">
        <v>69</v>
      </c>
      <c r="C1909" t="s">
        <v>72</v>
      </c>
      <c r="D1909" t="s">
        <v>61</v>
      </c>
      <c r="E1909" s="86">
        <v>42256</v>
      </c>
      <c r="F1909">
        <f t="shared" si="131"/>
        <v>0</v>
      </c>
      <c r="G1909">
        <v>2</v>
      </c>
      <c r="H1909">
        <v>154.7725830078125</v>
      </c>
      <c r="I1909">
        <v>156.3973388671875</v>
      </c>
      <c r="J1909">
        <v>-1.6247560977935791</v>
      </c>
      <c r="K1909">
        <v>-1.0497699491679668E-2</v>
      </c>
      <c r="L1909">
        <v>-3.5530996322631836</v>
      </c>
      <c r="M1909">
        <v>-2.4138185977935791</v>
      </c>
      <c r="N1909">
        <v>-1.6247560977935791</v>
      </c>
      <c r="O1909">
        <v>-0.83569353818893433</v>
      </c>
      <c r="P1909">
        <v>0.30358743667602539</v>
      </c>
      <c r="Q1909">
        <v>-4.0997581481933594</v>
      </c>
      <c r="R1909">
        <v>0.85024607181549072</v>
      </c>
      <c r="S1909">
        <v>1197</v>
      </c>
      <c r="T1909">
        <v>2.2641053199768066</v>
      </c>
      <c r="U1909">
        <v>1.5046944618225098</v>
      </c>
      <c r="V1909">
        <v>86.905952453613281</v>
      </c>
      <c r="W1909">
        <v>103</v>
      </c>
      <c r="X1909">
        <v>79.870597839355469</v>
      </c>
      <c r="Y1909">
        <f t="shared" si="128"/>
        <v>185.26278186035157</v>
      </c>
      <c r="Z1909">
        <f t="shared" si="129"/>
        <v>187.20761462402345</v>
      </c>
      <c r="AA1909">
        <f t="shared" si="130"/>
        <v>-1.9448330490589141</v>
      </c>
    </row>
    <row r="1910" spans="2:27" x14ac:dyDescent="0.25">
      <c r="B1910" t="s">
        <v>69</v>
      </c>
      <c r="C1910" t="s">
        <v>72</v>
      </c>
      <c r="D1910" t="s">
        <v>61</v>
      </c>
      <c r="E1910" s="86">
        <v>42256</v>
      </c>
      <c r="F1910">
        <f t="shared" si="131"/>
        <v>1</v>
      </c>
      <c r="G1910">
        <v>16</v>
      </c>
      <c r="H1910">
        <v>264.29306030273437</v>
      </c>
      <c r="I1910">
        <v>235.15031433105469</v>
      </c>
      <c r="J1910">
        <v>29.142755508422852</v>
      </c>
      <c r="K1910">
        <v>0.11026681959629059</v>
      </c>
      <c r="L1910">
        <v>25.508411407470703</v>
      </c>
      <c r="M1910">
        <v>27.655611038208008</v>
      </c>
      <c r="N1910">
        <v>29.142755508422852</v>
      </c>
      <c r="O1910">
        <v>30.629899978637695</v>
      </c>
      <c r="P1910">
        <v>32.777099609375</v>
      </c>
      <c r="Q1910">
        <v>24.478124618530273</v>
      </c>
      <c r="R1910">
        <v>33.807384490966797</v>
      </c>
      <c r="S1910">
        <v>1197</v>
      </c>
      <c r="T1910">
        <v>8.0422935485839844</v>
      </c>
      <c r="U1910">
        <v>2.8358938694000244</v>
      </c>
      <c r="V1910">
        <v>86.905952453613281</v>
      </c>
      <c r="W1910">
        <v>103</v>
      </c>
      <c r="X1910">
        <v>92.613243103027344</v>
      </c>
      <c r="Y1910">
        <f t="shared" si="128"/>
        <v>316.35879318237306</v>
      </c>
      <c r="Z1910">
        <f t="shared" si="129"/>
        <v>281.47492625427248</v>
      </c>
      <c r="AA1910">
        <f t="shared" si="130"/>
        <v>34.883878343582154</v>
      </c>
    </row>
    <row r="1911" spans="2:27" x14ac:dyDescent="0.25">
      <c r="B1911" t="s">
        <v>69</v>
      </c>
      <c r="C1911" t="s">
        <v>72</v>
      </c>
      <c r="D1911" t="s">
        <v>61</v>
      </c>
      <c r="E1911" s="86">
        <v>42256</v>
      </c>
      <c r="F1911">
        <f t="shared" si="131"/>
        <v>1</v>
      </c>
      <c r="G1911">
        <v>13</v>
      </c>
      <c r="H1911">
        <v>284.23095703125</v>
      </c>
      <c r="I1911">
        <v>255.3143310546875</v>
      </c>
      <c r="J1911">
        <v>28.916629791259766</v>
      </c>
      <c r="K1911">
        <v>0.10173638164997101</v>
      </c>
      <c r="L1911">
        <v>24.305912017822266</v>
      </c>
      <c r="M1911">
        <v>27.029960632324219</v>
      </c>
      <c r="N1911">
        <v>28.916629791259766</v>
      </c>
      <c r="O1911">
        <v>30.803298950195313</v>
      </c>
      <c r="P1911">
        <v>33.527347564697266</v>
      </c>
      <c r="Q1911">
        <v>22.998836517333984</v>
      </c>
      <c r="R1911">
        <v>34.834423065185547</v>
      </c>
      <c r="S1911">
        <v>1197</v>
      </c>
      <c r="T1911">
        <v>12.943896293640137</v>
      </c>
      <c r="U1911">
        <v>3.5977625846862793</v>
      </c>
      <c r="V1911">
        <v>86.905952453613281</v>
      </c>
      <c r="W1911">
        <v>103</v>
      </c>
      <c r="X1911">
        <v>95.559944152832031</v>
      </c>
      <c r="Y1911">
        <f t="shared" si="128"/>
        <v>340.22445556640628</v>
      </c>
      <c r="Z1911">
        <f t="shared" si="129"/>
        <v>305.61125427246094</v>
      </c>
      <c r="AA1911">
        <f t="shared" si="130"/>
        <v>34.613205860137938</v>
      </c>
    </row>
    <row r="1912" spans="2:27" x14ac:dyDescent="0.25">
      <c r="B1912" t="s">
        <v>69</v>
      </c>
      <c r="C1912" t="s">
        <v>72</v>
      </c>
      <c r="D1912" t="s">
        <v>61</v>
      </c>
      <c r="E1912" s="86">
        <v>42256</v>
      </c>
      <c r="F1912">
        <f t="shared" si="131"/>
        <v>0</v>
      </c>
      <c r="G1912">
        <v>1</v>
      </c>
      <c r="H1912">
        <v>158.83425903320312</v>
      </c>
      <c r="I1912">
        <v>160.84104919433594</v>
      </c>
      <c r="J1912">
        <v>-2.0067987442016602</v>
      </c>
      <c r="K1912">
        <v>-1.2634545564651489E-2</v>
      </c>
      <c r="L1912">
        <v>-3.971245288848877</v>
      </c>
      <c r="M1912">
        <v>-2.8106343746185303</v>
      </c>
      <c r="N1912">
        <v>-2.0067987442016602</v>
      </c>
      <c r="O1912">
        <v>-1.20296311378479</v>
      </c>
      <c r="P1912">
        <v>-4.2352225631475449E-2</v>
      </c>
      <c r="Q1912">
        <v>-4.5281386375427246</v>
      </c>
      <c r="R1912">
        <v>0.51454108953475952</v>
      </c>
      <c r="S1912">
        <v>1197</v>
      </c>
      <c r="T1912">
        <v>2.349677562713623</v>
      </c>
      <c r="U1912">
        <v>1.5328657627105713</v>
      </c>
      <c r="V1912">
        <v>86.905952453613281</v>
      </c>
      <c r="W1912">
        <v>103</v>
      </c>
      <c r="X1912">
        <v>80.192649841308594</v>
      </c>
      <c r="Y1912">
        <f t="shared" si="128"/>
        <v>190.12460806274413</v>
      </c>
      <c r="Z1912">
        <f t="shared" si="129"/>
        <v>192.52673588562013</v>
      </c>
      <c r="AA1912">
        <f t="shared" si="130"/>
        <v>-2.4021380968093871</v>
      </c>
    </row>
    <row r="1913" spans="2:27" x14ac:dyDescent="0.25">
      <c r="B1913" t="s">
        <v>69</v>
      </c>
      <c r="C1913" t="s">
        <v>72</v>
      </c>
      <c r="D1913" t="s">
        <v>61</v>
      </c>
      <c r="E1913" s="86">
        <v>42256</v>
      </c>
      <c r="F1913">
        <f t="shared" si="131"/>
        <v>0</v>
      </c>
      <c r="G1913">
        <v>23</v>
      </c>
      <c r="H1913">
        <v>186.98196411132812</v>
      </c>
      <c r="I1913">
        <v>186.49885559082031</v>
      </c>
      <c r="J1913">
        <v>0.48310145735740662</v>
      </c>
      <c r="K1913">
        <v>2.5836795102804899E-3</v>
      </c>
      <c r="L1913">
        <v>-1.9261438846588135</v>
      </c>
      <c r="M1913">
        <v>-0.50274217128753662</v>
      </c>
      <c r="N1913">
        <v>0.48310145735740662</v>
      </c>
      <c r="O1913">
        <v>1.4689451456069946</v>
      </c>
      <c r="P1913">
        <v>2.8923468589782715</v>
      </c>
      <c r="Q1913">
        <v>-2.6091313362121582</v>
      </c>
      <c r="R1913">
        <v>3.5753343105316162</v>
      </c>
      <c r="S1913">
        <v>1197</v>
      </c>
      <c r="T1913">
        <v>3.5341899394989014</v>
      </c>
      <c r="U1913">
        <v>1.8799440860748291</v>
      </c>
      <c r="V1913">
        <v>86.905952453613281</v>
      </c>
      <c r="W1913">
        <v>103</v>
      </c>
      <c r="X1913">
        <v>80.110054016113281</v>
      </c>
      <c r="Y1913">
        <f t="shared" si="128"/>
        <v>223.81741104125976</v>
      </c>
      <c r="Z1913">
        <f t="shared" si="129"/>
        <v>223.23913014221191</v>
      </c>
      <c r="AA1913">
        <f t="shared" si="130"/>
        <v>0.57827244445681569</v>
      </c>
    </row>
    <row r="1914" spans="2:27" x14ac:dyDescent="0.25">
      <c r="B1914" t="s">
        <v>69</v>
      </c>
      <c r="C1914" t="s">
        <v>72</v>
      </c>
      <c r="D1914" t="s">
        <v>61</v>
      </c>
      <c r="E1914" s="86">
        <v>42256</v>
      </c>
      <c r="F1914">
        <f t="shared" si="131"/>
        <v>0</v>
      </c>
      <c r="G1914">
        <v>7</v>
      </c>
      <c r="H1914">
        <v>199.46319580078125</v>
      </c>
      <c r="I1914">
        <v>201.23092651367187</v>
      </c>
      <c r="J1914">
        <v>-1.7677446603775024</v>
      </c>
      <c r="K1914">
        <v>-8.8625103235244751E-3</v>
      </c>
      <c r="L1914">
        <v>-4.6322021484375</v>
      </c>
      <c r="M1914">
        <v>-2.9398574829101562</v>
      </c>
      <c r="N1914">
        <v>-1.7677446603775024</v>
      </c>
      <c r="O1914">
        <v>-0.59563177824020386</v>
      </c>
      <c r="P1914">
        <v>1.0967129468917847</v>
      </c>
      <c r="Q1914">
        <v>-5.4442362785339355</v>
      </c>
      <c r="R1914">
        <v>1.9087469577789307</v>
      </c>
      <c r="S1914">
        <v>1197</v>
      </c>
      <c r="T1914">
        <v>4.995887279510498</v>
      </c>
      <c r="U1914">
        <v>2.2351481914520264</v>
      </c>
      <c r="V1914">
        <v>86.905952453613281</v>
      </c>
      <c r="W1914">
        <v>103</v>
      </c>
      <c r="X1914">
        <v>77.17303466796875</v>
      </c>
      <c r="Y1914">
        <f t="shared" si="128"/>
        <v>238.75744537353515</v>
      </c>
      <c r="Z1914">
        <f t="shared" si="129"/>
        <v>240.87341903686524</v>
      </c>
      <c r="AA1914">
        <f t="shared" si="130"/>
        <v>-2.1159903584718704</v>
      </c>
    </row>
    <row r="1915" spans="2:27" x14ac:dyDescent="0.25">
      <c r="B1915" t="s">
        <v>69</v>
      </c>
      <c r="C1915" t="s">
        <v>72</v>
      </c>
      <c r="D1915" t="s">
        <v>61</v>
      </c>
      <c r="E1915" s="86">
        <v>42256</v>
      </c>
      <c r="F1915">
        <f t="shared" si="131"/>
        <v>0</v>
      </c>
      <c r="G1915">
        <v>6</v>
      </c>
      <c r="H1915">
        <v>176.49058532714844</v>
      </c>
      <c r="I1915">
        <v>177.01437377929687</v>
      </c>
      <c r="J1915">
        <v>-0.52379298210144043</v>
      </c>
      <c r="K1915">
        <v>-2.9678239952772856E-3</v>
      </c>
      <c r="L1915">
        <v>-2.5749742984771729</v>
      </c>
      <c r="M1915">
        <v>-1.3631197214126587</v>
      </c>
      <c r="N1915">
        <v>-0.52379298210144043</v>
      </c>
      <c r="O1915">
        <v>0.31553378701210022</v>
      </c>
      <c r="P1915">
        <v>1.527388334274292</v>
      </c>
      <c r="Q1915">
        <v>-3.1564557552337646</v>
      </c>
      <c r="R1915">
        <v>2.1088697910308838</v>
      </c>
      <c r="S1915">
        <v>1197</v>
      </c>
      <c r="T1915">
        <v>2.5617451667785645</v>
      </c>
      <c r="U1915">
        <v>1.6005452871322632</v>
      </c>
      <c r="V1915">
        <v>86.905952453613281</v>
      </c>
      <c r="W1915">
        <v>103</v>
      </c>
      <c r="X1915">
        <v>76.983772277832031</v>
      </c>
      <c r="Y1915">
        <f t="shared" si="128"/>
        <v>211.25923063659667</v>
      </c>
      <c r="Z1915">
        <f t="shared" si="129"/>
        <v>211.88620541381835</v>
      </c>
      <c r="AA1915">
        <f t="shared" si="130"/>
        <v>-0.62698019957542417</v>
      </c>
    </row>
    <row r="1916" spans="2:27" x14ac:dyDescent="0.25">
      <c r="B1916" t="s">
        <v>69</v>
      </c>
      <c r="C1916" t="s">
        <v>72</v>
      </c>
      <c r="D1916" t="s">
        <v>61</v>
      </c>
      <c r="E1916" s="86">
        <v>42256</v>
      </c>
      <c r="F1916">
        <f t="shared" si="131"/>
        <v>1</v>
      </c>
      <c r="G1916">
        <v>17</v>
      </c>
      <c r="H1916">
        <v>251.80760192871094</v>
      </c>
      <c r="I1916">
        <v>221.59184265136719</v>
      </c>
      <c r="J1916">
        <v>30.215763092041016</v>
      </c>
      <c r="K1916">
        <v>0.11999543756246567</v>
      </c>
      <c r="L1916">
        <v>26.783187866210937</v>
      </c>
      <c r="M1916">
        <v>28.811182022094727</v>
      </c>
      <c r="N1916">
        <v>30.215763092041016</v>
      </c>
      <c r="O1916">
        <v>31.620344161987305</v>
      </c>
      <c r="P1916">
        <v>33.648338317871094</v>
      </c>
      <c r="Q1916">
        <v>25.810100555419922</v>
      </c>
      <c r="R1916">
        <v>34.621425628662109</v>
      </c>
      <c r="S1916">
        <v>1197</v>
      </c>
      <c r="T1916">
        <v>7.1741070747375488</v>
      </c>
      <c r="U1916">
        <v>2.6784522533416748</v>
      </c>
      <c r="V1916">
        <v>86.905952453613281</v>
      </c>
      <c r="W1916">
        <v>103</v>
      </c>
      <c r="X1916">
        <v>93.473899841308594</v>
      </c>
      <c r="Y1916">
        <f t="shared" si="128"/>
        <v>301.41369950866698</v>
      </c>
      <c r="Z1916">
        <f t="shared" si="129"/>
        <v>265.24543565368651</v>
      </c>
      <c r="AA1916">
        <f t="shared" si="130"/>
        <v>36.168268421173096</v>
      </c>
    </row>
    <row r="1917" spans="2:27" x14ac:dyDescent="0.25">
      <c r="B1917" t="s">
        <v>69</v>
      </c>
      <c r="C1917" t="s">
        <v>72</v>
      </c>
      <c r="D1917" t="s">
        <v>61</v>
      </c>
      <c r="E1917" s="86">
        <v>42256</v>
      </c>
      <c r="F1917">
        <f t="shared" si="131"/>
        <v>0</v>
      </c>
      <c r="G1917">
        <v>24</v>
      </c>
      <c r="H1917">
        <v>176.26364135742187</v>
      </c>
      <c r="I1917">
        <v>176.69911193847656</v>
      </c>
      <c r="J1917">
        <v>-0.4354708194732666</v>
      </c>
      <c r="K1917">
        <v>-2.4705652613192797E-3</v>
      </c>
      <c r="L1917">
        <v>-2.6165709495544434</v>
      </c>
      <c r="M1917">
        <v>-1.3279592990875244</v>
      </c>
      <c r="N1917">
        <v>-0.4354708194732666</v>
      </c>
      <c r="O1917">
        <v>0.45701766014099121</v>
      </c>
      <c r="P1917">
        <v>1.7456293106079102</v>
      </c>
      <c r="Q1917">
        <v>-3.2348825931549072</v>
      </c>
      <c r="R1917">
        <v>2.363940954208374</v>
      </c>
      <c r="S1917">
        <v>1197</v>
      </c>
      <c r="T1917">
        <v>2.8965368270874023</v>
      </c>
      <c r="U1917">
        <v>1.7019214630126953</v>
      </c>
      <c r="V1917">
        <v>86.905952453613281</v>
      </c>
      <c r="W1917">
        <v>103</v>
      </c>
      <c r="X1917">
        <v>79.676445007324219</v>
      </c>
      <c r="Y1917">
        <f t="shared" si="128"/>
        <v>210.98757870483399</v>
      </c>
      <c r="Z1917">
        <f t="shared" si="129"/>
        <v>211.50883699035646</v>
      </c>
      <c r="AA1917">
        <f t="shared" si="130"/>
        <v>-0.52125857090950012</v>
      </c>
    </row>
    <row r="1918" spans="2:27" x14ac:dyDescent="0.25">
      <c r="B1918" t="s">
        <v>69</v>
      </c>
      <c r="C1918" t="s">
        <v>72</v>
      </c>
      <c r="D1918" t="s">
        <v>61</v>
      </c>
      <c r="E1918" s="86">
        <v>42256</v>
      </c>
      <c r="F1918">
        <f t="shared" si="131"/>
        <v>0</v>
      </c>
      <c r="G1918">
        <v>19</v>
      </c>
      <c r="H1918">
        <v>230.21112060546875</v>
      </c>
      <c r="I1918">
        <v>211.84317016601562</v>
      </c>
      <c r="J1918">
        <v>18.367938995361328</v>
      </c>
      <c r="K1918">
        <v>7.9787366092205048E-2</v>
      </c>
      <c r="L1918">
        <v>15.62330150604248</v>
      </c>
      <c r="M1918">
        <v>17.244855880737305</v>
      </c>
      <c r="N1918">
        <v>18.367938995361328</v>
      </c>
      <c r="O1918">
        <v>19.491022109985352</v>
      </c>
      <c r="P1918">
        <v>21.112577438354492</v>
      </c>
      <c r="Q1918">
        <v>14.845234870910645</v>
      </c>
      <c r="R1918">
        <v>21.890644073486328</v>
      </c>
      <c r="S1918">
        <v>1197</v>
      </c>
      <c r="T1918">
        <v>4.5866732597351074</v>
      </c>
      <c r="U1918">
        <v>2.1416521072387695</v>
      </c>
      <c r="V1918">
        <v>86.905952453613281</v>
      </c>
      <c r="W1918">
        <v>103</v>
      </c>
      <c r="X1918">
        <v>94.233161926269531</v>
      </c>
      <c r="Y1918">
        <f t="shared" si="128"/>
        <v>275.56271136474612</v>
      </c>
      <c r="Z1918">
        <f t="shared" si="129"/>
        <v>253.5762746887207</v>
      </c>
      <c r="AA1918">
        <f t="shared" si="130"/>
        <v>21.986422977447511</v>
      </c>
    </row>
    <row r="1919" spans="2:27" x14ac:dyDescent="0.25">
      <c r="B1919" t="s">
        <v>69</v>
      </c>
      <c r="C1919" t="s">
        <v>72</v>
      </c>
      <c r="D1919" t="s">
        <v>61</v>
      </c>
      <c r="E1919" s="86">
        <v>42256</v>
      </c>
      <c r="F1919">
        <f t="shared" si="131"/>
        <v>0</v>
      </c>
      <c r="G1919">
        <v>10</v>
      </c>
      <c r="H1919">
        <v>265.93521118164062</v>
      </c>
      <c r="I1919">
        <v>258.40512084960937</v>
      </c>
      <c r="J1919">
        <v>7.5300807952880859</v>
      </c>
      <c r="K1919">
        <v>2.8315471485257149E-2</v>
      </c>
      <c r="L1919">
        <v>3.907862663269043</v>
      </c>
      <c r="M1919">
        <v>6.0478987693786621</v>
      </c>
      <c r="N1919">
        <v>7.5300807952880859</v>
      </c>
      <c r="O1919">
        <v>9.012263298034668</v>
      </c>
      <c r="P1919">
        <v>11.152298927307129</v>
      </c>
      <c r="Q1919">
        <v>2.881014347076416</v>
      </c>
      <c r="R1919">
        <v>12.179147720336914</v>
      </c>
      <c r="S1919">
        <v>1197</v>
      </c>
      <c r="T1919">
        <v>7.9887161254882812</v>
      </c>
      <c r="U1919">
        <v>2.8264317512512207</v>
      </c>
      <c r="V1919">
        <v>86.905952453613281</v>
      </c>
      <c r="W1919">
        <v>103</v>
      </c>
      <c r="X1919">
        <v>90.279754638671875</v>
      </c>
      <c r="Y1919">
        <f t="shared" si="128"/>
        <v>318.32444778442385</v>
      </c>
      <c r="Z1919">
        <f t="shared" si="129"/>
        <v>309.31092965698241</v>
      </c>
      <c r="AA1919">
        <f t="shared" si="130"/>
        <v>9.0135067119598382</v>
      </c>
    </row>
    <row r="1920" spans="2:27" x14ac:dyDescent="0.25">
      <c r="B1920" t="s">
        <v>69</v>
      </c>
      <c r="C1920" t="s">
        <v>72</v>
      </c>
      <c r="D1920" t="s">
        <v>61</v>
      </c>
      <c r="E1920" s="86">
        <v>42256</v>
      </c>
      <c r="F1920">
        <f t="shared" si="131"/>
        <v>1</v>
      </c>
      <c r="G1920">
        <v>15</v>
      </c>
      <c r="H1920">
        <v>278.55453491210937</v>
      </c>
      <c r="I1920">
        <v>248.88018798828125</v>
      </c>
      <c r="J1920">
        <v>29.674367904663086</v>
      </c>
      <c r="K1920">
        <v>0.1065298318862915</v>
      </c>
      <c r="L1920">
        <v>25.374296188354492</v>
      </c>
      <c r="M1920">
        <v>27.914813995361328</v>
      </c>
      <c r="N1920">
        <v>29.674367904663086</v>
      </c>
      <c r="O1920">
        <v>31.433921813964844</v>
      </c>
      <c r="P1920">
        <v>33.974441528320313</v>
      </c>
      <c r="Q1920">
        <v>24.155284881591797</v>
      </c>
      <c r="R1920">
        <v>35.193450927734375</v>
      </c>
      <c r="S1920">
        <v>1197</v>
      </c>
      <c r="T1920">
        <v>11.25847053527832</v>
      </c>
      <c r="U1920">
        <v>3.3553643226623535</v>
      </c>
      <c r="V1920">
        <v>86.905952453613281</v>
      </c>
      <c r="W1920">
        <v>103</v>
      </c>
      <c r="X1920">
        <v>94.843246459960938</v>
      </c>
      <c r="Y1920">
        <f t="shared" ref="Y1920:Y1983" si="132">H1920*S1920/1000</f>
        <v>333.42977828979491</v>
      </c>
      <c r="Z1920">
        <f t="shared" ref="Z1920:Z1983" si="133">I1920*S1920/1000</f>
        <v>297.90958502197265</v>
      </c>
      <c r="AA1920">
        <f t="shared" ref="AA1920:AA1983" si="134">J1920*S1920/1000</f>
        <v>35.520218381881712</v>
      </c>
    </row>
    <row r="1921" spans="2:27" x14ac:dyDescent="0.25">
      <c r="B1921" t="s">
        <v>69</v>
      </c>
      <c r="C1921" t="s">
        <v>72</v>
      </c>
      <c r="D1921" t="s">
        <v>61</v>
      </c>
      <c r="E1921" s="86">
        <v>42256</v>
      </c>
      <c r="F1921">
        <f t="shared" si="131"/>
        <v>0</v>
      </c>
      <c r="G1921">
        <v>3</v>
      </c>
      <c r="H1921">
        <v>152.35810852050781</v>
      </c>
      <c r="I1921">
        <v>152.81846618652344</v>
      </c>
      <c r="J1921">
        <v>-0.46036553382873535</v>
      </c>
      <c r="K1921">
        <v>-3.0216018203645945E-3</v>
      </c>
      <c r="L1921">
        <v>-2.421626091003418</v>
      </c>
      <c r="M1921">
        <v>-1.2628974914550781</v>
      </c>
      <c r="N1921">
        <v>-0.46036553382873535</v>
      </c>
      <c r="O1921">
        <v>0.34216639399528503</v>
      </c>
      <c r="P1921">
        <v>1.5008950233459473</v>
      </c>
      <c r="Q1921">
        <v>-2.9776163101196289</v>
      </c>
      <c r="R1921">
        <v>2.0568852424621582</v>
      </c>
      <c r="S1921">
        <v>1197</v>
      </c>
      <c r="T1921">
        <v>2.34206223487854</v>
      </c>
      <c r="U1921">
        <v>1.5303797721862793</v>
      </c>
      <c r="V1921">
        <v>86.905952453613281</v>
      </c>
      <c r="W1921">
        <v>103</v>
      </c>
      <c r="X1921">
        <v>78.356010437011719</v>
      </c>
      <c r="Y1921">
        <f t="shared" si="132"/>
        <v>182.37265589904786</v>
      </c>
      <c r="Z1921">
        <f t="shared" si="133"/>
        <v>182.92370402526856</v>
      </c>
      <c r="AA1921">
        <f t="shared" si="134"/>
        <v>-0.55105754399299622</v>
      </c>
    </row>
    <row r="1922" spans="2:27" x14ac:dyDescent="0.25">
      <c r="B1922" t="s">
        <v>69</v>
      </c>
      <c r="C1922" t="s">
        <v>72</v>
      </c>
      <c r="D1922" t="s">
        <v>61</v>
      </c>
      <c r="E1922" s="86">
        <v>42256</v>
      </c>
      <c r="F1922">
        <f t="shared" si="131"/>
        <v>0</v>
      </c>
      <c r="G1922">
        <v>4</v>
      </c>
      <c r="H1922">
        <v>152.87434387207031</v>
      </c>
      <c r="I1922">
        <v>152.45088195800781</v>
      </c>
      <c r="J1922">
        <v>0.42347154021263123</v>
      </c>
      <c r="K1922">
        <v>2.7700627688318491E-3</v>
      </c>
      <c r="L1922">
        <v>-1.5794717073440552</v>
      </c>
      <c r="M1922">
        <v>-0.39611661434173584</v>
      </c>
      <c r="N1922">
        <v>0.42347154021263123</v>
      </c>
      <c r="O1922">
        <v>1.2430597543716431</v>
      </c>
      <c r="P1922">
        <v>2.4264147281646729</v>
      </c>
      <c r="Q1922">
        <v>-2.1472783088684082</v>
      </c>
      <c r="R1922">
        <v>2.9942214488983154</v>
      </c>
      <c r="S1922">
        <v>1197</v>
      </c>
      <c r="T1922">
        <v>2.4426720142364502</v>
      </c>
      <c r="U1922">
        <v>1.562904953956604</v>
      </c>
      <c r="V1922">
        <v>86.905952453613281</v>
      </c>
      <c r="W1922">
        <v>103</v>
      </c>
      <c r="X1922">
        <v>78.930465698242188</v>
      </c>
      <c r="Y1922">
        <f t="shared" si="132"/>
        <v>182.99058961486816</v>
      </c>
      <c r="Z1922">
        <f t="shared" si="133"/>
        <v>182.48370570373535</v>
      </c>
      <c r="AA1922">
        <f t="shared" si="134"/>
        <v>0.50689543363451961</v>
      </c>
    </row>
    <row r="1923" spans="2:27" x14ac:dyDescent="0.25">
      <c r="B1923" t="s">
        <v>69</v>
      </c>
      <c r="C1923" t="s">
        <v>72</v>
      </c>
      <c r="D1923" t="s">
        <v>61</v>
      </c>
      <c r="E1923" s="86">
        <v>42256</v>
      </c>
      <c r="F1923">
        <f t="shared" ref="F1923:F1986" si="135">IF(AND(G1923&gt;=12, G1923&lt;=18), 1, 0)</f>
        <v>1</v>
      </c>
      <c r="G1923">
        <v>14</v>
      </c>
      <c r="H1923">
        <v>281.21951293945312</v>
      </c>
      <c r="I1923">
        <v>254.24928283691406</v>
      </c>
      <c r="J1923">
        <v>26.970260620117188</v>
      </c>
      <c r="K1923">
        <v>9.5904655754566193E-2</v>
      </c>
      <c r="L1923">
        <v>22.420938491821289</v>
      </c>
      <c r="M1923">
        <v>25.108715057373047</v>
      </c>
      <c r="N1923">
        <v>26.970260620117188</v>
      </c>
      <c r="O1923">
        <v>28.831806182861328</v>
      </c>
      <c r="P1923">
        <v>31.519582748413086</v>
      </c>
      <c r="Q1923">
        <v>21.131269454956055</v>
      </c>
      <c r="R1923">
        <v>32.809253692626953</v>
      </c>
      <c r="S1923">
        <v>1197</v>
      </c>
      <c r="T1923">
        <v>12.601469993591309</v>
      </c>
      <c r="U1923">
        <v>3.5498549938201904</v>
      </c>
      <c r="V1923">
        <v>86.905952453613281</v>
      </c>
      <c r="W1923">
        <v>103</v>
      </c>
      <c r="X1923">
        <v>94.959579467773438</v>
      </c>
      <c r="Y1923">
        <f t="shared" si="132"/>
        <v>336.61975698852541</v>
      </c>
      <c r="Z1923">
        <f t="shared" si="133"/>
        <v>304.33639155578612</v>
      </c>
      <c r="AA1923">
        <f t="shared" si="134"/>
        <v>32.283401962280273</v>
      </c>
    </row>
    <row r="1924" spans="2:27" x14ac:dyDescent="0.25">
      <c r="B1924" t="s">
        <v>69</v>
      </c>
      <c r="C1924" t="s">
        <v>72</v>
      </c>
      <c r="D1924" t="s">
        <v>61</v>
      </c>
      <c r="E1924" s="86">
        <v>42256</v>
      </c>
      <c r="F1924">
        <f t="shared" si="135"/>
        <v>1</v>
      </c>
      <c r="G1924">
        <v>18</v>
      </c>
      <c r="H1924">
        <v>242.76979064941406</v>
      </c>
      <c r="I1924">
        <v>212.50953674316406</v>
      </c>
      <c r="J1924">
        <v>30.260257720947266</v>
      </c>
      <c r="K1924">
        <v>0.12464589625597</v>
      </c>
      <c r="L1924">
        <v>27.067850112915039</v>
      </c>
      <c r="M1924">
        <v>28.953950881958008</v>
      </c>
      <c r="N1924">
        <v>30.260257720947266</v>
      </c>
      <c r="O1924">
        <v>31.566564559936523</v>
      </c>
      <c r="P1924">
        <v>33.452663421630859</v>
      </c>
      <c r="Q1924">
        <v>26.162847518920898</v>
      </c>
      <c r="R1924">
        <v>34.357669830322266</v>
      </c>
      <c r="S1924">
        <v>1197</v>
      </c>
      <c r="T1924">
        <v>6.2053241729736328</v>
      </c>
      <c r="U1924">
        <v>2.4910488128662109</v>
      </c>
      <c r="V1924">
        <v>86.905952453613281</v>
      </c>
      <c r="W1924">
        <v>103</v>
      </c>
      <c r="X1924">
        <v>95.066421508789063</v>
      </c>
      <c r="Y1924">
        <f t="shared" si="132"/>
        <v>290.59543940734864</v>
      </c>
      <c r="Z1924">
        <f t="shared" si="133"/>
        <v>254.37391548156739</v>
      </c>
      <c r="AA1924">
        <f t="shared" si="134"/>
        <v>36.221528491973878</v>
      </c>
    </row>
    <row r="1925" spans="2:27" x14ac:dyDescent="0.25">
      <c r="B1925" t="s">
        <v>69</v>
      </c>
      <c r="C1925" t="s">
        <v>72</v>
      </c>
      <c r="D1925" t="s">
        <v>61</v>
      </c>
      <c r="E1925" s="86">
        <v>42256</v>
      </c>
      <c r="F1925">
        <f t="shared" si="135"/>
        <v>0</v>
      </c>
      <c r="G1925">
        <v>20</v>
      </c>
      <c r="H1925">
        <v>224.34307861328125</v>
      </c>
      <c r="I1925">
        <v>214.72817993164062</v>
      </c>
      <c r="J1925">
        <v>9.6148977279663086</v>
      </c>
      <c r="K1925">
        <v>4.2858008295297623E-2</v>
      </c>
      <c r="L1925">
        <v>6.7961311340332031</v>
      </c>
      <c r="M1925">
        <v>8.4614810943603516</v>
      </c>
      <c r="N1925">
        <v>9.6148977279663086</v>
      </c>
      <c r="O1925">
        <v>10.768314361572266</v>
      </c>
      <c r="P1925">
        <v>12.433664321899414</v>
      </c>
      <c r="Q1925">
        <v>5.9970502853393555</v>
      </c>
      <c r="R1925">
        <v>13.232745170593262</v>
      </c>
      <c r="S1925">
        <v>1197</v>
      </c>
      <c r="T1925">
        <v>4.8377785682678223</v>
      </c>
      <c r="U1925">
        <v>2.1994950771331787</v>
      </c>
      <c r="V1925">
        <v>86.905952453613281</v>
      </c>
      <c r="W1925">
        <v>103</v>
      </c>
      <c r="X1925">
        <v>92.543663024902344</v>
      </c>
      <c r="Y1925">
        <f t="shared" si="132"/>
        <v>268.53866510009766</v>
      </c>
      <c r="Z1925">
        <f t="shared" si="133"/>
        <v>257.0296313781738</v>
      </c>
      <c r="AA1925">
        <f t="shared" si="134"/>
        <v>11.509032580375671</v>
      </c>
    </row>
    <row r="1926" spans="2:27" x14ac:dyDescent="0.25">
      <c r="B1926" t="s">
        <v>69</v>
      </c>
      <c r="C1926" t="s">
        <v>72</v>
      </c>
      <c r="D1926" t="s">
        <v>61</v>
      </c>
      <c r="E1926" s="86">
        <v>42256</v>
      </c>
      <c r="F1926">
        <f t="shared" si="135"/>
        <v>0</v>
      </c>
      <c r="G1926">
        <v>11</v>
      </c>
      <c r="H1926">
        <v>278.47134399414062</v>
      </c>
      <c r="I1926">
        <v>266.43753051757813</v>
      </c>
      <c r="J1926">
        <v>12.03382682800293</v>
      </c>
      <c r="K1926">
        <v>4.3213877826929092E-2</v>
      </c>
      <c r="L1926">
        <v>8.3075199127197266</v>
      </c>
      <c r="M1926">
        <v>10.509052276611328</v>
      </c>
      <c r="N1926">
        <v>12.03382682800293</v>
      </c>
      <c r="O1926">
        <v>13.558601379394531</v>
      </c>
      <c r="P1926">
        <v>15.760133743286133</v>
      </c>
      <c r="Q1926">
        <v>7.2511639595031738</v>
      </c>
      <c r="R1926">
        <v>16.816490173339844</v>
      </c>
      <c r="S1926">
        <v>1197</v>
      </c>
      <c r="T1926">
        <v>8.4544439315795898</v>
      </c>
      <c r="U1926">
        <v>2.9076526165008545</v>
      </c>
      <c r="V1926">
        <v>86.905952453613281</v>
      </c>
      <c r="W1926">
        <v>103</v>
      </c>
      <c r="X1926">
        <v>93.56622314453125</v>
      </c>
      <c r="Y1926">
        <f t="shared" si="132"/>
        <v>333.33019876098632</v>
      </c>
      <c r="Z1926">
        <f t="shared" si="133"/>
        <v>318.92572402954102</v>
      </c>
      <c r="AA1926">
        <f t="shared" si="134"/>
        <v>14.404490713119507</v>
      </c>
    </row>
    <row r="1927" spans="2:27" x14ac:dyDescent="0.25">
      <c r="B1927" t="s">
        <v>69</v>
      </c>
      <c r="C1927" t="s">
        <v>71</v>
      </c>
      <c r="D1927" t="s">
        <v>81</v>
      </c>
      <c r="E1927" s="86">
        <v>42256</v>
      </c>
      <c r="F1927">
        <f t="shared" si="135"/>
        <v>0</v>
      </c>
      <c r="G1927">
        <v>10</v>
      </c>
      <c r="H1927">
        <v>130.82606506347656</v>
      </c>
      <c r="I1927">
        <v>148.26667785644531</v>
      </c>
      <c r="J1927">
        <v>-17.440614700317383</v>
      </c>
      <c r="K1927">
        <v>-0.13331146538257599</v>
      </c>
      <c r="L1927">
        <v>-24.141557693481445</v>
      </c>
      <c r="M1927">
        <v>-20.182586669921875</v>
      </c>
      <c r="N1927">
        <v>-17.440614700317383</v>
      </c>
      <c r="O1927">
        <v>-14.698643684387207</v>
      </c>
      <c r="P1927">
        <v>-10.739672660827637</v>
      </c>
      <c r="Q1927">
        <v>-26.041181564331055</v>
      </c>
      <c r="R1927">
        <v>-8.8400478363037109</v>
      </c>
      <c r="S1927">
        <v>1</v>
      </c>
      <c r="T1927">
        <v>27.340070724487305</v>
      </c>
      <c r="U1927">
        <v>5.2287731170654297</v>
      </c>
      <c r="V1927">
        <v>86.89031982421875</v>
      </c>
      <c r="W1927">
        <v>103</v>
      </c>
      <c r="X1927">
        <v>91.666664123535156</v>
      </c>
      <c r="Y1927">
        <f t="shared" si="132"/>
        <v>0.13082606506347655</v>
      </c>
      <c r="Z1927">
        <f t="shared" si="133"/>
        <v>0.14826667785644532</v>
      </c>
      <c r="AA1927">
        <f t="shared" si="134"/>
        <v>-1.7440614700317384E-2</v>
      </c>
    </row>
    <row r="1928" spans="2:27" x14ac:dyDescent="0.25">
      <c r="B1928" t="s">
        <v>69</v>
      </c>
      <c r="C1928" t="s">
        <v>71</v>
      </c>
      <c r="D1928" t="s">
        <v>81</v>
      </c>
      <c r="E1928" s="86">
        <v>42256</v>
      </c>
      <c r="F1928">
        <f t="shared" si="135"/>
        <v>0</v>
      </c>
      <c r="G1928">
        <v>20</v>
      </c>
      <c r="H1928">
        <v>80.445144653320312</v>
      </c>
      <c r="I1928">
        <v>84.693336486816406</v>
      </c>
      <c r="J1928">
        <v>-4.2481884956359863</v>
      </c>
      <c r="K1928">
        <v>-5.2808512002229691E-2</v>
      </c>
      <c r="L1928">
        <v>-12.309730529785156</v>
      </c>
      <c r="M1928">
        <v>-7.5469064712524414</v>
      </c>
      <c r="N1928">
        <v>-4.2481884956359863</v>
      </c>
      <c r="O1928">
        <v>-0.94947075843811035</v>
      </c>
      <c r="P1928">
        <v>3.8133537769317627</v>
      </c>
      <c r="Q1928">
        <v>-14.595066070556641</v>
      </c>
      <c r="R1928">
        <v>6.098689079284668</v>
      </c>
      <c r="S1928">
        <v>1</v>
      </c>
      <c r="T1928">
        <v>39.569820404052734</v>
      </c>
      <c r="U1928">
        <v>6.2904548645019531</v>
      </c>
      <c r="V1928">
        <v>86.89031982421875</v>
      </c>
      <c r="W1928">
        <v>103</v>
      </c>
      <c r="X1928">
        <v>93.666664123535156</v>
      </c>
      <c r="Y1928">
        <f t="shared" si="132"/>
        <v>8.0445144653320311E-2</v>
      </c>
      <c r="Z1928">
        <f t="shared" si="133"/>
        <v>8.4693336486816401E-2</v>
      </c>
      <c r="AA1928">
        <f t="shared" si="134"/>
        <v>-4.2481884956359862E-3</v>
      </c>
    </row>
    <row r="1929" spans="2:27" x14ac:dyDescent="0.25">
      <c r="B1929" t="s">
        <v>69</v>
      </c>
      <c r="C1929" t="s">
        <v>71</v>
      </c>
      <c r="D1929" t="s">
        <v>81</v>
      </c>
      <c r="E1929" s="86">
        <v>42256</v>
      </c>
      <c r="F1929">
        <f t="shared" si="135"/>
        <v>0</v>
      </c>
      <c r="G1929">
        <v>5</v>
      </c>
      <c r="H1929">
        <v>48.934356689453125</v>
      </c>
      <c r="I1929">
        <v>66.613334655761719</v>
      </c>
      <c r="J1929">
        <v>-17.678979873657227</v>
      </c>
      <c r="K1929">
        <v>-0.36127948760986328</v>
      </c>
      <c r="L1929">
        <v>-22.039304733276367</v>
      </c>
      <c r="M1929">
        <v>-19.463190078735352</v>
      </c>
      <c r="N1929">
        <v>-17.678979873657227</v>
      </c>
      <c r="O1929">
        <v>-15.894769668579102</v>
      </c>
      <c r="P1929">
        <v>-13.31865406036377</v>
      </c>
      <c r="Q1929">
        <v>-23.275396347045898</v>
      </c>
      <c r="R1929">
        <v>-12.082562446594238</v>
      </c>
      <c r="S1929">
        <v>1</v>
      </c>
      <c r="T1929">
        <v>11.576189994812012</v>
      </c>
      <c r="U1929">
        <v>3.4023799896240234</v>
      </c>
      <c r="V1929">
        <v>86.89031982421875</v>
      </c>
      <c r="W1929">
        <v>103</v>
      </c>
      <c r="X1929">
        <v>77.333335876464844</v>
      </c>
      <c r="Y1929">
        <f t="shared" si="132"/>
        <v>4.8934356689453125E-2</v>
      </c>
      <c r="Z1929">
        <f t="shared" si="133"/>
        <v>6.6613334655761719E-2</v>
      </c>
      <c r="AA1929">
        <f t="shared" si="134"/>
        <v>-1.7678979873657227E-2</v>
      </c>
    </row>
    <row r="1930" spans="2:27" x14ac:dyDescent="0.25">
      <c r="B1930" t="s">
        <v>69</v>
      </c>
      <c r="C1930" t="s">
        <v>71</v>
      </c>
      <c r="D1930" t="s">
        <v>81</v>
      </c>
      <c r="E1930" s="86">
        <v>42256</v>
      </c>
      <c r="F1930">
        <f t="shared" si="135"/>
        <v>0</v>
      </c>
      <c r="G1930">
        <v>7</v>
      </c>
      <c r="H1930">
        <v>85.967041015625</v>
      </c>
      <c r="I1930">
        <v>104.6400146484375</v>
      </c>
      <c r="J1930">
        <v>-18.672967910766602</v>
      </c>
      <c r="K1930">
        <v>-0.21721078455448151</v>
      </c>
      <c r="L1930">
        <v>-24.300579071044922</v>
      </c>
      <c r="M1930">
        <v>-20.975740432739258</v>
      </c>
      <c r="N1930">
        <v>-18.672967910766602</v>
      </c>
      <c r="O1930">
        <v>-16.370195388793945</v>
      </c>
      <c r="P1930">
        <v>-13.045356750488281</v>
      </c>
      <c r="Q1930">
        <v>-25.895929336547852</v>
      </c>
      <c r="R1930">
        <v>-11.450007438659668</v>
      </c>
      <c r="S1930">
        <v>1</v>
      </c>
      <c r="T1930">
        <v>19.283061981201172</v>
      </c>
      <c r="U1930">
        <v>4.3912482261657715</v>
      </c>
      <c r="V1930">
        <v>86.89031982421875</v>
      </c>
      <c r="W1930">
        <v>103</v>
      </c>
      <c r="X1930">
        <v>76</v>
      </c>
      <c r="Y1930">
        <f t="shared" si="132"/>
        <v>8.5967041015624995E-2</v>
      </c>
      <c r="Z1930">
        <f t="shared" si="133"/>
        <v>0.1046400146484375</v>
      </c>
      <c r="AA1930">
        <f t="shared" si="134"/>
        <v>-1.8672967910766603E-2</v>
      </c>
    </row>
    <row r="1931" spans="2:27" x14ac:dyDescent="0.25">
      <c r="B1931" t="s">
        <v>69</v>
      </c>
      <c r="C1931" t="s">
        <v>71</v>
      </c>
      <c r="D1931" t="s">
        <v>81</v>
      </c>
      <c r="E1931" s="86">
        <v>42256</v>
      </c>
      <c r="F1931">
        <f t="shared" si="135"/>
        <v>1</v>
      </c>
      <c r="G1931">
        <v>14</v>
      </c>
      <c r="H1931">
        <v>187.0828857421875</v>
      </c>
      <c r="I1931">
        <v>170.71998596191406</v>
      </c>
      <c r="J1931">
        <v>16.362892150878906</v>
      </c>
      <c r="K1931">
        <v>8.7463326752185822E-2</v>
      </c>
      <c r="L1931">
        <v>9.139256477355957</v>
      </c>
      <c r="M1931">
        <v>13.407038688659668</v>
      </c>
      <c r="N1931">
        <v>16.362892150878906</v>
      </c>
      <c r="O1931">
        <v>19.318744659423828</v>
      </c>
      <c r="P1931">
        <v>23.586528778076172</v>
      </c>
      <c r="Q1931">
        <v>7.0914559364318848</v>
      </c>
      <c r="R1931">
        <v>25.634328842163086</v>
      </c>
      <c r="S1931">
        <v>1</v>
      </c>
      <c r="T1931">
        <v>31.771629333496094</v>
      </c>
      <c r="U1931">
        <v>5.6366329193115234</v>
      </c>
      <c r="V1931">
        <v>86.89031982421875</v>
      </c>
      <c r="W1931">
        <v>103</v>
      </c>
      <c r="X1931">
        <v>97.666664123535156</v>
      </c>
      <c r="Y1931">
        <f t="shared" si="132"/>
        <v>0.18708288574218751</v>
      </c>
      <c r="Z1931">
        <f t="shared" si="133"/>
        <v>0.17071998596191407</v>
      </c>
      <c r="AA1931">
        <f t="shared" si="134"/>
        <v>1.6362892150878907E-2</v>
      </c>
    </row>
    <row r="1932" spans="2:27" x14ac:dyDescent="0.25">
      <c r="B1932" t="s">
        <v>69</v>
      </c>
      <c r="C1932" t="s">
        <v>71</v>
      </c>
      <c r="D1932" t="s">
        <v>81</v>
      </c>
      <c r="E1932" s="86">
        <v>42256</v>
      </c>
      <c r="F1932">
        <f t="shared" si="135"/>
        <v>1</v>
      </c>
      <c r="G1932">
        <v>13</v>
      </c>
      <c r="H1932">
        <v>172.03303527832031</v>
      </c>
      <c r="I1932">
        <v>173.59999084472656</v>
      </c>
      <c r="J1932">
        <v>-1.5669494867324829</v>
      </c>
      <c r="K1932">
        <v>-9.1084223240613937E-3</v>
      </c>
      <c r="L1932">
        <v>-10.985620498657227</v>
      </c>
      <c r="M1932">
        <v>-5.4209933280944824</v>
      </c>
      <c r="N1932">
        <v>-1.5669494867324829</v>
      </c>
      <c r="O1932">
        <v>2.2870943546295166</v>
      </c>
      <c r="P1932">
        <v>7.8517217636108398</v>
      </c>
      <c r="Q1932">
        <v>-13.655683517456055</v>
      </c>
      <c r="R1932">
        <v>10.521783828735352</v>
      </c>
      <c r="S1932">
        <v>1</v>
      </c>
      <c r="T1932">
        <v>54.014095306396484</v>
      </c>
      <c r="U1932">
        <v>7.3494281768798828</v>
      </c>
      <c r="V1932">
        <v>86.89031982421875</v>
      </c>
      <c r="W1932">
        <v>103</v>
      </c>
      <c r="X1932">
        <v>99</v>
      </c>
      <c r="Y1932">
        <f t="shared" si="132"/>
        <v>0.17203303527832031</v>
      </c>
      <c r="Z1932">
        <f t="shared" si="133"/>
        <v>0.17359999084472658</v>
      </c>
      <c r="AA1932">
        <f t="shared" si="134"/>
        <v>-1.5669494867324829E-3</v>
      </c>
    </row>
    <row r="1933" spans="2:27" x14ac:dyDescent="0.25">
      <c r="B1933" t="s">
        <v>69</v>
      </c>
      <c r="C1933" t="s">
        <v>71</v>
      </c>
      <c r="D1933" t="s">
        <v>81</v>
      </c>
      <c r="E1933" s="86">
        <v>42256</v>
      </c>
      <c r="F1933">
        <f t="shared" si="135"/>
        <v>0</v>
      </c>
      <c r="G1933">
        <v>2</v>
      </c>
      <c r="H1933">
        <v>52.57684326171875</v>
      </c>
      <c r="I1933">
        <v>72.906669616699219</v>
      </c>
      <c r="J1933">
        <v>-20.329828262329102</v>
      </c>
      <c r="K1933">
        <v>-0.386668860912323</v>
      </c>
      <c r="L1933">
        <v>-27.704700469970703</v>
      </c>
      <c r="M1933">
        <v>-23.347566604614258</v>
      </c>
      <c r="N1933">
        <v>-20.329828262329102</v>
      </c>
      <c r="O1933">
        <v>-17.312089920043945</v>
      </c>
      <c r="P1933">
        <v>-12.954955101013184</v>
      </c>
      <c r="Q1933">
        <v>-29.795375823974609</v>
      </c>
      <c r="R1933">
        <v>-10.86428165435791</v>
      </c>
      <c r="S1933">
        <v>1</v>
      </c>
      <c r="T1933">
        <v>33.115924835205078</v>
      </c>
      <c r="U1933">
        <v>5.7546439170837402</v>
      </c>
      <c r="V1933">
        <v>86.89031982421875</v>
      </c>
      <c r="W1933">
        <v>103</v>
      </c>
      <c r="X1933">
        <v>81</v>
      </c>
      <c r="Y1933">
        <f t="shared" si="132"/>
        <v>5.2576843261718749E-2</v>
      </c>
      <c r="Z1933">
        <f t="shared" si="133"/>
        <v>7.2906669616699213E-2</v>
      </c>
      <c r="AA1933">
        <f t="shared" si="134"/>
        <v>-2.0329828262329101E-2</v>
      </c>
    </row>
    <row r="1934" spans="2:27" x14ac:dyDescent="0.25">
      <c r="B1934" t="s">
        <v>69</v>
      </c>
      <c r="C1934" t="s">
        <v>71</v>
      </c>
      <c r="D1934" t="s">
        <v>81</v>
      </c>
      <c r="E1934" s="86">
        <v>42256</v>
      </c>
      <c r="F1934">
        <f t="shared" si="135"/>
        <v>0</v>
      </c>
      <c r="G1934">
        <v>3</v>
      </c>
      <c r="H1934">
        <v>50.750747680664062</v>
      </c>
      <c r="I1934">
        <v>71.519996643066406</v>
      </c>
      <c r="J1934">
        <v>-20.769250869750977</v>
      </c>
      <c r="K1934">
        <v>-0.40924030542373657</v>
      </c>
      <c r="L1934">
        <v>-23.7896728515625</v>
      </c>
      <c r="M1934">
        <v>-22.005182266235352</v>
      </c>
      <c r="N1934">
        <v>-20.769250869750977</v>
      </c>
      <c r="O1934">
        <v>-19.533319473266602</v>
      </c>
      <c r="P1934">
        <v>-17.748828887939453</v>
      </c>
      <c r="Q1934">
        <v>-24.645919799804688</v>
      </c>
      <c r="R1934">
        <v>-16.892581939697266</v>
      </c>
      <c r="S1934">
        <v>1</v>
      </c>
      <c r="T1934">
        <v>5.5547313690185547</v>
      </c>
      <c r="U1934">
        <v>2.3568477630615234</v>
      </c>
      <c r="V1934">
        <v>86.89031982421875</v>
      </c>
      <c r="W1934">
        <v>103</v>
      </c>
      <c r="X1934">
        <v>77.666664123535156</v>
      </c>
      <c r="Y1934">
        <f t="shared" si="132"/>
        <v>5.0750747680664066E-2</v>
      </c>
      <c r="Z1934">
        <f t="shared" si="133"/>
        <v>7.1519996643066408E-2</v>
      </c>
      <c r="AA1934">
        <f t="shared" si="134"/>
        <v>-2.0769250869750976E-2</v>
      </c>
    </row>
    <row r="1935" spans="2:27" x14ac:dyDescent="0.25">
      <c r="B1935" t="s">
        <v>69</v>
      </c>
      <c r="C1935" t="s">
        <v>71</v>
      </c>
      <c r="D1935" t="s">
        <v>81</v>
      </c>
      <c r="E1935" s="86">
        <v>42256</v>
      </c>
      <c r="F1935">
        <f t="shared" si="135"/>
        <v>1</v>
      </c>
      <c r="G1935">
        <v>17</v>
      </c>
      <c r="H1935">
        <v>155.30082702636719</v>
      </c>
      <c r="I1935">
        <v>158.8800048828125</v>
      </c>
      <c r="J1935">
        <v>-3.5791788101196289</v>
      </c>
      <c r="K1935">
        <v>-2.3046746850013733E-2</v>
      </c>
      <c r="L1935">
        <v>-9.6308631896972656</v>
      </c>
      <c r="M1935">
        <v>-6.0554790496826172</v>
      </c>
      <c r="N1935">
        <v>-3.5791788101196289</v>
      </c>
      <c r="O1935">
        <v>-1.1028784513473511</v>
      </c>
      <c r="P1935">
        <v>2.4725058078765869</v>
      </c>
      <c r="Q1935">
        <v>-11.346431732177734</v>
      </c>
      <c r="R1935">
        <v>4.1880741119384766</v>
      </c>
      <c r="S1935">
        <v>1</v>
      </c>
      <c r="T1935">
        <v>22.298742294311523</v>
      </c>
      <c r="U1935">
        <v>4.7221546173095703</v>
      </c>
      <c r="V1935">
        <v>86.89031982421875</v>
      </c>
      <c r="W1935">
        <v>103</v>
      </c>
      <c r="X1935">
        <v>95.333335876464844</v>
      </c>
      <c r="Y1935">
        <f t="shared" si="132"/>
        <v>0.15530082702636719</v>
      </c>
      <c r="Z1935">
        <f t="shared" si="133"/>
        <v>0.15888000488281251</v>
      </c>
      <c r="AA1935">
        <f t="shared" si="134"/>
        <v>-3.5791788101196291E-3</v>
      </c>
    </row>
    <row r="1936" spans="2:27" x14ac:dyDescent="0.25">
      <c r="B1936" t="s">
        <v>69</v>
      </c>
      <c r="C1936" t="s">
        <v>71</v>
      </c>
      <c r="D1936" t="s">
        <v>81</v>
      </c>
      <c r="E1936" s="86">
        <v>42256</v>
      </c>
      <c r="F1936">
        <f t="shared" si="135"/>
        <v>0</v>
      </c>
      <c r="G1936">
        <v>23</v>
      </c>
      <c r="H1936">
        <v>58.277969360351563</v>
      </c>
      <c r="I1936">
        <v>73.44000244140625</v>
      </c>
      <c r="J1936">
        <v>-15.162030220031738</v>
      </c>
      <c r="K1936">
        <v>-0.2601674497127533</v>
      </c>
      <c r="L1936">
        <v>-17.755313873291016</v>
      </c>
      <c r="M1936">
        <v>-16.223180770874023</v>
      </c>
      <c r="N1936">
        <v>-15.162030220031738</v>
      </c>
      <c r="O1936">
        <v>-14.100879669189453</v>
      </c>
      <c r="P1936">
        <v>-12.568747520446777</v>
      </c>
      <c r="Q1936">
        <v>-18.490472793579102</v>
      </c>
      <c r="R1936">
        <v>-11.833587646484375</v>
      </c>
      <c r="S1936">
        <v>1</v>
      </c>
      <c r="T1936">
        <v>4.0947532653808594</v>
      </c>
      <c r="U1936">
        <v>2.0235495567321777</v>
      </c>
      <c r="V1936">
        <v>86.89031982421875</v>
      </c>
      <c r="W1936">
        <v>103</v>
      </c>
      <c r="X1936">
        <v>81</v>
      </c>
      <c r="Y1936">
        <f t="shared" si="132"/>
        <v>5.827796936035156E-2</v>
      </c>
      <c r="Z1936">
        <f t="shared" si="133"/>
        <v>7.3440002441406249E-2</v>
      </c>
      <c r="AA1936">
        <f t="shared" si="134"/>
        <v>-1.5162030220031738E-2</v>
      </c>
    </row>
    <row r="1937" spans="2:27" x14ac:dyDescent="0.25">
      <c r="B1937" t="s">
        <v>69</v>
      </c>
      <c r="C1937" t="s">
        <v>71</v>
      </c>
      <c r="D1937" t="s">
        <v>81</v>
      </c>
      <c r="E1937" s="86">
        <v>42256</v>
      </c>
      <c r="F1937">
        <f t="shared" si="135"/>
        <v>0</v>
      </c>
      <c r="G1937">
        <v>1</v>
      </c>
      <c r="H1937">
        <v>50.718051910400391</v>
      </c>
      <c r="I1937">
        <v>77.813331604003906</v>
      </c>
      <c r="J1937">
        <v>-27.095277786254883</v>
      </c>
      <c r="K1937">
        <v>-0.53423339128494263</v>
      </c>
      <c r="L1937">
        <v>-30.586090087890625</v>
      </c>
      <c r="M1937">
        <v>-28.523689270019531</v>
      </c>
      <c r="N1937">
        <v>-27.095277786254883</v>
      </c>
      <c r="O1937">
        <v>-25.666866302490234</v>
      </c>
      <c r="P1937">
        <v>-23.604465484619141</v>
      </c>
      <c r="Q1937">
        <v>-31.575687408447266</v>
      </c>
      <c r="R1937">
        <v>-22.6148681640625</v>
      </c>
      <c r="S1937">
        <v>1</v>
      </c>
      <c r="T1937">
        <v>7.4196081161499023</v>
      </c>
      <c r="U1937">
        <v>2.723895788192749</v>
      </c>
      <c r="V1937">
        <v>86.89031982421875</v>
      </c>
      <c r="W1937">
        <v>103</v>
      </c>
      <c r="X1937">
        <v>79.666664123535156</v>
      </c>
      <c r="Y1937">
        <f t="shared" si="132"/>
        <v>5.0718051910400394E-2</v>
      </c>
      <c r="Z1937">
        <f t="shared" si="133"/>
        <v>7.7813331604003902E-2</v>
      </c>
      <c r="AA1937">
        <f t="shared" si="134"/>
        <v>-2.7095277786254882E-2</v>
      </c>
    </row>
    <row r="1938" spans="2:27" x14ac:dyDescent="0.25">
      <c r="B1938" t="s">
        <v>69</v>
      </c>
      <c r="C1938" t="s">
        <v>71</v>
      </c>
      <c r="D1938" t="s">
        <v>81</v>
      </c>
      <c r="E1938" s="86">
        <v>42256</v>
      </c>
      <c r="F1938">
        <f t="shared" si="135"/>
        <v>1</v>
      </c>
      <c r="G1938">
        <v>15</v>
      </c>
      <c r="H1938">
        <v>151.31845092773437</v>
      </c>
      <c r="I1938">
        <v>172.21333312988281</v>
      </c>
      <c r="J1938">
        <v>-20.894878387451172</v>
      </c>
      <c r="K1938">
        <v>-0.13808546960353851</v>
      </c>
      <c r="L1938">
        <v>-28.812673568725586</v>
      </c>
      <c r="M1938">
        <v>-24.134775161743164</v>
      </c>
      <c r="N1938">
        <v>-20.894878387451172</v>
      </c>
      <c r="O1938">
        <v>-17.65498161315918</v>
      </c>
      <c r="P1938">
        <v>-12.977083206176758</v>
      </c>
      <c r="Q1938">
        <v>-31.057258605957031</v>
      </c>
      <c r="R1938">
        <v>-10.732498168945313</v>
      </c>
      <c r="S1938">
        <v>1</v>
      </c>
      <c r="T1938">
        <v>38.171249389648437</v>
      </c>
      <c r="U1938">
        <v>6.178288459777832</v>
      </c>
      <c r="V1938">
        <v>86.89031982421875</v>
      </c>
      <c r="W1938">
        <v>103</v>
      </c>
      <c r="X1938">
        <v>98.333335876464844</v>
      </c>
      <c r="Y1938">
        <f t="shared" si="132"/>
        <v>0.15131845092773438</v>
      </c>
      <c r="Z1938">
        <f t="shared" si="133"/>
        <v>0.17221333312988282</v>
      </c>
      <c r="AA1938">
        <f t="shared" si="134"/>
        <v>-2.0894878387451171E-2</v>
      </c>
    </row>
    <row r="1939" spans="2:27" x14ac:dyDescent="0.25">
      <c r="B1939" t="s">
        <v>69</v>
      </c>
      <c r="C1939" t="s">
        <v>71</v>
      </c>
      <c r="D1939" t="s">
        <v>81</v>
      </c>
      <c r="E1939" s="86">
        <v>42256</v>
      </c>
      <c r="F1939">
        <f t="shared" si="135"/>
        <v>0</v>
      </c>
      <c r="G1939">
        <v>11</v>
      </c>
      <c r="H1939">
        <v>154.49751281738281</v>
      </c>
      <c r="I1939">
        <v>162.93333435058594</v>
      </c>
      <c r="J1939">
        <v>-8.4358091354370117</v>
      </c>
      <c r="K1939">
        <v>-5.4601583629846573E-2</v>
      </c>
      <c r="L1939">
        <v>-17.024892807006836</v>
      </c>
      <c r="M1939">
        <v>-11.95039176940918</v>
      </c>
      <c r="N1939">
        <v>-8.4358091354370117</v>
      </c>
      <c r="O1939">
        <v>-4.9212260246276855</v>
      </c>
      <c r="P1939">
        <v>0.15327368676662445</v>
      </c>
      <c r="Q1939">
        <v>-19.45977783203125</v>
      </c>
      <c r="R1939">
        <v>2.5881593227386475</v>
      </c>
      <c r="S1939">
        <v>1</v>
      </c>
      <c r="T1939">
        <v>44.918106079101563</v>
      </c>
      <c r="U1939">
        <v>6.7020969390869141</v>
      </c>
      <c r="V1939">
        <v>86.89031982421875</v>
      </c>
      <c r="W1939">
        <v>103</v>
      </c>
      <c r="X1939">
        <v>95.333335876464844</v>
      </c>
      <c r="Y1939">
        <f t="shared" si="132"/>
        <v>0.1544975128173828</v>
      </c>
      <c r="Z1939">
        <f t="shared" si="133"/>
        <v>0.16293333435058593</v>
      </c>
      <c r="AA1939">
        <f t="shared" si="134"/>
        <v>-8.4358091354370113E-3</v>
      </c>
    </row>
    <row r="1940" spans="2:27" x14ac:dyDescent="0.25">
      <c r="B1940" t="s">
        <v>69</v>
      </c>
      <c r="C1940" t="s">
        <v>71</v>
      </c>
      <c r="D1940" t="s">
        <v>81</v>
      </c>
      <c r="E1940" s="86">
        <v>42256</v>
      </c>
      <c r="F1940">
        <f t="shared" si="135"/>
        <v>1</v>
      </c>
      <c r="G1940">
        <v>12</v>
      </c>
      <c r="H1940">
        <v>169.64781188964844</v>
      </c>
      <c r="I1940">
        <v>173.6533203125</v>
      </c>
      <c r="J1940">
        <v>-4.0055232048034668</v>
      </c>
      <c r="K1940">
        <v>-2.3610815405845642E-2</v>
      </c>
      <c r="L1940">
        <v>-12.122613906860352</v>
      </c>
      <c r="M1940">
        <v>-7.3269710540771484</v>
      </c>
      <c r="N1940">
        <v>-4.0055232048034668</v>
      </c>
      <c r="O1940">
        <v>-0.68407529592514038</v>
      </c>
      <c r="P1940">
        <v>4.1115679740905762</v>
      </c>
      <c r="Q1940">
        <v>-14.423696517944336</v>
      </c>
      <c r="R1940">
        <v>6.4126505851745605</v>
      </c>
      <c r="S1940">
        <v>1</v>
      </c>
      <c r="T1940">
        <v>40.117019653320313</v>
      </c>
      <c r="U1940">
        <v>6.3337998390197754</v>
      </c>
      <c r="V1940">
        <v>86.89031982421875</v>
      </c>
      <c r="W1940">
        <v>103</v>
      </c>
      <c r="X1940">
        <v>98.666664123535156</v>
      </c>
      <c r="Y1940">
        <f t="shared" si="132"/>
        <v>0.16964781188964845</v>
      </c>
      <c r="Z1940">
        <f t="shared" si="133"/>
        <v>0.1736533203125</v>
      </c>
      <c r="AA1940">
        <f t="shared" si="134"/>
        <v>-4.0055232048034671E-3</v>
      </c>
    </row>
    <row r="1941" spans="2:27" x14ac:dyDescent="0.25">
      <c r="B1941" t="s">
        <v>69</v>
      </c>
      <c r="C1941" t="s">
        <v>71</v>
      </c>
      <c r="D1941" t="s">
        <v>81</v>
      </c>
      <c r="E1941" s="86">
        <v>42256</v>
      </c>
      <c r="F1941">
        <f t="shared" si="135"/>
        <v>0</v>
      </c>
      <c r="G1941">
        <v>21</v>
      </c>
      <c r="H1941">
        <v>74.626899719238281</v>
      </c>
      <c r="I1941">
        <v>84.906669616699219</v>
      </c>
      <c r="J1941">
        <v>-10.279767036437988</v>
      </c>
      <c r="K1941">
        <v>-0.13774882256984711</v>
      </c>
      <c r="L1941">
        <v>-19.457061767578125</v>
      </c>
      <c r="M1941">
        <v>-14.035041809082031</v>
      </c>
      <c r="N1941">
        <v>-10.279767036437988</v>
      </c>
      <c r="O1941">
        <v>-6.5244922637939453</v>
      </c>
      <c r="P1941">
        <v>-1.1024720668792725</v>
      </c>
      <c r="Q1941">
        <v>-22.058696746826172</v>
      </c>
      <c r="R1941">
        <v>1.4991635084152222</v>
      </c>
      <c r="S1941">
        <v>1</v>
      </c>
      <c r="T1941">
        <v>51.281085968017578</v>
      </c>
      <c r="U1941">
        <v>7.1610813140869141</v>
      </c>
      <c r="V1941">
        <v>86.89031982421875</v>
      </c>
      <c r="W1941">
        <v>103</v>
      </c>
      <c r="X1941">
        <v>92.666664123535156</v>
      </c>
      <c r="Y1941">
        <f t="shared" si="132"/>
        <v>7.4626899719238277E-2</v>
      </c>
      <c r="Z1941">
        <f t="shared" si="133"/>
        <v>8.4906669616699224E-2</v>
      </c>
      <c r="AA1941">
        <f t="shared" si="134"/>
        <v>-1.0279767036437988E-2</v>
      </c>
    </row>
    <row r="1942" spans="2:27" x14ac:dyDescent="0.25">
      <c r="B1942" t="s">
        <v>69</v>
      </c>
      <c r="C1942" t="s">
        <v>71</v>
      </c>
      <c r="D1942" t="s">
        <v>81</v>
      </c>
      <c r="E1942" s="86">
        <v>42256</v>
      </c>
      <c r="F1942">
        <f t="shared" si="135"/>
        <v>0</v>
      </c>
      <c r="G1942">
        <v>19</v>
      </c>
      <c r="H1942">
        <v>77.097908020019531</v>
      </c>
      <c r="I1942">
        <v>94.560005187988281</v>
      </c>
      <c r="J1942">
        <v>-17.462095260620117</v>
      </c>
      <c r="K1942">
        <v>-0.22649246454238892</v>
      </c>
      <c r="L1942">
        <v>-22.10706901550293</v>
      </c>
      <c r="M1942">
        <v>-19.362781524658203</v>
      </c>
      <c r="N1942">
        <v>-17.462095260620117</v>
      </c>
      <c r="O1942">
        <v>-15.561409950256348</v>
      </c>
      <c r="P1942">
        <v>-12.817121505737305</v>
      </c>
      <c r="Q1942">
        <v>-23.423854827880859</v>
      </c>
      <c r="R1942">
        <v>-11.500336647033691</v>
      </c>
      <c r="S1942">
        <v>1</v>
      </c>
      <c r="T1942">
        <v>13.136942863464355</v>
      </c>
      <c r="U1942">
        <v>3.6244921684265137</v>
      </c>
      <c r="V1942">
        <v>86.89031982421875</v>
      </c>
      <c r="W1942">
        <v>103</v>
      </c>
      <c r="X1942">
        <v>95.666664123535156</v>
      </c>
      <c r="Y1942">
        <f t="shared" si="132"/>
        <v>7.7097908020019534E-2</v>
      </c>
      <c r="Z1942">
        <f t="shared" si="133"/>
        <v>9.456000518798828E-2</v>
      </c>
      <c r="AA1942">
        <f t="shared" si="134"/>
        <v>-1.7462095260620116E-2</v>
      </c>
    </row>
    <row r="1943" spans="2:27" x14ac:dyDescent="0.25">
      <c r="B1943" t="s">
        <v>69</v>
      </c>
      <c r="C1943" t="s">
        <v>71</v>
      </c>
      <c r="D1943" t="s">
        <v>81</v>
      </c>
      <c r="E1943" s="86">
        <v>42256</v>
      </c>
      <c r="F1943">
        <f t="shared" si="135"/>
        <v>0</v>
      </c>
      <c r="G1943">
        <v>22</v>
      </c>
      <c r="H1943">
        <v>68.891410827636719</v>
      </c>
      <c r="I1943">
        <v>79.199996948242187</v>
      </c>
      <c r="J1943">
        <v>-10.30858325958252</v>
      </c>
      <c r="K1943">
        <v>-0.14963524043560028</v>
      </c>
      <c r="L1943">
        <v>-17.521333694458008</v>
      </c>
      <c r="M1943">
        <v>-13.259982109069824</v>
      </c>
      <c r="N1943">
        <v>-10.30858325958252</v>
      </c>
      <c r="O1943">
        <v>-7.3571844100952148</v>
      </c>
      <c r="P1943">
        <v>-3.0958335399627686</v>
      </c>
      <c r="Q1943">
        <v>-19.566047668457031</v>
      </c>
      <c r="R1943">
        <v>-1.0511192083358765</v>
      </c>
      <c r="S1943">
        <v>1</v>
      </c>
      <c r="T1943">
        <v>31.675941467285156</v>
      </c>
      <c r="U1943">
        <v>5.628138542175293</v>
      </c>
      <c r="V1943">
        <v>86.89031982421875</v>
      </c>
      <c r="W1943">
        <v>103</v>
      </c>
      <c r="X1943">
        <v>89.666664123535156</v>
      </c>
      <c r="Y1943">
        <f t="shared" si="132"/>
        <v>6.8891410827636723E-2</v>
      </c>
      <c r="Z1943">
        <f t="shared" si="133"/>
        <v>7.9199996948242188E-2</v>
      </c>
      <c r="AA1943">
        <f t="shared" si="134"/>
        <v>-1.030858325958252E-2</v>
      </c>
    </row>
    <row r="1944" spans="2:27" x14ac:dyDescent="0.25">
      <c r="B1944" t="s">
        <v>69</v>
      </c>
      <c r="C1944" t="s">
        <v>71</v>
      </c>
      <c r="D1944" t="s">
        <v>81</v>
      </c>
      <c r="E1944" s="86">
        <v>42256</v>
      </c>
      <c r="F1944">
        <f t="shared" si="135"/>
        <v>0</v>
      </c>
      <c r="G1944">
        <v>6</v>
      </c>
      <c r="H1944">
        <v>50.802810668945312</v>
      </c>
      <c r="I1944">
        <v>75.466667175292969</v>
      </c>
      <c r="J1944">
        <v>-24.663854598999023</v>
      </c>
      <c r="K1944">
        <v>-0.48548209667205811</v>
      </c>
      <c r="L1944">
        <v>-30.369596481323242</v>
      </c>
      <c r="M1944">
        <v>-26.998598098754883</v>
      </c>
      <c r="N1944">
        <v>-24.663854598999023</v>
      </c>
      <c r="O1944">
        <v>-22.329111099243164</v>
      </c>
      <c r="P1944">
        <v>-18.958112716674805</v>
      </c>
      <c r="Q1944">
        <v>-31.987096786499023</v>
      </c>
      <c r="R1944">
        <v>-17.340612411499023</v>
      </c>
      <c r="S1944">
        <v>1</v>
      </c>
      <c r="T1944">
        <v>19.82221794128418</v>
      </c>
      <c r="U1944">
        <v>4.4522147178649902</v>
      </c>
      <c r="V1944">
        <v>86.89031982421875</v>
      </c>
      <c r="W1944">
        <v>103</v>
      </c>
      <c r="X1944">
        <v>77</v>
      </c>
      <c r="Y1944">
        <f t="shared" si="132"/>
        <v>5.0802810668945313E-2</v>
      </c>
      <c r="Z1944">
        <f t="shared" si="133"/>
        <v>7.5466667175292962E-2</v>
      </c>
      <c r="AA1944">
        <f t="shared" si="134"/>
        <v>-2.4663854598999023E-2</v>
      </c>
    </row>
    <row r="1945" spans="2:27" x14ac:dyDescent="0.25">
      <c r="B1945" t="s">
        <v>69</v>
      </c>
      <c r="C1945" t="s">
        <v>71</v>
      </c>
      <c r="D1945" t="s">
        <v>81</v>
      </c>
      <c r="E1945" s="86">
        <v>42256</v>
      </c>
      <c r="F1945">
        <f t="shared" si="135"/>
        <v>0</v>
      </c>
      <c r="G1945">
        <v>9</v>
      </c>
      <c r="H1945">
        <v>130.04910278320312</v>
      </c>
      <c r="I1945">
        <v>139.52000427246094</v>
      </c>
      <c r="J1945">
        <v>-9.4708957672119141</v>
      </c>
      <c r="K1945">
        <v>-7.2825536131858826E-2</v>
      </c>
      <c r="L1945">
        <v>-24.444652557373047</v>
      </c>
      <c r="M1945">
        <v>-15.59803581237793</v>
      </c>
      <c r="N1945">
        <v>-9.4708957672119141</v>
      </c>
      <c r="O1945">
        <v>-3.3437557220458984</v>
      </c>
      <c r="P1945">
        <v>5.502861499786377</v>
      </c>
      <c r="Q1945">
        <v>-28.689504623413086</v>
      </c>
      <c r="R1945">
        <v>9.7477140426635742</v>
      </c>
      <c r="S1945">
        <v>1</v>
      </c>
      <c r="T1945">
        <v>136.51783752441406</v>
      </c>
      <c r="U1945">
        <v>11.684084892272949</v>
      </c>
      <c r="V1945">
        <v>86.89031982421875</v>
      </c>
      <c r="W1945">
        <v>103</v>
      </c>
      <c r="X1945">
        <v>87.666664123535156</v>
      </c>
      <c r="Y1945">
        <f t="shared" si="132"/>
        <v>0.13004910278320311</v>
      </c>
      <c r="Z1945">
        <f t="shared" si="133"/>
        <v>0.13952000427246095</v>
      </c>
      <c r="AA1945">
        <f t="shared" si="134"/>
        <v>-9.4708957672119138E-3</v>
      </c>
    </row>
    <row r="1946" spans="2:27" x14ac:dyDescent="0.25">
      <c r="B1946" t="s">
        <v>69</v>
      </c>
      <c r="C1946" t="s">
        <v>71</v>
      </c>
      <c r="D1946" t="s">
        <v>81</v>
      </c>
      <c r="E1946" s="86">
        <v>42256</v>
      </c>
      <c r="F1946">
        <f t="shared" si="135"/>
        <v>0</v>
      </c>
      <c r="G1946">
        <v>8</v>
      </c>
      <c r="H1946">
        <v>101.45247650146484</v>
      </c>
      <c r="I1946">
        <v>118.66666412353516</v>
      </c>
      <c r="J1946">
        <v>-17.214193344116211</v>
      </c>
      <c r="K1946">
        <v>-0.16967740654945374</v>
      </c>
      <c r="L1946">
        <v>-22.248369216918945</v>
      </c>
      <c r="M1946">
        <v>-19.274137496948242</v>
      </c>
      <c r="N1946">
        <v>-17.214193344116211</v>
      </c>
      <c r="O1946">
        <v>-15.15424919128418</v>
      </c>
      <c r="P1946">
        <v>-12.180018424987793</v>
      </c>
      <c r="Q1946">
        <v>-23.675487518310547</v>
      </c>
      <c r="R1946">
        <v>-10.752899169921875</v>
      </c>
      <c r="S1946">
        <v>1</v>
      </c>
      <c r="T1946">
        <v>15.430660247802734</v>
      </c>
      <c r="U1946">
        <v>3.9281878471374512</v>
      </c>
      <c r="V1946">
        <v>86.89031982421875</v>
      </c>
      <c r="W1946">
        <v>103</v>
      </c>
      <c r="X1946">
        <v>79</v>
      </c>
      <c r="Y1946">
        <f t="shared" si="132"/>
        <v>0.10145247650146484</v>
      </c>
      <c r="Z1946">
        <f t="shared" si="133"/>
        <v>0.11866666412353516</v>
      </c>
      <c r="AA1946">
        <f t="shared" si="134"/>
        <v>-1.721419334411621E-2</v>
      </c>
    </row>
    <row r="1947" spans="2:27" x14ac:dyDescent="0.25">
      <c r="B1947" t="s">
        <v>69</v>
      </c>
      <c r="C1947" t="s">
        <v>71</v>
      </c>
      <c r="D1947" t="s">
        <v>81</v>
      </c>
      <c r="E1947" s="86">
        <v>42256</v>
      </c>
      <c r="F1947">
        <f t="shared" si="135"/>
        <v>1</v>
      </c>
      <c r="G1947">
        <v>16</v>
      </c>
      <c r="H1947">
        <v>162.461181640625</v>
      </c>
      <c r="I1947">
        <v>166.239990234375</v>
      </c>
      <c r="J1947">
        <v>-3.7788116931915283</v>
      </c>
      <c r="K1947">
        <v>-2.3259781301021576E-2</v>
      </c>
      <c r="L1947">
        <v>-7.4777255058288574</v>
      </c>
      <c r="M1947">
        <v>-5.2923774719238281</v>
      </c>
      <c r="N1947">
        <v>-3.7788116931915283</v>
      </c>
      <c r="O1947">
        <v>-2.2652461528778076</v>
      </c>
      <c r="P1947">
        <v>-7.9897716641426086E-2</v>
      </c>
      <c r="Q1947">
        <v>-8.5263166427612305</v>
      </c>
      <c r="R1947">
        <v>0.96869301795959473</v>
      </c>
      <c r="S1947">
        <v>1</v>
      </c>
      <c r="T1947">
        <v>8.3306007385253906</v>
      </c>
      <c r="U1947">
        <v>2.8862779140472412</v>
      </c>
      <c r="V1947">
        <v>86.89031982421875</v>
      </c>
      <c r="W1947">
        <v>103</v>
      </c>
      <c r="X1947">
        <v>95</v>
      </c>
      <c r="Y1947">
        <f t="shared" si="132"/>
        <v>0.16246118164062501</v>
      </c>
      <c r="Z1947">
        <f t="shared" si="133"/>
        <v>0.166239990234375</v>
      </c>
      <c r="AA1947">
        <f t="shared" si="134"/>
        <v>-3.7788116931915285E-3</v>
      </c>
    </row>
    <row r="1948" spans="2:27" x14ac:dyDescent="0.25">
      <c r="B1948" t="s">
        <v>69</v>
      </c>
      <c r="C1948" t="s">
        <v>71</v>
      </c>
      <c r="D1948" t="s">
        <v>81</v>
      </c>
      <c r="E1948" s="86">
        <v>42256</v>
      </c>
      <c r="F1948">
        <f t="shared" si="135"/>
        <v>1</v>
      </c>
      <c r="G1948">
        <v>18</v>
      </c>
      <c r="H1948">
        <v>129.26475524902344</v>
      </c>
      <c r="I1948">
        <v>145.54667663574219</v>
      </c>
      <c r="J1948">
        <v>-16.281919479370117</v>
      </c>
      <c r="K1948">
        <v>-0.1259579211473465</v>
      </c>
      <c r="L1948">
        <v>-19.279415130615234</v>
      </c>
      <c r="M1948">
        <v>-17.50847053527832</v>
      </c>
      <c r="N1948">
        <v>-16.281919479370117</v>
      </c>
      <c r="O1948">
        <v>-15.05536937713623</v>
      </c>
      <c r="P1948">
        <v>-13.284424781799316</v>
      </c>
      <c r="Q1948">
        <v>-20.129161834716797</v>
      </c>
      <c r="R1948">
        <v>-12.434677124023438</v>
      </c>
      <c r="S1948">
        <v>1</v>
      </c>
      <c r="T1948">
        <v>5.4707221984863281</v>
      </c>
      <c r="U1948">
        <v>2.3389575481414795</v>
      </c>
      <c r="V1948">
        <v>86.89031982421875</v>
      </c>
      <c r="W1948">
        <v>103</v>
      </c>
      <c r="X1948">
        <v>96</v>
      </c>
      <c r="Y1948">
        <f t="shared" si="132"/>
        <v>0.12926475524902345</v>
      </c>
      <c r="Z1948">
        <f t="shared" si="133"/>
        <v>0.14554667663574219</v>
      </c>
      <c r="AA1948">
        <f t="shared" si="134"/>
        <v>-1.6281919479370119E-2</v>
      </c>
    </row>
    <row r="1949" spans="2:27" x14ac:dyDescent="0.25">
      <c r="B1949" t="s">
        <v>69</v>
      </c>
      <c r="C1949" t="s">
        <v>71</v>
      </c>
      <c r="D1949" t="s">
        <v>81</v>
      </c>
      <c r="E1949" s="86">
        <v>42256</v>
      </c>
      <c r="F1949">
        <f t="shared" si="135"/>
        <v>0</v>
      </c>
      <c r="G1949">
        <v>4</v>
      </c>
      <c r="H1949">
        <v>54.360015869140625</v>
      </c>
      <c r="I1949">
        <v>70.400001525878906</v>
      </c>
      <c r="J1949">
        <v>-16.039987564086914</v>
      </c>
      <c r="K1949">
        <v>-0.29506957530975342</v>
      </c>
      <c r="L1949">
        <v>-31.940410614013672</v>
      </c>
      <c r="M1949">
        <v>-22.54631233215332</v>
      </c>
      <c r="N1949">
        <v>-16.039987564086914</v>
      </c>
      <c r="O1949">
        <v>-9.5336627960205078</v>
      </c>
      <c r="P1949">
        <v>-0.13956393301486969</v>
      </c>
      <c r="Q1949">
        <v>-36.447959899902344</v>
      </c>
      <c r="R1949">
        <v>4.3679852485656738</v>
      </c>
      <c r="S1949">
        <v>1</v>
      </c>
      <c r="T1949">
        <v>153.93778991699219</v>
      </c>
      <c r="U1949">
        <v>12.407166481018066</v>
      </c>
      <c r="V1949">
        <v>86.89031982421875</v>
      </c>
      <c r="W1949">
        <v>103</v>
      </c>
      <c r="X1949">
        <v>80</v>
      </c>
      <c r="Y1949">
        <f t="shared" si="132"/>
        <v>5.4360015869140625E-2</v>
      </c>
      <c r="Z1949">
        <f t="shared" si="133"/>
        <v>7.04000015258789E-2</v>
      </c>
      <c r="AA1949">
        <f t="shared" si="134"/>
        <v>-1.6039987564086915E-2</v>
      </c>
    </row>
    <row r="1950" spans="2:27" x14ac:dyDescent="0.25">
      <c r="B1950" t="s">
        <v>69</v>
      </c>
      <c r="C1950" t="s">
        <v>71</v>
      </c>
      <c r="D1950" t="s">
        <v>81</v>
      </c>
      <c r="E1950" s="86">
        <v>42256</v>
      </c>
      <c r="F1950">
        <f t="shared" si="135"/>
        <v>0</v>
      </c>
      <c r="G1950">
        <v>24</v>
      </c>
      <c r="H1950">
        <v>55.670757293701172</v>
      </c>
      <c r="I1950">
        <v>76.533332824707031</v>
      </c>
      <c r="J1950">
        <v>-20.862575531005859</v>
      </c>
      <c r="K1950">
        <v>-0.37474927306175232</v>
      </c>
      <c r="L1950">
        <v>-22.792074203491211</v>
      </c>
      <c r="M1950">
        <v>-21.652111053466797</v>
      </c>
      <c r="N1950">
        <v>-20.862575531005859</v>
      </c>
      <c r="O1950">
        <v>-20.073040008544922</v>
      </c>
      <c r="P1950">
        <v>-18.933076858520508</v>
      </c>
      <c r="Q1950">
        <v>-23.339059829711914</v>
      </c>
      <c r="R1950">
        <v>-18.386091232299805</v>
      </c>
      <c r="S1950">
        <v>1</v>
      </c>
      <c r="T1950">
        <v>2.2668194770812988</v>
      </c>
      <c r="U1950">
        <v>1.5055960416793823</v>
      </c>
      <c r="V1950">
        <v>86.89031982421875</v>
      </c>
      <c r="W1950">
        <v>103</v>
      </c>
      <c r="X1950">
        <v>80.333335876464844</v>
      </c>
      <c r="Y1950">
        <f t="shared" si="132"/>
        <v>5.5670757293701169E-2</v>
      </c>
      <c r="Z1950">
        <f t="shared" si="133"/>
        <v>7.6533332824707034E-2</v>
      </c>
      <c r="AA1950">
        <f t="shared" si="134"/>
        <v>-2.0862575531005859E-2</v>
      </c>
    </row>
    <row r="1951" spans="2:27" x14ac:dyDescent="0.25">
      <c r="B1951" t="s">
        <v>69</v>
      </c>
      <c r="C1951" t="s">
        <v>71</v>
      </c>
      <c r="D1951" t="s">
        <v>30</v>
      </c>
      <c r="E1951" s="86">
        <v>42256</v>
      </c>
      <c r="F1951">
        <f t="shared" si="135"/>
        <v>0</v>
      </c>
      <c r="G1951">
        <v>21</v>
      </c>
      <c r="H1951">
        <v>269.42770385742187</v>
      </c>
      <c r="I1951">
        <v>268.77337646484375</v>
      </c>
      <c r="J1951">
        <v>0.65432733297348022</v>
      </c>
      <c r="K1951">
        <v>2.4285821709781885E-3</v>
      </c>
      <c r="L1951">
        <v>-4.6819782257080078</v>
      </c>
      <c r="M1951">
        <v>-1.5292456150054932</v>
      </c>
      <c r="N1951">
        <v>0.65432733297348022</v>
      </c>
      <c r="O1951">
        <v>2.8379004001617432</v>
      </c>
      <c r="P1951">
        <v>5.9906330108642578</v>
      </c>
      <c r="Q1951">
        <v>-6.1947469711303711</v>
      </c>
      <c r="R1951">
        <v>7.5034012794494629</v>
      </c>
      <c r="S1951">
        <v>114</v>
      </c>
      <c r="T1951">
        <v>17.338407516479492</v>
      </c>
      <c r="U1951">
        <v>4.1639413833618164</v>
      </c>
      <c r="V1951">
        <v>86.909049987792969</v>
      </c>
      <c r="W1951">
        <v>103</v>
      </c>
      <c r="X1951">
        <v>91.593154907226563</v>
      </c>
      <c r="Y1951">
        <f t="shared" si="132"/>
        <v>30.714758239746093</v>
      </c>
      <c r="Z1951">
        <f t="shared" si="133"/>
        <v>30.640164916992187</v>
      </c>
      <c r="AA1951">
        <f t="shared" si="134"/>
        <v>7.4593315958976752E-2</v>
      </c>
    </row>
    <row r="1952" spans="2:27" x14ac:dyDescent="0.25">
      <c r="B1952" t="s">
        <v>69</v>
      </c>
      <c r="C1952" t="s">
        <v>71</v>
      </c>
      <c r="D1952" t="s">
        <v>30</v>
      </c>
      <c r="E1952" s="86">
        <v>42256</v>
      </c>
      <c r="F1952">
        <f t="shared" si="135"/>
        <v>1</v>
      </c>
      <c r="G1952">
        <v>14</v>
      </c>
      <c r="H1952">
        <v>274.04519653320312</v>
      </c>
      <c r="I1952">
        <v>270.33248901367187</v>
      </c>
      <c r="J1952">
        <v>3.7126960754394531</v>
      </c>
      <c r="K1952">
        <v>1.3547751121222973E-2</v>
      </c>
      <c r="L1952">
        <v>-1.3419963121414185</v>
      </c>
      <c r="M1952">
        <v>1.6443569660186768</v>
      </c>
      <c r="N1952">
        <v>3.7126960754394531</v>
      </c>
      <c r="O1952">
        <v>5.7810354232788086</v>
      </c>
      <c r="P1952">
        <v>8.7673883438110352</v>
      </c>
      <c r="Q1952">
        <v>-2.7749314308166504</v>
      </c>
      <c r="R1952">
        <v>10.200323104858398</v>
      </c>
      <c r="S1952">
        <v>114</v>
      </c>
      <c r="T1952">
        <v>15.556693077087402</v>
      </c>
      <c r="U1952">
        <v>3.944197416305542</v>
      </c>
      <c r="V1952">
        <v>86.909049987792969</v>
      </c>
      <c r="W1952">
        <v>103</v>
      </c>
      <c r="X1952">
        <v>94.619773864746094</v>
      </c>
      <c r="Y1952">
        <f t="shared" si="132"/>
        <v>31.241152404785158</v>
      </c>
      <c r="Z1952">
        <f t="shared" si="133"/>
        <v>30.817903747558592</v>
      </c>
      <c r="AA1952">
        <f t="shared" si="134"/>
        <v>0.42324735260009766</v>
      </c>
    </row>
    <row r="1953" spans="2:27" x14ac:dyDescent="0.25">
      <c r="B1953" t="s">
        <v>69</v>
      </c>
      <c r="C1953" t="s">
        <v>71</v>
      </c>
      <c r="D1953" t="s">
        <v>30</v>
      </c>
      <c r="E1953" s="86">
        <v>42256</v>
      </c>
      <c r="F1953">
        <f t="shared" si="135"/>
        <v>0</v>
      </c>
      <c r="G1953">
        <v>2</v>
      </c>
      <c r="H1953">
        <v>159.33419799804687</v>
      </c>
      <c r="I1953">
        <v>154.869140625</v>
      </c>
      <c r="J1953">
        <v>4.465050220489502</v>
      </c>
      <c r="K1953">
        <v>2.8023175895214081E-2</v>
      </c>
      <c r="L1953">
        <v>1.5312361717224121</v>
      </c>
      <c r="M1953">
        <v>3.2645573616027832</v>
      </c>
      <c r="N1953">
        <v>4.465050220489502</v>
      </c>
      <c r="O1953">
        <v>5.6655430793762207</v>
      </c>
      <c r="P1953">
        <v>7.3988642692565918</v>
      </c>
      <c r="Q1953">
        <v>0.69954061508178711</v>
      </c>
      <c r="R1953">
        <v>8.230560302734375</v>
      </c>
      <c r="S1953">
        <v>114</v>
      </c>
      <c r="T1953">
        <v>5.2407450675964355</v>
      </c>
      <c r="U1953">
        <v>2.2892673015594482</v>
      </c>
      <c r="V1953">
        <v>86.909049987792969</v>
      </c>
      <c r="W1953">
        <v>103</v>
      </c>
      <c r="X1953">
        <v>79.844108581542969</v>
      </c>
      <c r="Y1953">
        <f t="shared" si="132"/>
        <v>18.164098571777345</v>
      </c>
      <c r="Z1953">
        <f t="shared" si="133"/>
        <v>17.65508203125</v>
      </c>
      <c r="AA1953">
        <f t="shared" si="134"/>
        <v>0.50901572513580318</v>
      </c>
    </row>
    <row r="1954" spans="2:27" x14ac:dyDescent="0.25">
      <c r="B1954" t="s">
        <v>69</v>
      </c>
      <c r="C1954" t="s">
        <v>71</v>
      </c>
      <c r="D1954" t="s">
        <v>30</v>
      </c>
      <c r="E1954" s="86">
        <v>42256</v>
      </c>
      <c r="F1954">
        <f t="shared" si="135"/>
        <v>1</v>
      </c>
      <c r="G1954">
        <v>13</v>
      </c>
      <c r="H1954">
        <v>270.999755859375</v>
      </c>
      <c r="I1954">
        <v>269.84078979492187</v>
      </c>
      <c r="J1954">
        <v>1.1589690446853638</v>
      </c>
      <c r="K1954">
        <v>4.2766425758600235E-3</v>
      </c>
      <c r="L1954">
        <v>-4.2133336067199707</v>
      </c>
      <c r="M1954">
        <v>-1.0393335819244385</v>
      </c>
      <c r="N1954">
        <v>1.1589690446853638</v>
      </c>
      <c r="O1954">
        <v>3.357271671295166</v>
      </c>
      <c r="P1954">
        <v>6.5312714576721191</v>
      </c>
      <c r="Q1954">
        <v>-5.7363066673278809</v>
      </c>
      <c r="R1954">
        <v>8.0542449951171875</v>
      </c>
      <c r="S1954">
        <v>114</v>
      </c>
      <c r="T1954">
        <v>17.573114395141602</v>
      </c>
      <c r="U1954">
        <v>4.1920299530029297</v>
      </c>
      <c r="V1954">
        <v>86.909049987792969</v>
      </c>
      <c r="W1954">
        <v>103</v>
      </c>
      <c r="X1954">
        <v>95.197715759277344</v>
      </c>
      <c r="Y1954">
        <f t="shared" si="132"/>
        <v>30.893972167968752</v>
      </c>
      <c r="Z1954">
        <f t="shared" si="133"/>
        <v>30.761850036621095</v>
      </c>
      <c r="AA1954">
        <f t="shared" si="134"/>
        <v>0.13212247109413147</v>
      </c>
    </row>
    <row r="1955" spans="2:27" x14ac:dyDescent="0.25">
      <c r="B1955" t="s">
        <v>69</v>
      </c>
      <c r="C1955" t="s">
        <v>71</v>
      </c>
      <c r="D1955" t="s">
        <v>30</v>
      </c>
      <c r="E1955" s="86">
        <v>42256</v>
      </c>
      <c r="F1955">
        <f t="shared" si="135"/>
        <v>0</v>
      </c>
      <c r="G1955">
        <v>6</v>
      </c>
      <c r="H1955">
        <v>167.12660217285156</v>
      </c>
      <c r="I1955">
        <v>169.50025939941406</v>
      </c>
      <c r="J1955">
        <v>-2.3736488819122314</v>
      </c>
      <c r="K1955">
        <v>-1.4202699065208435E-2</v>
      </c>
      <c r="L1955">
        <v>-5.4624581336975098</v>
      </c>
      <c r="M1955">
        <v>-3.6375646591186523</v>
      </c>
      <c r="N1955">
        <v>-2.3736488819122314</v>
      </c>
      <c r="O1955">
        <v>-1.1097331047058105</v>
      </c>
      <c r="P1955">
        <v>0.71516060829162598</v>
      </c>
      <c r="Q1955">
        <v>-6.3380928039550781</v>
      </c>
      <c r="R1955">
        <v>1.5907951593399048</v>
      </c>
      <c r="S1955">
        <v>114</v>
      </c>
      <c r="T1955">
        <v>5.8091168403625488</v>
      </c>
      <c r="U1955">
        <v>2.4102108478546143</v>
      </c>
      <c r="V1955">
        <v>86.909049987792969</v>
      </c>
      <c r="W1955">
        <v>103</v>
      </c>
      <c r="X1955">
        <v>77.011405944824219</v>
      </c>
      <c r="Y1955">
        <f t="shared" si="132"/>
        <v>19.052432647705078</v>
      </c>
      <c r="Z1955">
        <f t="shared" si="133"/>
        <v>19.323029571533205</v>
      </c>
      <c r="AA1955">
        <f t="shared" si="134"/>
        <v>-0.27059597253799439</v>
      </c>
    </row>
    <row r="1956" spans="2:27" x14ac:dyDescent="0.25">
      <c r="B1956" t="s">
        <v>69</v>
      </c>
      <c r="C1956" t="s">
        <v>71</v>
      </c>
      <c r="D1956" t="s">
        <v>30</v>
      </c>
      <c r="E1956" s="86">
        <v>42256</v>
      </c>
      <c r="F1956">
        <f t="shared" si="135"/>
        <v>0</v>
      </c>
      <c r="G1956">
        <v>11</v>
      </c>
      <c r="H1956">
        <v>269.0982666015625</v>
      </c>
      <c r="I1956">
        <v>269.1505126953125</v>
      </c>
      <c r="J1956">
        <v>-5.2259914577007294E-2</v>
      </c>
      <c r="K1956">
        <v>-1.9420383614487946E-4</v>
      </c>
      <c r="L1956">
        <v>-5.505974292755127</v>
      </c>
      <c r="M1956">
        <v>-2.2838757038116455</v>
      </c>
      <c r="N1956">
        <v>-5.2259914577007294E-2</v>
      </c>
      <c r="O1956">
        <v>2.1793558597564697</v>
      </c>
      <c r="P1956">
        <v>5.4014544486999512</v>
      </c>
      <c r="Q1956">
        <v>-7.0520267486572266</v>
      </c>
      <c r="R1956">
        <v>6.9475069046020508</v>
      </c>
      <c r="S1956">
        <v>114</v>
      </c>
      <c r="T1956">
        <v>18.109758377075195</v>
      </c>
      <c r="U1956">
        <v>4.2555561065673828</v>
      </c>
      <c r="V1956">
        <v>86.909049987792969</v>
      </c>
      <c r="W1956">
        <v>103</v>
      </c>
      <c r="X1956">
        <v>93.247146606445312</v>
      </c>
      <c r="Y1956">
        <f t="shared" si="132"/>
        <v>30.677202392578124</v>
      </c>
      <c r="Z1956">
        <f t="shared" si="133"/>
        <v>30.683158447265626</v>
      </c>
      <c r="AA1956">
        <f t="shared" si="134"/>
        <v>-5.9576302617788315E-3</v>
      </c>
    </row>
    <row r="1957" spans="2:27" x14ac:dyDescent="0.25">
      <c r="B1957" t="s">
        <v>69</v>
      </c>
      <c r="C1957" t="s">
        <v>71</v>
      </c>
      <c r="D1957" t="s">
        <v>30</v>
      </c>
      <c r="E1957" s="86">
        <v>42256</v>
      </c>
      <c r="F1957">
        <f t="shared" si="135"/>
        <v>0</v>
      </c>
      <c r="G1957">
        <v>19</v>
      </c>
      <c r="H1957">
        <v>280.10525512695312</v>
      </c>
      <c r="I1957">
        <v>274.96261596679687</v>
      </c>
      <c r="J1957">
        <v>5.1426029205322266</v>
      </c>
      <c r="K1957">
        <v>1.8359538167715073E-2</v>
      </c>
      <c r="L1957">
        <v>1.0007078647613525</v>
      </c>
      <c r="M1957">
        <v>3.4477729797363281</v>
      </c>
      <c r="N1957">
        <v>5.1426029205322266</v>
      </c>
      <c r="O1957">
        <v>6.837432861328125</v>
      </c>
      <c r="P1957">
        <v>9.2844982147216797</v>
      </c>
      <c r="Q1957">
        <v>-0.17346183955669403</v>
      </c>
      <c r="R1957">
        <v>10.458667755126953</v>
      </c>
      <c r="S1957">
        <v>114</v>
      </c>
      <c r="T1957">
        <v>10.445422172546387</v>
      </c>
      <c r="U1957">
        <v>3.2319378852844238</v>
      </c>
      <c r="V1957">
        <v>86.909049987792969</v>
      </c>
      <c r="W1957">
        <v>103</v>
      </c>
      <c r="X1957">
        <v>94.133079528808594</v>
      </c>
      <c r="Y1957">
        <f t="shared" si="132"/>
        <v>31.931999084472658</v>
      </c>
      <c r="Z1957">
        <f t="shared" si="133"/>
        <v>31.345738220214844</v>
      </c>
      <c r="AA1957">
        <f t="shared" si="134"/>
        <v>0.58625673294067382</v>
      </c>
    </row>
    <row r="1958" spans="2:27" x14ac:dyDescent="0.25">
      <c r="B1958" t="s">
        <v>69</v>
      </c>
      <c r="C1958" t="s">
        <v>71</v>
      </c>
      <c r="D1958" t="s">
        <v>30</v>
      </c>
      <c r="E1958" s="86">
        <v>42256</v>
      </c>
      <c r="F1958">
        <f t="shared" si="135"/>
        <v>0</v>
      </c>
      <c r="G1958">
        <v>1</v>
      </c>
      <c r="H1958">
        <v>161.26426696777344</v>
      </c>
      <c r="I1958">
        <v>159.09333801269531</v>
      </c>
      <c r="J1958">
        <v>2.1709346771240234</v>
      </c>
      <c r="K1958">
        <v>1.3461969792842865E-2</v>
      </c>
      <c r="L1958">
        <v>-0.46276631951332092</v>
      </c>
      <c r="M1958">
        <v>1.0932456254959106</v>
      </c>
      <c r="N1958">
        <v>2.1709346771240234</v>
      </c>
      <c r="O1958">
        <v>3.2486238479614258</v>
      </c>
      <c r="P1958">
        <v>4.8046355247497559</v>
      </c>
      <c r="Q1958">
        <v>-1.2093839645385742</v>
      </c>
      <c r="R1958">
        <v>5.5512533187866211</v>
      </c>
      <c r="S1958">
        <v>114</v>
      </c>
      <c r="T1958">
        <v>4.2233858108520508</v>
      </c>
      <c r="U1958">
        <v>2.0550878047943115</v>
      </c>
      <c r="V1958">
        <v>86.909049987792969</v>
      </c>
      <c r="W1958">
        <v>103</v>
      </c>
      <c r="X1958">
        <v>80.216728210449219</v>
      </c>
      <c r="Y1958">
        <f t="shared" si="132"/>
        <v>18.384126434326173</v>
      </c>
      <c r="Z1958">
        <f t="shared" si="133"/>
        <v>18.136640533447267</v>
      </c>
      <c r="AA1958">
        <f t="shared" si="134"/>
        <v>0.24748655319213866</v>
      </c>
    </row>
    <row r="1959" spans="2:27" x14ac:dyDescent="0.25">
      <c r="B1959" t="s">
        <v>69</v>
      </c>
      <c r="C1959" t="s">
        <v>71</v>
      </c>
      <c r="D1959" t="s">
        <v>30</v>
      </c>
      <c r="E1959" s="86">
        <v>42256</v>
      </c>
      <c r="F1959">
        <f t="shared" si="135"/>
        <v>1</v>
      </c>
      <c r="G1959">
        <v>15</v>
      </c>
      <c r="H1959">
        <v>275.76129150390625</v>
      </c>
      <c r="I1959">
        <v>270.96527099609375</v>
      </c>
      <c r="J1959">
        <v>4.7960190773010254</v>
      </c>
      <c r="K1959">
        <v>1.7391921952366829E-2</v>
      </c>
      <c r="L1959">
        <v>-2.0759522914886475E-2</v>
      </c>
      <c r="M1959">
        <v>2.8250322341918945</v>
      </c>
      <c r="N1959">
        <v>4.7960190773010254</v>
      </c>
      <c r="O1959">
        <v>6.7670059204101563</v>
      </c>
      <c r="P1959">
        <v>9.612797737121582</v>
      </c>
      <c r="Q1959">
        <v>-1.386249303817749</v>
      </c>
      <c r="R1959">
        <v>10.978287696838379</v>
      </c>
      <c r="S1959">
        <v>114</v>
      </c>
      <c r="T1959">
        <v>14.126714706420898</v>
      </c>
      <c r="U1959">
        <v>3.7585523128509521</v>
      </c>
      <c r="V1959">
        <v>86.909049987792969</v>
      </c>
      <c r="W1959">
        <v>103</v>
      </c>
      <c r="X1959">
        <v>94.543724060058594</v>
      </c>
      <c r="Y1959">
        <f t="shared" si="132"/>
        <v>31.436787231445312</v>
      </c>
      <c r="Z1959">
        <f t="shared" si="133"/>
        <v>30.890040893554687</v>
      </c>
      <c r="AA1959">
        <f t="shared" si="134"/>
        <v>0.54674617481231691</v>
      </c>
    </row>
    <row r="1960" spans="2:27" x14ac:dyDescent="0.25">
      <c r="B1960" t="s">
        <v>69</v>
      </c>
      <c r="C1960" t="s">
        <v>71</v>
      </c>
      <c r="D1960" t="s">
        <v>30</v>
      </c>
      <c r="E1960" s="86">
        <v>42256</v>
      </c>
      <c r="F1960">
        <f t="shared" si="135"/>
        <v>0</v>
      </c>
      <c r="G1960">
        <v>22</v>
      </c>
      <c r="H1960">
        <v>227.95161437988281</v>
      </c>
      <c r="I1960">
        <v>225.21475219726562</v>
      </c>
      <c r="J1960">
        <v>2.7368521690368652</v>
      </c>
      <c r="K1960">
        <v>1.2006285600364208E-2</v>
      </c>
      <c r="L1960">
        <v>-2.5370750427246094</v>
      </c>
      <c r="M1960">
        <v>0.5788038969039917</v>
      </c>
      <c r="N1960">
        <v>2.7368521690368652</v>
      </c>
      <c r="O1960">
        <v>4.8949003219604492</v>
      </c>
      <c r="P1960">
        <v>8.0107793807983398</v>
      </c>
      <c r="Q1960">
        <v>-4.0321602821350098</v>
      </c>
      <c r="R1960">
        <v>9.505864143371582</v>
      </c>
      <c r="S1960">
        <v>114</v>
      </c>
      <c r="T1960">
        <v>16.935422897338867</v>
      </c>
      <c r="U1960">
        <v>4.115267276763916</v>
      </c>
      <c r="V1960">
        <v>86.909049987792969</v>
      </c>
      <c r="W1960">
        <v>103</v>
      </c>
      <c r="X1960">
        <v>86.429656982421875</v>
      </c>
      <c r="Y1960">
        <f t="shared" si="132"/>
        <v>25.986484039306642</v>
      </c>
      <c r="Z1960">
        <f t="shared" si="133"/>
        <v>25.67448175048828</v>
      </c>
      <c r="AA1960">
        <f t="shared" si="134"/>
        <v>0.31200114727020262</v>
      </c>
    </row>
    <row r="1961" spans="2:27" x14ac:dyDescent="0.25">
      <c r="B1961" t="s">
        <v>69</v>
      </c>
      <c r="C1961" t="s">
        <v>71</v>
      </c>
      <c r="D1961" t="s">
        <v>30</v>
      </c>
      <c r="E1961" s="86">
        <v>42256</v>
      </c>
      <c r="F1961">
        <f t="shared" si="135"/>
        <v>0</v>
      </c>
      <c r="G1961">
        <v>5</v>
      </c>
      <c r="H1961">
        <v>162.69801330566406</v>
      </c>
      <c r="I1961">
        <v>162.68632507324219</v>
      </c>
      <c r="J1961">
        <v>1.1695442721247673E-2</v>
      </c>
      <c r="K1961">
        <v>7.1884358476381749E-5</v>
      </c>
      <c r="L1961">
        <v>-2.55710768699646</v>
      </c>
      <c r="M1961">
        <v>-1.039438009262085</v>
      </c>
      <c r="N1961">
        <v>1.1695442721247673E-2</v>
      </c>
      <c r="O1961">
        <v>1.0628288984298706</v>
      </c>
      <c r="P1961">
        <v>2.5804984569549561</v>
      </c>
      <c r="Q1961">
        <v>-3.285327672958374</v>
      </c>
      <c r="R1961">
        <v>3.3087184429168701</v>
      </c>
      <c r="S1961">
        <v>114</v>
      </c>
      <c r="T1961">
        <v>4.0178103446960449</v>
      </c>
      <c r="U1961">
        <v>2.0044476985931396</v>
      </c>
      <c r="V1961">
        <v>86.909049987792969</v>
      </c>
      <c r="W1961">
        <v>103</v>
      </c>
      <c r="X1961">
        <v>77.539924621582031</v>
      </c>
      <c r="Y1961">
        <f t="shared" si="132"/>
        <v>18.547573516845702</v>
      </c>
      <c r="Z1961">
        <f t="shared" si="133"/>
        <v>18.546241058349608</v>
      </c>
      <c r="AA1961">
        <f t="shared" si="134"/>
        <v>1.3332804702222347E-3</v>
      </c>
    </row>
    <row r="1962" spans="2:27" x14ac:dyDescent="0.25">
      <c r="B1962" t="s">
        <v>69</v>
      </c>
      <c r="C1962" t="s">
        <v>71</v>
      </c>
      <c r="D1962" t="s">
        <v>30</v>
      </c>
      <c r="E1962" s="86">
        <v>42256</v>
      </c>
      <c r="F1962">
        <f t="shared" si="135"/>
        <v>0</v>
      </c>
      <c r="G1962">
        <v>7</v>
      </c>
      <c r="H1962">
        <v>183.5167236328125</v>
      </c>
      <c r="I1962">
        <v>189.70249938964844</v>
      </c>
      <c r="J1962">
        <v>-6.1857709884643555</v>
      </c>
      <c r="K1962">
        <v>-3.3706851303577423E-2</v>
      </c>
      <c r="L1962">
        <v>-11.454432487487793</v>
      </c>
      <c r="M1962">
        <v>-8.3416643142700195</v>
      </c>
      <c r="N1962">
        <v>-6.1857709884643555</v>
      </c>
      <c r="O1962">
        <v>-4.0298776626586914</v>
      </c>
      <c r="P1962">
        <v>-0.91710954904556274</v>
      </c>
      <c r="Q1962">
        <v>-12.948024749755859</v>
      </c>
      <c r="R1962">
        <v>0.57648277282714844</v>
      </c>
      <c r="S1962">
        <v>114</v>
      </c>
      <c r="T1962">
        <v>16.90162467956543</v>
      </c>
      <c r="U1962">
        <v>4.1111583709716797</v>
      </c>
      <c r="V1962">
        <v>86.909049987792969</v>
      </c>
      <c r="W1962">
        <v>103</v>
      </c>
      <c r="X1962">
        <v>77.212928771972656</v>
      </c>
      <c r="Y1962">
        <f t="shared" si="132"/>
        <v>20.920906494140624</v>
      </c>
      <c r="Z1962">
        <f t="shared" si="133"/>
        <v>21.626084930419921</v>
      </c>
      <c r="AA1962">
        <f t="shared" si="134"/>
        <v>-0.70517789268493647</v>
      </c>
    </row>
    <row r="1963" spans="2:27" x14ac:dyDescent="0.25">
      <c r="B1963" t="s">
        <v>69</v>
      </c>
      <c r="C1963" t="s">
        <v>71</v>
      </c>
      <c r="D1963" t="s">
        <v>30</v>
      </c>
      <c r="E1963" s="86">
        <v>42256</v>
      </c>
      <c r="F1963">
        <f t="shared" si="135"/>
        <v>1</v>
      </c>
      <c r="G1963">
        <v>16</v>
      </c>
      <c r="H1963">
        <v>276.74444580078125</v>
      </c>
      <c r="I1963">
        <v>271.3768310546875</v>
      </c>
      <c r="J1963">
        <v>5.3676090240478516</v>
      </c>
      <c r="K1963">
        <v>1.939554326236248E-2</v>
      </c>
      <c r="L1963">
        <v>0.32880350947380066</v>
      </c>
      <c r="M1963">
        <v>3.3057706356048584</v>
      </c>
      <c r="N1963">
        <v>5.3676090240478516</v>
      </c>
      <c r="O1963">
        <v>7.4294471740722656</v>
      </c>
      <c r="P1963">
        <v>10.406414985656738</v>
      </c>
      <c r="Q1963">
        <v>-1.0996278524398804</v>
      </c>
      <c r="R1963">
        <v>11.834845542907715</v>
      </c>
      <c r="S1963">
        <v>114</v>
      </c>
      <c r="T1963">
        <v>15.45905876159668</v>
      </c>
      <c r="U1963">
        <v>3.9318008422851562</v>
      </c>
      <c r="V1963">
        <v>86.909049987792969</v>
      </c>
      <c r="W1963">
        <v>103</v>
      </c>
      <c r="X1963">
        <v>92.319389343261719</v>
      </c>
      <c r="Y1963">
        <f t="shared" si="132"/>
        <v>31.548866821289064</v>
      </c>
      <c r="Z1963">
        <f t="shared" si="133"/>
        <v>30.936958740234374</v>
      </c>
      <c r="AA1963">
        <f t="shared" si="134"/>
        <v>0.6119074287414551</v>
      </c>
    </row>
    <row r="1964" spans="2:27" x14ac:dyDescent="0.25">
      <c r="B1964" t="s">
        <v>69</v>
      </c>
      <c r="C1964" t="s">
        <v>71</v>
      </c>
      <c r="D1964" t="s">
        <v>30</v>
      </c>
      <c r="E1964" s="86">
        <v>42256</v>
      </c>
      <c r="F1964">
        <f t="shared" si="135"/>
        <v>0</v>
      </c>
      <c r="G1964">
        <v>4</v>
      </c>
      <c r="H1964">
        <v>160.93098449707031</v>
      </c>
      <c r="I1964">
        <v>156.91355895996094</v>
      </c>
      <c r="J1964">
        <v>4.0174298286437988</v>
      </c>
      <c r="K1964">
        <v>2.4963680654764175E-2</v>
      </c>
      <c r="L1964">
        <v>1.2095855474472046</v>
      </c>
      <c r="M1964">
        <v>2.8684825897216797</v>
      </c>
      <c r="N1964">
        <v>4.0174298286437988</v>
      </c>
      <c r="O1964">
        <v>5.166377067565918</v>
      </c>
      <c r="P1964">
        <v>6.8252739906311035</v>
      </c>
      <c r="Q1964">
        <v>0.41360065340995789</v>
      </c>
      <c r="R1964">
        <v>7.6212592124938965</v>
      </c>
      <c r="S1964">
        <v>114</v>
      </c>
      <c r="T1964">
        <v>4.800361156463623</v>
      </c>
      <c r="U1964">
        <v>2.1909725666046143</v>
      </c>
      <c r="V1964">
        <v>86.909049987792969</v>
      </c>
      <c r="W1964">
        <v>103</v>
      </c>
      <c r="X1964">
        <v>78.889732360839844</v>
      </c>
      <c r="Y1964">
        <f t="shared" si="132"/>
        <v>18.346132232666015</v>
      </c>
      <c r="Z1964">
        <f t="shared" si="133"/>
        <v>17.888145721435546</v>
      </c>
      <c r="AA1964">
        <f t="shared" si="134"/>
        <v>0.45798700046539309</v>
      </c>
    </row>
    <row r="1965" spans="2:27" x14ac:dyDescent="0.25">
      <c r="B1965" t="s">
        <v>69</v>
      </c>
      <c r="C1965" t="s">
        <v>71</v>
      </c>
      <c r="D1965" t="s">
        <v>30</v>
      </c>
      <c r="E1965" s="86">
        <v>42256</v>
      </c>
      <c r="F1965">
        <f t="shared" si="135"/>
        <v>1</v>
      </c>
      <c r="G1965">
        <v>18</v>
      </c>
      <c r="H1965">
        <v>284.56509399414062</v>
      </c>
      <c r="I1965">
        <v>271.8946533203125</v>
      </c>
      <c r="J1965">
        <v>12.670413970947266</v>
      </c>
      <c r="K1965">
        <v>4.4525537639856339E-2</v>
      </c>
      <c r="L1965">
        <v>8.5077657699584961</v>
      </c>
      <c r="M1965">
        <v>10.96709156036377</v>
      </c>
      <c r="N1965">
        <v>12.670413970947266</v>
      </c>
      <c r="O1965">
        <v>14.373736381530762</v>
      </c>
      <c r="P1965">
        <v>16.833063125610352</v>
      </c>
      <c r="Q1965">
        <v>7.3277120590209961</v>
      </c>
      <c r="R1965">
        <v>18.013114929199219</v>
      </c>
      <c r="S1965">
        <v>114</v>
      </c>
      <c r="T1965">
        <v>10.550361633300781</v>
      </c>
      <c r="U1965">
        <v>3.2481319904327393</v>
      </c>
      <c r="V1965">
        <v>86.909049987792969</v>
      </c>
      <c r="W1965">
        <v>103</v>
      </c>
      <c r="X1965">
        <v>94.969581604003906</v>
      </c>
      <c r="Y1965">
        <f t="shared" si="132"/>
        <v>32.440420715332031</v>
      </c>
      <c r="Z1965">
        <f t="shared" si="133"/>
        <v>30.995990478515626</v>
      </c>
      <c r="AA1965">
        <f t="shared" si="134"/>
        <v>1.4444271926879884</v>
      </c>
    </row>
    <row r="1966" spans="2:27" x14ac:dyDescent="0.25">
      <c r="B1966" t="s">
        <v>69</v>
      </c>
      <c r="C1966" t="s">
        <v>71</v>
      </c>
      <c r="D1966" t="s">
        <v>30</v>
      </c>
      <c r="E1966" s="86">
        <v>42256</v>
      </c>
      <c r="F1966">
        <f t="shared" si="135"/>
        <v>1</v>
      </c>
      <c r="G1966">
        <v>17</v>
      </c>
      <c r="H1966">
        <v>281.51171875</v>
      </c>
      <c r="I1966">
        <v>272.37860107421875</v>
      </c>
      <c r="J1966">
        <v>9.1331262588500977</v>
      </c>
      <c r="K1966">
        <v>3.2443147152662277E-2</v>
      </c>
      <c r="L1966">
        <v>4.7854280471801758</v>
      </c>
      <c r="M1966">
        <v>7.3540835380554199</v>
      </c>
      <c r="N1966">
        <v>9.1331262588500977</v>
      </c>
      <c r="O1966">
        <v>10.912169456481934</v>
      </c>
      <c r="P1966">
        <v>13.48082447052002</v>
      </c>
      <c r="Q1966">
        <v>3.5529160499572754</v>
      </c>
      <c r="R1966">
        <v>14.713335990905762</v>
      </c>
      <c r="S1966">
        <v>114</v>
      </c>
      <c r="T1966">
        <v>11.509239196777344</v>
      </c>
      <c r="U1966">
        <v>3.3925268650054932</v>
      </c>
      <c r="V1966">
        <v>86.909049987792969</v>
      </c>
      <c r="W1966">
        <v>103</v>
      </c>
      <c r="X1966">
        <v>93.224334716796875</v>
      </c>
      <c r="Y1966">
        <f t="shared" si="132"/>
        <v>32.092335937500003</v>
      </c>
      <c r="Z1966">
        <f t="shared" si="133"/>
        <v>31.051160522460936</v>
      </c>
      <c r="AA1966">
        <f t="shared" si="134"/>
        <v>1.0411763935089111</v>
      </c>
    </row>
    <row r="1967" spans="2:27" x14ac:dyDescent="0.25">
      <c r="B1967" t="s">
        <v>69</v>
      </c>
      <c r="C1967" t="s">
        <v>71</v>
      </c>
      <c r="D1967" t="s">
        <v>30</v>
      </c>
      <c r="E1967" s="86">
        <v>42256</v>
      </c>
      <c r="F1967">
        <f t="shared" si="135"/>
        <v>0</v>
      </c>
      <c r="G1967">
        <v>3</v>
      </c>
      <c r="H1967">
        <v>158.49026489257812</v>
      </c>
      <c r="I1967">
        <v>155.031982421875</v>
      </c>
      <c r="J1967">
        <v>3.4582986831665039</v>
      </c>
      <c r="K1967">
        <v>2.1820260211825371E-2</v>
      </c>
      <c r="L1967">
        <v>0.60980117321014404</v>
      </c>
      <c r="M1967">
        <v>2.2927165031433105</v>
      </c>
      <c r="N1967">
        <v>3.4582986831665039</v>
      </c>
      <c r="O1967">
        <v>4.6238808631896973</v>
      </c>
      <c r="P1967">
        <v>6.3067960739135742</v>
      </c>
      <c r="Q1967">
        <v>-0.19770826399326324</v>
      </c>
      <c r="R1967">
        <v>7.1143054962158203</v>
      </c>
      <c r="S1967">
        <v>114</v>
      </c>
      <c r="T1967">
        <v>4.9403705596923828</v>
      </c>
      <c r="U1967">
        <v>2.2226943969726562</v>
      </c>
      <c r="V1967">
        <v>86.909049987792969</v>
      </c>
      <c r="W1967">
        <v>103</v>
      </c>
      <c r="X1967">
        <v>78.365020751953125</v>
      </c>
      <c r="Y1967">
        <f t="shared" si="132"/>
        <v>18.067890197753908</v>
      </c>
      <c r="Z1967">
        <f t="shared" si="133"/>
        <v>17.67364599609375</v>
      </c>
      <c r="AA1967">
        <f t="shared" si="134"/>
        <v>0.39424604988098144</v>
      </c>
    </row>
    <row r="1968" spans="2:27" x14ac:dyDescent="0.25">
      <c r="B1968" t="s">
        <v>69</v>
      </c>
      <c r="C1968" t="s">
        <v>71</v>
      </c>
      <c r="D1968" t="s">
        <v>30</v>
      </c>
      <c r="E1968" s="86">
        <v>42256</v>
      </c>
      <c r="F1968">
        <f t="shared" si="135"/>
        <v>0</v>
      </c>
      <c r="G1968">
        <v>9</v>
      </c>
      <c r="H1968">
        <v>223.35594177246094</v>
      </c>
      <c r="I1968">
        <v>215.99348449707031</v>
      </c>
      <c r="J1968">
        <v>7.3624606132507324</v>
      </c>
      <c r="K1968">
        <v>3.2962903380393982E-2</v>
      </c>
      <c r="L1968">
        <v>2.3902695178985596</v>
      </c>
      <c r="M1968">
        <v>5.3278803825378418</v>
      </c>
      <c r="N1968">
        <v>7.3624606132507324</v>
      </c>
      <c r="O1968">
        <v>9.3970413208007812</v>
      </c>
      <c r="P1968">
        <v>12.334651947021484</v>
      </c>
      <c r="Q1968">
        <v>0.98072248697280884</v>
      </c>
      <c r="R1968">
        <v>13.744198799133301</v>
      </c>
      <c r="S1968">
        <v>114</v>
      </c>
      <c r="T1968">
        <v>15.053012847900391</v>
      </c>
      <c r="U1968">
        <v>3.8798213005065918</v>
      </c>
      <c r="V1968">
        <v>86.909049987792969</v>
      </c>
      <c r="W1968">
        <v>103</v>
      </c>
      <c r="X1968">
        <v>86.095054626464844</v>
      </c>
      <c r="Y1968">
        <f t="shared" si="132"/>
        <v>25.462577362060546</v>
      </c>
      <c r="Z1968">
        <f t="shared" si="133"/>
        <v>24.623257232666017</v>
      </c>
      <c r="AA1968">
        <f t="shared" si="134"/>
        <v>0.83932050991058349</v>
      </c>
    </row>
    <row r="1969" spans="2:27" x14ac:dyDescent="0.25">
      <c r="B1969" t="s">
        <v>69</v>
      </c>
      <c r="C1969" t="s">
        <v>71</v>
      </c>
      <c r="D1969" t="s">
        <v>30</v>
      </c>
      <c r="E1969" s="86">
        <v>42256</v>
      </c>
      <c r="F1969">
        <f t="shared" si="135"/>
        <v>0</v>
      </c>
      <c r="G1969">
        <v>20</v>
      </c>
      <c r="H1969">
        <v>282.70462036132812</v>
      </c>
      <c r="I1969">
        <v>280.03585815429687</v>
      </c>
      <c r="J1969">
        <v>2.6687483787536621</v>
      </c>
      <c r="K1969">
        <v>9.4400588423013687E-3</v>
      </c>
      <c r="L1969">
        <v>-2.9077355861663818</v>
      </c>
      <c r="M1969">
        <v>0.3868962824344635</v>
      </c>
      <c r="N1969">
        <v>2.6687483787536621</v>
      </c>
      <c r="O1969">
        <v>4.9506006240844727</v>
      </c>
      <c r="P1969">
        <v>8.2452325820922852</v>
      </c>
      <c r="Q1969">
        <v>-4.4885916709899902</v>
      </c>
      <c r="R1969">
        <v>9.8260879516601562</v>
      </c>
      <c r="S1969">
        <v>114</v>
      </c>
      <c r="T1969">
        <v>18.934280395507813</v>
      </c>
      <c r="U1969">
        <v>4.351353645324707</v>
      </c>
      <c r="V1969">
        <v>86.909049987792969</v>
      </c>
      <c r="W1969">
        <v>103</v>
      </c>
      <c r="X1969">
        <v>92.441062927246094</v>
      </c>
      <c r="Y1969">
        <f t="shared" si="132"/>
        <v>32.228326721191408</v>
      </c>
      <c r="Z1969">
        <f t="shared" si="133"/>
        <v>31.924087829589844</v>
      </c>
      <c r="AA1969">
        <f t="shared" si="134"/>
        <v>0.30423731517791747</v>
      </c>
    </row>
    <row r="1970" spans="2:27" x14ac:dyDescent="0.25">
      <c r="B1970" t="s">
        <v>69</v>
      </c>
      <c r="C1970" t="s">
        <v>71</v>
      </c>
      <c r="D1970" t="s">
        <v>30</v>
      </c>
      <c r="E1970" s="86">
        <v>42256</v>
      </c>
      <c r="F1970">
        <f t="shared" si="135"/>
        <v>1</v>
      </c>
      <c r="G1970">
        <v>12</v>
      </c>
      <c r="H1970">
        <v>275.69131469726562</v>
      </c>
      <c r="I1970">
        <v>274.39175415039063</v>
      </c>
      <c r="J1970">
        <v>1.2995599508285522</v>
      </c>
      <c r="K1970">
        <v>4.7138226218521595E-3</v>
      </c>
      <c r="L1970">
        <v>-4.1333985328674316</v>
      </c>
      <c r="M1970">
        <v>-0.92356252670288086</v>
      </c>
      <c r="N1970">
        <v>1.2995599508285522</v>
      </c>
      <c r="O1970">
        <v>3.5226824283599854</v>
      </c>
      <c r="P1970">
        <v>6.732518196105957</v>
      </c>
      <c r="Q1970">
        <v>-5.6735663414001465</v>
      </c>
      <c r="R1970">
        <v>8.2726860046386719</v>
      </c>
      <c r="S1970">
        <v>114</v>
      </c>
      <c r="T1970">
        <v>17.972173690795898</v>
      </c>
      <c r="U1970">
        <v>4.2393598556518555</v>
      </c>
      <c r="V1970">
        <v>86.909049987792969</v>
      </c>
      <c r="W1970">
        <v>103</v>
      </c>
      <c r="X1970">
        <v>95.517112731933594</v>
      </c>
      <c r="Y1970">
        <f t="shared" si="132"/>
        <v>31.42880987548828</v>
      </c>
      <c r="Z1970">
        <f t="shared" si="133"/>
        <v>31.28065997314453</v>
      </c>
      <c r="AA1970">
        <f t="shared" si="134"/>
        <v>0.14814983439445495</v>
      </c>
    </row>
    <row r="1971" spans="2:27" x14ac:dyDescent="0.25">
      <c r="B1971" t="s">
        <v>69</v>
      </c>
      <c r="C1971" t="s">
        <v>71</v>
      </c>
      <c r="D1971" t="s">
        <v>30</v>
      </c>
      <c r="E1971" s="86">
        <v>42256</v>
      </c>
      <c r="F1971">
        <f t="shared" si="135"/>
        <v>0</v>
      </c>
      <c r="G1971">
        <v>8</v>
      </c>
      <c r="H1971">
        <v>204.70538330078125</v>
      </c>
      <c r="I1971">
        <v>203.13945007324219</v>
      </c>
      <c r="J1971">
        <v>1.5659245252609253</v>
      </c>
      <c r="K1971">
        <v>7.649649865925312E-3</v>
      </c>
      <c r="L1971">
        <v>-2.4664957523345947</v>
      </c>
      <c r="M1971">
        <v>-8.4109120070934296E-2</v>
      </c>
      <c r="N1971">
        <v>1.5659245252609253</v>
      </c>
      <c r="O1971">
        <v>3.2159581184387207</v>
      </c>
      <c r="P1971">
        <v>5.5983448028564453</v>
      </c>
      <c r="Q1971">
        <v>-3.609630823135376</v>
      </c>
      <c r="R1971">
        <v>6.7414798736572266</v>
      </c>
      <c r="S1971">
        <v>114</v>
      </c>
      <c r="T1971">
        <v>9.9005508422851562</v>
      </c>
      <c r="U1971">
        <v>3.1465141773223877</v>
      </c>
      <c r="V1971">
        <v>86.909049987792969</v>
      </c>
      <c r="W1971">
        <v>103</v>
      </c>
      <c r="X1971">
        <v>79.912544250488281</v>
      </c>
      <c r="Y1971">
        <f t="shared" si="132"/>
        <v>23.336413696289064</v>
      </c>
      <c r="Z1971">
        <f t="shared" si="133"/>
        <v>23.157897308349611</v>
      </c>
      <c r="AA1971">
        <f t="shared" si="134"/>
        <v>0.17851539587974549</v>
      </c>
    </row>
    <row r="1972" spans="2:27" x14ac:dyDescent="0.25">
      <c r="B1972" t="s">
        <v>69</v>
      </c>
      <c r="C1972" t="s">
        <v>71</v>
      </c>
      <c r="D1972" t="s">
        <v>30</v>
      </c>
      <c r="E1972" s="86">
        <v>42256</v>
      </c>
      <c r="F1972">
        <f t="shared" si="135"/>
        <v>0</v>
      </c>
      <c r="G1972">
        <v>24</v>
      </c>
      <c r="H1972">
        <v>179.87103271484375</v>
      </c>
      <c r="I1972">
        <v>177.28459167480469</v>
      </c>
      <c r="J1972">
        <v>2.5864388942718506</v>
      </c>
      <c r="K1972">
        <v>1.4379407279193401E-2</v>
      </c>
      <c r="L1972">
        <v>-2.6722977161407471</v>
      </c>
      <c r="M1972">
        <v>0.43460646271705627</v>
      </c>
      <c r="N1972">
        <v>2.5864388942718506</v>
      </c>
      <c r="O1972">
        <v>4.7382712364196777</v>
      </c>
      <c r="P1972">
        <v>7.8451757431030273</v>
      </c>
      <c r="Q1972">
        <v>-4.1630764007568359</v>
      </c>
      <c r="R1972">
        <v>9.3359546661376953</v>
      </c>
      <c r="S1972">
        <v>114</v>
      </c>
      <c r="T1972">
        <v>16.838008880615234</v>
      </c>
      <c r="U1972">
        <v>4.1034140586853027</v>
      </c>
      <c r="V1972">
        <v>86.909049987792969</v>
      </c>
      <c r="W1972">
        <v>103</v>
      </c>
      <c r="X1972">
        <v>79.612167358398437</v>
      </c>
      <c r="Y1972">
        <f t="shared" si="132"/>
        <v>20.505297729492188</v>
      </c>
      <c r="Z1972">
        <f t="shared" si="133"/>
        <v>20.210443450927734</v>
      </c>
      <c r="AA1972">
        <f t="shared" si="134"/>
        <v>0.29485403394699095</v>
      </c>
    </row>
    <row r="1973" spans="2:27" x14ac:dyDescent="0.25">
      <c r="B1973" t="s">
        <v>69</v>
      </c>
      <c r="C1973" t="s">
        <v>71</v>
      </c>
      <c r="D1973" t="s">
        <v>30</v>
      </c>
      <c r="E1973" s="86">
        <v>42256</v>
      </c>
      <c r="F1973">
        <f t="shared" si="135"/>
        <v>0</v>
      </c>
      <c r="G1973">
        <v>10</v>
      </c>
      <c r="H1973">
        <v>243.96035766601562</v>
      </c>
      <c r="I1973">
        <v>240.87655639648437</v>
      </c>
      <c r="J1973">
        <v>3.083796501159668</v>
      </c>
      <c r="K1973">
        <v>1.2640563771128654E-2</v>
      </c>
      <c r="L1973">
        <v>-2.2878215312957764</v>
      </c>
      <c r="M1973">
        <v>0.88577389717102051</v>
      </c>
      <c r="N1973">
        <v>3.083796501159668</v>
      </c>
      <c r="O1973">
        <v>5.2818188667297363</v>
      </c>
      <c r="P1973">
        <v>8.4554147720336914</v>
      </c>
      <c r="Q1973">
        <v>-3.810600757598877</v>
      </c>
      <c r="R1973">
        <v>9.9781932830810547</v>
      </c>
      <c r="S1973">
        <v>114</v>
      </c>
      <c r="T1973">
        <v>17.568639755249023</v>
      </c>
      <c r="U1973">
        <v>4.1914958953857422</v>
      </c>
      <c r="V1973">
        <v>86.909049987792969</v>
      </c>
      <c r="W1973">
        <v>103</v>
      </c>
      <c r="X1973">
        <v>89.992393493652344</v>
      </c>
      <c r="Y1973">
        <f t="shared" si="132"/>
        <v>27.81148077392578</v>
      </c>
      <c r="Z1973">
        <f t="shared" si="133"/>
        <v>27.459927429199219</v>
      </c>
      <c r="AA1973">
        <f t="shared" si="134"/>
        <v>0.35155280113220216</v>
      </c>
    </row>
    <row r="1974" spans="2:27" x14ac:dyDescent="0.25">
      <c r="B1974" t="s">
        <v>69</v>
      </c>
      <c r="C1974" t="s">
        <v>71</v>
      </c>
      <c r="D1974" t="s">
        <v>30</v>
      </c>
      <c r="E1974" s="86">
        <v>42256</v>
      </c>
      <c r="F1974">
        <f t="shared" si="135"/>
        <v>0</v>
      </c>
      <c r="G1974">
        <v>23</v>
      </c>
      <c r="H1974">
        <v>196.11517333984375</v>
      </c>
      <c r="I1974">
        <v>195.18109130859375</v>
      </c>
      <c r="J1974">
        <v>0.93406593799591064</v>
      </c>
      <c r="K1974">
        <v>4.7628437168896198E-3</v>
      </c>
      <c r="L1974">
        <v>-4.3042855262756348</v>
      </c>
      <c r="M1974">
        <v>-1.2094249725341797</v>
      </c>
      <c r="N1974">
        <v>0.93406593799591064</v>
      </c>
      <c r="O1974">
        <v>3.077556848526001</v>
      </c>
      <c r="P1974">
        <v>6.172417163848877</v>
      </c>
      <c r="Q1974">
        <v>-5.7892851829528809</v>
      </c>
      <c r="R1974">
        <v>7.6574172973632812</v>
      </c>
      <c r="S1974">
        <v>114</v>
      </c>
      <c r="T1974">
        <v>16.70771598815918</v>
      </c>
      <c r="U1974">
        <v>4.0875072479248047</v>
      </c>
      <c r="V1974">
        <v>86.909049987792969</v>
      </c>
      <c r="W1974">
        <v>103</v>
      </c>
      <c r="X1974">
        <v>80.026618957519531</v>
      </c>
      <c r="Y1974">
        <f t="shared" si="132"/>
        <v>22.357129760742186</v>
      </c>
      <c r="Z1974">
        <f t="shared" si="133"/>
        <v>22.250644409179689</v>
      </c>
      <c r="AA1974">
        <f t="shared" si="134"/>
        <v>0.10648351693153381</v>
      </c>
    </row>
    <row r="1975" spans="2:27" x14ac:dyDescent="0.25">
      <c r="B1975" t="s">
        <v>69</v>
      </c>
      <c r="C1975" t="s">
        <v>71</v>
      </c>
      <c r="D1975" t="s">
        <v>31</v>
      </c>
      <c r="E1975" s="86">
        <v>42256</v>
      </c>
      <c r="F1975">
        <f t="shared" si="135"/>
        <v>1</v>
      </c>
      <c r="G1975">
        <v>14</v>
      </c>
      <c r="H1975">
        <v>213.27969360351562</v>
      </c>
      <c r="I1975">
        <v>215.00039672851562</v>
      </c>
      <c r="J1975">
        <v>-1.7207039594650269</v>
      </c>
      <c r="K1975">
        <v>-8.0678286030888557E-3</v>
      </c>
      <c r="L1975">
        <v>-8.3774652481079102</v>
      </c>
      <c r="M1975">
        <v>-4.4445967674255371</v>
      </c>
      <c r="N1975">
        <v>-1.7207039594650269</v>
      </c>
      <c r="O1975">
        <v>1.0031889677047729</v>
      </c>
      <c r="P1975">
        <v>4.9360575675964355</v>
      </c>
      <c r="Q1975">
        <v>-10.264565467834473</v>
      </c>
      <c r="R1975">
        <v>6.8231573104858398</v>
      </c>
      <c r="S1975">
        <v>271</v>
      </c>
      <c r="T1975">
        <v>26.980737686157227</v>
      </c>
      <c r="U1975">
        <v>5.1942987442016602</v>
      </c>
      <c r="V1975">
        <v>86.905563354492188</v>
      </c>
      <c r="W1975">
        <v>103</v>
      </c>
      <c r="X1975">
        <v>95.690818786621094</v>
      </c>
      <c r="Y1975">
        <f t="shared" si="132"/>
        <v>57.798796966552736</v>
      </c>
      <c r="Z1975">
        <f t="shared" si="133"/>
        <v>58.265107513427736</v>
      </c>
      <c r="AA1975">
        <f t="shared" si="134"/>
        <v>-0.46631077301502227</v>
      </c>
    </row>
    <row r="1976" spans="2:27" x14ac:dyDescent="0.25">
      <c r="B1976" t="s">
        <v>69</v>
      </c>
      <c r="C1976" t="s">
        <v>71</v>
      </c>
      <c r="D1976" t="s">
        <v>31</v>
      </c>
      <c r="E1976" s="86">
        <v>42256</v>
      </c>
      <c r="F1976">
        <f t="shared" si="135"/>
        <v>0</v>
      </c>
      <c r="G1976">
        <v>22</v>
      </c>
      <c r="H1976">
        <v>85.5440673828125</v>
      </c>
      <c r="I1976">
        <v>82.876228332519531</v>
      </c>
      <c r="J1976">
        <v>2.6678435802459717</v>
      </c>
      <c r="K1976">
        <v>3.1186774373054504E-2</v>
      </c>
      <c r="L1976">
        <v>-1.8660370111465454</v>
      </c>
      <c r="M1976">
        <v>0.81261640787124634</v>
      </c>
      <c r="N1976">
        <v>2.6678435802459717</v>
      </c>
      <c r="O1976">
        <v>4.5230708122253418</v>
      </c>
      <c r="P1976">
        <v>7.2017240524291992</v>
      </c>
      <c r="Q1976">
        <v>-3.1513290405273437</v>
      </c>
      <c r="R1976">
        <v>8.4870166778564453</v>
      </c>
      <c r="S1976">
        <v>271</v>
      </c>
      <c r="T1976">
        <v>12.516070365905762</v>
      </c>
      <c r="U1976">
        <v>3.5378057956695557</v>
      </c>
      <c r="V1976">
        <v>86.905563354492188</v>
      </c>
      <c r="W1976">
        <v>103</v>
      </c>
      <c r="X1976">
        <v>86.972625732421875</v>
      </c>
      <c r="Y1976">
        <f t="shared" si="132"/>
        <v>23.182442260742189</v>
      </c>
      <c r="Z1976">
        <f t="shared" si="133"/>
        <v>22.459457878112794</v>
      </c>
      <c r="AA1976">
        <f t="shared" si="134"/>
        <v>0.72298561024665831</v>
      </c>
    </row>
    <row r="1977" spans="2:27" x14ac:dyDescent="0.25">
      <c r="B1977" t="s">
        <v>69</v>
      </c>
      <c r="C1977" t="s">
        <v>71</v>
      </c>
      <c r="D1977" t="s">
        <v>31</v>
      </c>
      <c r="E1977" s="86">
        <v>42256</v>
      </c>
      <c r="F1977">
        <f t="shared" si="135"/>
        <v>0</v>
      </c>
      <c r="G1977">
        <v>3</v>
      </c>
      <c r="H1977">
        <v>49.686820983886719</v>
      </c>
      <c r="I1977">
        <v>50.271827697753906</v>
      </c>
      <c r="J1977">
        <v>-0.58500552177429199</v>
      </c>
      <c r="K1977">
        <v>-1.1773857288062572E-2</v>
      </c>
      <c r="L1977">
        <v>-3.3861336708068848</v>
      </c>
      <c r="M1977">
        <v>-1.7312043905258179</v>
      </c>
      <c r="N1977">
        <v>-0.58500552177429199</v>
      </c>
      <c r="O1977">
        <v>0.56119340658187866</v>
      </c>
      <c r="P1977">
        <v>2.2161226272583008</v>
      </c>
      <c r="Q1977">
        <v>-4.1802144050598145</v>
      </c>
      <c r="R1977">
        <v>3.0102035999298096</v>
      </c>
      <c r="S1977">
        <v>271</v>
      </c>
      <c r="T1977">
        <v>4.7774243354797363</v>
      </c>
      <c r="U1977">
        <v>2.1857318878173828</v>
      </c>
      <c r="V1977">
        <v>86.905563354492188</v>
      </c>
      <c r="W1977">
        <v>103</v>
      </c>
      <c r="X1977">
        <v>78.257652282714844</v>
      </c>
      <c r="Y1977">
        <f t="shared" si="132"/>
        <v>13.465128486633301</v>
      </c>
      <c r="Z1977">
        <f t="shared" si="133"/>
        <v>13.623665306091308</v>
      </c>
      <c r="AA1977">
        <f t="shared" si="134"/>
        <v>-0.15853649640083314</v>
      </c>
    </row>
    <row r="1978" spans="2:27" x14ac:dyDescent="0.25">
      <c r="B1978" t="s">
        <v>69</v>
      </c>
      <c r="C1978" t="s">
        <v>71</v>
      </c>
      <c r="D1978" t="s">
        <v>31</v>
      </c>
      <c r="E1978" s="86">
        <v>42256</v>
      </c>
      <c r="F1978">
        <f t="shared" si="135"/>
        <v>0</v>
      </c>
      <c r="G1978">
        <v>11</v>
      </c>
      <c r="H1978">
        <v>217.84550476074219</v>
      </c>
      <c r="I1978">
        <v>218.96685791015625</v>
      </c>
      <c r="J1978">
        <v>-1.1213600635528564</v>
      </c>
      <c r="K1978">
        <v>-5.1475013606250286E-3</v>
      </c>
      <c r="L1978">
        <v>-7.7194647789001465</v>
      </c>
      <c r="M1978">
        <v>-3.8212511539459229</v>
      </c>
      <c r="N1978">
        <v>-1.1213600635528564</v>
      </c>
      <c r="O1978">
        <v>1.5785309076309204</v>
      </c>
      <c r="P1978">
        <v>5.4767446517944336</v>
      </c>
      <c r="Q1978">
        <v>-9.5899362564086914</v>
      </c>
      <c r="R1978">
        <v>7.3472156524658203</v>
      </c>
      <c r="S1978">
        <v>271</v>
      </c>
      <c r="T1978">
        <v>26.507345199584961</v>
      </c>
      <c r="U1978">
        <v>5.1485285758972168</v>
      </c>
      <c r="V1978">
        <v>86.905563354492188</v>
      </c>
      <c r="W1978">
        <v>103</v>
      </c>
      <c r="X1978">
        <v>94.164253234863281</v>
      </c>
      <c r="Y1978">
        <f t="shared" si="132"/>
        <v>59.036131790161136</v>
      </c>
      <c r="Z1978">
        <f t="shared" si="133"/>
        <v>59.340018493652344</v>
      </c>
      <c r="AA1978">
        <f t="shared" si="134"/>
        <v>-0.30388857722282409</v>
      </c>
    </row>
    <row r="1979" spans="2:27" x14ac:dyDescent="0.25">
      <c r="B1979" t="s">
        <v>69</v>
      </c>
      <c r="C1979" t="s">
        <v>71</v>
      </c>
      <c r="D1979" t="s">
        <v>31</v>
      </c>
      <c r="E1979" s="86">
        <v>42256</v>
      </c>
      <c r="F1979">
        <f t="shared" si="135"/>
        <v>0</v>
      </c>
      <c r="G1979">
        <v>7</v>
      </c>
      <c r="H1979">
        <v>103.03065490722656</v>
      </c>
      <c r="I1979">
        <v>105.13673400878906</v>
      </c>
      <c r="J1979">
        <v>-2.1060724258422852</v>
      </c>
      <c r="K1979">
        <v>-2.0441221073269844E-2</v>
      </c>
      <c r="L1979">
        <v>-5.616358757019043</v>
      </c>
      <c r="M1979">
        <v>-3.5424532890319824</v>
      </c>
      <c r="N1979">
        <v>-2.1060724258422852</v>
      </c>
      <c r="O1979">
        <v>-0.66969162225723267</v>
      </c>
      <c r="P1979">
        <v>1.4042141437530518</v>
      </c>
      <c r="Q1979">
        <v>-6.6114764213562012</v>
      </c>
      <c r="R1979">
        <v>2.3993315696716309</v>
      </c>
      <c r="S1979">
        <v>271</v>
      </c>
      <c r="T1979">
        <v>7.5026202201843262</v>
      </c>
      <c r="U1979">
        <v>2.739091157913208</v>
      </c>
      <c r="V1979">
        <v>86.905563354492188</v>
      </c>
      <c r="W1979">
        <v>103</v>
      </c>
      <c r="X1979">
        <v>76.985504150390625</v>
      </c>
      <c r="Y1979">
        <f t="shared" si="132"/>
        <v>27.921307479858399</v>
      </c>
      <c r="Z1979">
        <f t="shared" si="133"/>
        <v>28.492054916381836</v>
      </c>
      <c r="AA1979">
        <f t="shared" si="134"/>
        <v>-0.57074562740325929</v>
      </c>
    </row>
    <row r="1980" spans="2:27" x14ac:dyDescent="0.25">
      <c r="B1980" t="s">
        <v>69</v>
      </c>
      <c r="C1980" t="s">
        <v>71</v>
      </c>
      <c r="D1980" t="s">
        <v>31</v>
      </c>
      <c r="E1980" s="86">
        <v>42256</v>
      </c>
      <c r="F1980">
        <f t="shared" si="135"/>
        <v>0</v>
      </c>
      <c r="G1980">
        <v>19</v>
      </c>
      <c r="H1980">
        <v>108.36484527587891</v>
      </c>
      <c r="I1980">
        <v>102.12115478515625</v>
      </c>
      <c r="J1980">
        <v>6.2436928749084473</v>
      </c>
      <c r="K1980">
        <v>5.7617329061031342E-2</v>
      </c>
      <c r="L1980">
        <v>1.2790970802307129</v>
      </c>
      <c r="M1980">
        <v>4.2122206687927246</v>
      </c>
      <c r="N1980">
        <v>6.2436928749084473</v>
      </c>
      <c r="O1980">
        <v>8.2751655578613281</v>
      </c>
      <c r="P1980">
        <v>11.20828914642334</v>
      </c>
      <c r="Q1980">
        <v>-0.12829685211181641</v>
      </c>
      <c r="R1980">
        <v>12.615682601928711</v>
      </c>
      <c r="S1980">
        <v>271</v>
      </c>
      <c r="T1980">
        <v>15.007060050964355</v>
      </c>
      <c r="U1980">
        <v>3.8738946914672852</v>
      </c>
      <c r="V1980">
        <v>86.905563354492188</v>
      </c>
      <c r="W1980">
        <v>103</v>
      </c>
      <c r="X1980">
        <v>94.520126342773438</v>
      </c>
      <c r="Y1980">
        <f t="shared" si="132"/>
        <v>29.366873069763184</v>
      </c>
      <c r="Z1980">
        <f t="shared" si="133"/>
        <v>27.674832946777343</v>
      </c>
      <c r="AA1980">
        <f t="shared" si="134"/>
        <v>1.6920407691001893</v>
      </c>
    </row>
    <row r="1981" spans="2:27" x14ac:dyDescent="0.25">
      <c r="B1981" t="s">
        <v>69</v>
      </c>
      <c r="C1981" t="s">
        <v>71</v>
      </c>
      <c r="D1981" t="s">
        <v>31</v>
      </c>
      <c r="E1981" s="86">
        <v>42256</v>
      </c>
      <c r="F1981">
        <f t="shared" si="135"/>
        <v>0</v>
      </c>
      <c r="G1981">
        <v>9</v>
      </c>
      <c r="H1981">
        <v>191.276123046875</v>
      </c>
      <c r="I1981">
        <v>186.22488403320312</v>
      </c>
      <c r="J1981">
        <v>5.0512480735778809</v>
      </c>
      <c r="K1981">
        <v>2.6408147066831589E-2</v>
      </c>
      <c r="L1981">
        <v>-0.38992264866828918</v>
      </c>
      <c r="M1981">
        <v>2.8247652053833008</v>
      </c>
      <c r="N1981">
        <v>5.0512480735778809</v>
      </c>
      <c r="O1981">
        <v>7.2777309417724609</v>
      </c>
      <c r="P1981">
        <v>10.492419242858887</v>
      </c>
      <c r="Q1981">
        <v>-1.9324189424514771</v>
      </c>
      <c r="R1981">
        <v>12.034914970397949</v>
      </c>
      <c r="S1981">
        <v>271</v>
      </c>
      <c r="T1981">
        <v>18.026548385620117</v>
      </c>
      <c r="U1981">
        <v>4.2457680702209473</v>
      </c>
      <c r="V1981">
        <v>86.905563354492188</v>
      </c>
      <c r="W1981">
        <v>103</v>
      </c>
      <c r="X1981">
        <v>86.892112731933594</v>
      </c>
      <c r="Y1981">
        <f t="shared" si="132"/>
        <v>51.835829345703125</v>
      </c>
      <c r="Z1981">
        <f t="shared" si="133"/>
        <v>50.466943572998048</v>
      </c>
      <c r="AA1981">
        <f t="shared" si="134"/>
        <v>1.3688882279396057</v>
      </c>
    </row>
    <row r="1982" spans="2:27" x14ac:dyDescent="0.25">
      <c r="B1982" t="s">
        <v>69</v>
      </c>
      <c r="C1982" t="s">
        <v>71</v>
      </c>
      <c r="D1982" t="s">
        <v>31</v>
      </c>
      <c r="E1982" s="86">
        <v>42256</v>
      </c>
      <c r="F1982">
        <f t="shared" si="135"/>
        <v>0</v>
      </c>
      <c r="G1982">
        <v>21</v>
      </c>
      <c r="H1982">
        <v>100.76309967041016</v>
      </c>
      <c r="I1982">
        <v>94.640045166015625</v>
      </c>
      <c r="J1982">
        <v>6.1230525970458984</v>
      </c>
      <c r="K1982">
        <v>6.0766816139221191E-2</v>
      </c>
      <c r="L1982">
        <v>1.5216987133026123</v>
      </c>
      <c r="M1982">
        <v>4.2402157783508301</v>
      </c>
      <c r="N1982">
        <v>6.1230525970458984</v>
      </c>
      <c r="O1982">
        <v>8.0058889389038086</v>
      </c>
      <c r="P1982">
        <v>10.724406242370605</v>
      </c>
      <c r="Q1982">
        <v>0.21727879345417023</v>
      </c>
      <c r="R1982">
        <v>12.028826713562012</v>
      </c>
      <c r="S1982">
        <v>271</v>
      </c>
      <c r="T1982">
        <v>12.891371726989746</v>
      </c>
      <c r="U1982">
        <v>3.5904555320739746</v>
      </c>
      <c r="V1982">
        <v>86.905563354492188</v>
      </c>
      <c r="W1982">
        <v>103</v>
      </c>
      <c r="X1982">
        <v>91.727859497070313</v>
      </c>
      <c r="Y1982">
        <f t="shared" si="132"/>
        <v>27.306800010681151</v>
      </c>
      <c r="Z1982">
        <f t="shared" si="133"/>
        <v>25.647452239990233</v>
      </c>
      <c r="AA1982">
        <f t="shared" si="134"/>
        <v>1.6593472537994385</v>
      </c>
    </row>
    <row r="1983" spans="2:27" x14ac:dyDescent="0.25">
      <c r="B1983" t="s">
        <v>69</v>
      </c>
      <c r="C1983" t="s">
        <v>71</v>
      </c>
      <c r="D1983" t="s">
        <v>31</v>
      </c>
      <c r="E1983" s="86">
        <v>42256</v>
      </c>
      <c r="F1983">
        <f t="shared" si="135"/>
        <v>0</v>
      </c>
      <c r="G1983">
        <v>4</v>
      </c>
      <c r="H1983">
        <v>52.994113922119141</v>
      </c>
      <c r="I1983">
        <v>53.406696319580078</v>
      </c>
      <c r="J1983">
        <v>-0.4125819206237793</v>
      </c>
      <c r="K1983">
        <v>-7.7854292467236519E-3</v>
      </c>
      <c r="L1983">
        <v>-3.3447558879852295</v>
      </c>
      <c r="M1983">
        <v>-1.6124037504196167</v>
      </c>
      <c r="N1983">
        <v>-0.4125819206237793</v>
      </c>
      <c r="O1983">
        <v>0.78723990917205811</v>
      </c>
      <c r="P1983">
        <v>2.5195920467376709</v>
      </c>
      <c r="Q1983">
        <v>-4.1759862899780273</v>
      </c>
      <c r="R1983">
        <v>3.3508226871490479</v>
      </c>
      <c r="S1983">
        <v>271</v>
      </c>
      <c r="T1983">
        <v>5.234886646270752</v>
      </c>
      <c r="U1983">
        <v>2.2879874706268311</v>
      </c>
      <c r="V1983">
        <v>86.905563354492188</v>
      </c>
      <c r="W1983">
        <v>103</v>
      </c>
      <c r="X1983">
        <v>79.1094970703125</v>
      </c>
      <c r="Y1983">
        <f t="shared" si="132"/>
        <v>14.361404872894287</v>
      </c>
      <c r="Z1983">
        <f t="shared" si="133"/>
        <v>14.473214702606201</v>
      </c>
      <c r="AA1983">
        <f t="shared" si="134"/>
        <v>-0.11180970048904419</v>
      </c>
    </row>
    <row r="1984" spans="2:27" x14ac:dyDescent="0.25">
      <c r="B1984" t="s">
        <v>69</v>
      </c>
      <c r="C1984" t="s">
        <v>71</v>
      </c>
      <c r="D1984" t="s">
        <v>31</v>
      </c>
      <c r="E1984" s="86">
        <v>42256</v>
      </c>
      <c r="F1984">
        <f t="shared" si="135"/>
        <v>1</v>
      </c>
      <c r="G1984">
        <v>16</v>
      </c>
      <c r="H1984">
        <v>173.48384094238281</v>
      </c>
      <c r="I1984">
        <v>162.999267578125</v>
      </c>
      <c r="J1984">
        <v>10.484578132629395</v>
      </c>
      <c r="K1984">
        <v>6.0435473918914795E-2</v>
      </c>
      <c r="L1984">
        <v>5.2774486541748047</v>
      </c>
      <c r="M1984">
        <v>8.3538627624511719</v>
      </c>
      <c r="N1984">
        <v>10.484578132629395</v>
      </c>
      <c r="O1984">
        <v>12.615293502807617</v>
      </c>
      <c r="P1984">
        <v>15.691707611083984</v>
      </c>
      <c r="Q1984">
        <v>3.8012998104095459</v>
      </c>
      <c r="R1984">
        <v>17.167856216430664</v>
      </c>
      <c r="S1984">
        <v>271</v>
      </c>
      <c r="T1984">
        <v>16.509143829345703</v>
      </c>
      <c r="U1984">
        <v>4.0631446838378906</v>
      </c>
      <c r="V1984">
        <v>86.905563354492188</v>
      </c>
      <c r="W1984">
        <v>103</v>
      </c>
      <c r="X1984">
        <v>93.254425048828125</v>
      </c>
      <c r="Y1984">
        <f t="shared" ref="Y1984:Y2047" si="136">H1984*S1984/1000</f>
        <v>47.014120895385744</v>
      </c>
      <c r="Z1984">
        <f t="shared" ref="Z1984:Z2047" si="137">I1984*S1984/1000</f>
        <v>44.172801513671878</v>
      </c>
      <c r="AA1984">
        <f t="shared" ref="AA1984:AA2047" si="138">J1984*S1984/1000</f>
        <v>2.8413206739425658</v>
      </c>
    </row>
    <row r="1985" spans="2:27" x14ac:dyDescent="0.25">
      <c r="B1985" t="s">
        <v>69</v>
      </c>
      <c r="C1985" t="s">
        <v>71</v>
      </c>
      <c r="D1985" t="s">
        <v>31</v>
      </c>
      <c r="E1985" s="86">
        <v>42256</v>
      </c>
      <c r="F1985">
        <f t="shared" si="135"/>
        <v>0</v>
      </c>
      <c r="G1985">
        <v>24</v>
      </c>
      <c r="H1985">
        <v>59.038627624511719</v>
      </c>
      <c r="I1985">
        <v>57.363880157470703</v>
      </c>
      <c r="J1985">
        <v>1.6747483015060425</v>
      </c>
      <c r="K1985">
        <v>2.8366992250084877E-2</v>
      </c>
      <c r="L1985">
        <v>-2.2769839763641357</v>
      </c>
      <c r="M1985">
        <v>5.7731486856937408E-2</v>
      </c>
      <c r="N1985">
        <v>1.6747483015060425</v>
      </c>
      <c r="O1985">
        <v>3.2917652130126953</v>
      </c>
      <c r="P1985">
        <v>5.6264805793762207</v>
      </c>
      <c r="Q1985">
        <v>-3.3972451686859131</v>
      </c>
      <c r="R1985">
        <v>6.746741771697998</v>
      </c>
      <c r="S1985">
        <v>271</v>
      </c>
      <c r="T1985">
        <v>9.5082988739013672</v>
      </c>
      <c r="U1985">
        <v>3.0835530757904053</v>
      </c>
      <c r="V1985">
        <v>86.905563354492188</v>
      </c>
      <c r="W1985">
        <v>103</v>
      </c>
      <c r="X1985">
        <v>79.829307556152344</v>
      </c>
      <c r="Y1985">
        <f t="shared" si="136"/>
        <v>15.999468086242675</v>
      </c>
      <c r="Z1985">
        <f t="shared" si="137"/>
        <v>15.545611522674561</v>
      </c>
      <c r="AA1985">
        <f t="shared" si="138"/>
        <v>0.45385678970813753</v>
      </c>
    </row>
    <row r="1986" spans="2:27" x14ac:dyDescent="0.25">
      <c r="B1986" t="s">
        <v>69</v>
      </c>
      <c r="C1986" t="s">
        <v>71</v>
      </c>
      <c r="D1986" t="s">
        <v>31</v>
      </c>
      <c r="E1986" s="86">
        <v>42256</v>
      </c>
      <c r="F1986">
        <f t="shared" si="135"/>
        <v>1</v>
      </c>
      <c r="G1986">
        <v>15</v>
      </c>
      <c r="H1986">
        <v>210.24165344238281</v>
      </c>
      <c r="I1986">
        <v>205.275146484375</v>
      </c>
      <c r="J1986">
        <v>4.9665141105651855</v>
      </c>
      <c r="K1986">
        <v>2.3622883483767509E-2</v>
      </c>
      <c r="L1986">
        <v>-0.84576201438903809</v>
      </c>
      <c r="M1986">
        <v>2.5881779193878174</v>
      </c>
      <c r="N1986">
        <v>4.9665141105651855</v>
      </c>
      <c r="O1986">
        <v>7.3448505401611328</v>
      </c>
      <c r="P1986">
        <v>10.778790473937988</v>
      </c>
      <c r="Q1986">
        <v>-2.4934616088867187</v>
      </c>
      <c r="R1986">
        <v>12.42648983001709</v>
      </c>
      <c r="S1986">
        <v>271</v>
      </c>
      <c r="T1986">
        <v>20.569337844848633</v>
      </c>
      <c r="U1986">
        <v>4.5353431701660156</v>
      </c>
      <c r="V1986">
        <v>86.905563354492188</v>
      </c>
      <c r="W1986">
        <v>103</v>
      </c>
      <c r="X1986">
        <v>95.616752624511719</v>
      </c>
      <c r="Y1986">
        <f t="shared" si="136"/>
        <v>56.97548808288574</v>
      </c>
      <c r="Z1986">
        <f t="shared" si="137"/>
        <v>55.629564697265621</v>
      </c>
      <c r="AA1986">
        <f t="shared" si="138"/>
        <v>1.3459253239631652</v>
      </c>
    </row>
    <row r="1987" spans="2:27" x14ac:dyDescent="0.25">
      <c r="B1987" t="s">
        <v>69</v>
      </c>
      <c r="C1987" t="s">
        <v>71</v>
      </c>
      <c r="D1987" t="s">
        <v>31</v>
      </c>
      <c r="E1987" s="86">
        <v>42256</v>
      </c>
      <c r="F1987">
        <f t="shared" ref="F1987:F2050" si="139">IF(AND(G1987&gt;=12, G1987&lt;=18), 1, 0)</f>
        <v>0</v>
      </c>
      <c r="G1987">
        <v>10</v>
      </c>
      <c r="H1987">
        <v>208.65818786621094</v>
      </c>
      <c r="I1987">
        <v>208.3021240234375</v>
      </c>
      <c r="J1987">
        <v>0.3560670018196106</v>
      </c>
      <c r="K1987">
        <v>1.7064607236534357E-3</v>
      </c>
      <c r="L1987">
        <v>-5.519721508026123</v>
      </c>
      <c r="M1987">
        <v>-2.0482580661773682</v>
      </c>
      <c r="N1987">
        <v>0.3560670018196106</v>
      </c>
      <c r="O1987">
        <v>2.7603921890258789</v>
      </c>
      <c r="P1987">
        <v>6.2318558692932129</v>
      </c>
      <c r="Q1987">
        <v>-7.1854262351989746</v>
      </c>
      <c r="R1987">
        <v>7.8975601196289062</v>
      </c>
      <c r="S1987">
        <v>271</v>
      </c>
      <c r="T1987">
        <v>21.021329879760742</v>
      </c>
      <c r="U1987">
        <v>4.584902286529541</v>
      </c>
      <c r="V1987">
        <v>86.905563354492188</v>
      </c>
      <c r="W1987">
        <v>103</v>
      </c>
      <c r="X1987">
        <v>90.797103881835938</v>
      </c>
      <c r="Y1987">
        <f t="shared" si="136"/>
        <v>56.546368911743166</v>
      </c>
      <c r="Z1987">
        <f t="shared" si="137"/>
        <v>56.449875610351562</v>
      </c>
      <c r="AA1987">
        <f t="shared" si="138"/>
        <v>9.6494157493114477E-2</v>
      </c>
    </row>
    <row r="1988" spans="2:27" x14ac:dyDescent="0.25">
      <c r="B1988" t="s">
        <v>69</v>
      </c>
      <c r="C1988" t="s">
        <v>71</v>
      </c>
      <c r="D1988" t="s">
        <v>31</v>
      </c>
      <c r="E1988" s="86">
        <v>42256</v>
      </c>
      <c r="F1988">
        <f t="shared" si="139"/>
        <v>1</v>
      </c>
      <c r="G1988">
        <v>18</v>
      </c>
      <c r="H1988">
        <v>114.47189331054687</v>
      </c>
      <c r="I1988">
        <v>106.78377532958984</v>
      </c>
      <c r="J1988">
        <v>7.6881117820739746</v>
      </c>
      <c r="K1988">
        <v>6.7161567509174347E-2</v>
      </c>
      <c r="L1988">
        <v>3.0055050849914551</v>
      </c>
      <c r="M1988">
        <v>5.7720270156860352</v>
      </c>
      <c r="N1988">
        <v>7.6881117820739746</v>
      </c>
      <c r="O1988">
        <v>9.6041965484619141</v>
      </c>
      <c r="P1988">
        <v>12.370718955993652</v>
      </c>
      <c r="Q1988">
        <v>1.6780511140823364</v>
      </c>
      <c r="R1988">
        <v>13.698172569274902</v>
      </c>
      <c r="S1988">
        <v>271</v>
      </c>
      <c r="T1988">
        <v>13.350673675537109</v>
      </c>
      <c r="U1988">
        <v>3.6538574695587158</v>
      </c>
      <c r="V1988">
        <v>86.905563354492188</v>
      </c>
      <c r="W1988">
        <v>103</v>
      </c>
      <c r="X1988">
        <v>95.291465759277344</v>
      </c>
      <c r="Y1988">
        <f t="shared" si="136"/>
        <v>31.021883087158201</v>
      </c>
      <c r="Z1988">
        <f t="shared" si="137"/>
        <v>28.938403114318849</v>
      </c>
      <c r="AA1988">
        <f t="shared" si="138"/>
        <v>2.083478292942047</v>
      </c>
    </row>
    <row r="1989" spans="2:27" x14ac:dyDescent="0.25">
      <c r="B1989" t="s">
        <v>69</v>
      </c>
      <c r="C1989" t="s">
        <v>71</v>
      </c>
      <c r="D1989" t="s">
        <v>31</v>
      </c>
      <c r="E1989" s="86">
        <v>42256</v>
      </c>
      <c r="F1989">
        <f t="shared" si="139"/>
        <v>1</v>
      </c>
      <c r="G1989">
        <v>12</v>
      </c>
      <c r="H1989">
        <v>227.03814697265625</v>
      </c>
      <c r="I1989">
        <v>221.65670776367187</v>
      </c>
      <c r="J1989">
        <v>5.3814449310302734</v>
      </c>
      <c r="K1989">
        <v>2.3702822625637054E-2</v>
      </c>
      <c r="L1989">
        <v>-1.455025315284729</v>
      </c>
      <c r="M1989">
        <v>2.5840167999267578</v>
      </c>
      <c r="N1989">
        <v>5.3814449310302734</v>
      </c>
      <c r="O1989">
        <v>8.1788730621337891</v>
      </c>
      <c r="P1989">
        <v>12.217915534973145</v>
      </c>
      <c r="Q1989">
        <v>-3.3930695056915283</v>
      </c>
      <c r="R1989">
        <v>14.155959129333496</v>
      </c>
      <c r="S1989">
        <v>271</v>
      </c>
      <c r="T1989">
        <v>28.45716667175293</v>
      </c>
      <c r="U1989">
        <v>5.3345260620117187</v>
      </c>
      <c r="V1989">
        <v>86.905563354492188</v>
      </c>
      <c r="W1989">
        <v>103</v>
      </c>
      <c r="X1989">
        <v>96.595809936523438</v>
      </c>
      <c r="Y1989">
        <f t="shared" si="136"/>
        <v>61.527337829589847</v>
      </c>
      <c r="Z1989">
        <f t="shared" si="137"/>
        <v>60.068967803955076</v>
      </c>
      <c r="AA1989">
        <f t="shared" si="138"/>
        <v>1.458371576309204</v>
      </c>
    </row>
    <row r="1990" spans="2:27" x14ac:dyDescent="0.25">
      <c r="B1990" t="s">
        <v>69</v>
      </c>
      <c r="C1990" t="s">
        <v>71</v>
      </c>
      <c r="D1990" t="s">
        <v>31</v>
      </c>
      <c r="E1990" s="86">
        <v>42256</v>
      </c>
      <c r="F1990">
        <f t="shared" si="139"/>
        <v>0</v>
      </c>
      <c r="G1990">
        <v>5</v>
      </c>
      <c r="H1990">
        <v>57.787094116210938</v>
      </c>
      <c r="I1990">
        <v>58.860584259033203</v>
      </c>
      <c r="J1990">
        <v>-1.073491096496582</v>
      </c>
      <c r="K1990">
        <v>-1.8576657399535179E-2</v>
      </c>
      <c r="L1990">
        <v>-4.1101069450378418</v>
      </c>
      <c r="M1990">
        <v>-2.3160495758056641</v>
      </c>
      <c r="N1990">
        <v>-1.073491096496582</v>
      </c>
      <c r="O1990">
        <v>0.16906750202178955</v>
      </c>
      <c r="P1990">
        <v>1.9631247520446777</v>
      </c>
      <c r="Q1990">
        <v>-4.9709453582763672</v>
      </c>
      <c r="R1990">
        <v>2.8239631652832031</v>
      </c>
      <c r="S1990">
        <v>271</v>
      </c>
      <c r="T1990">
        <v>5.6144537925720215</v>
      </c>
      <c r="U1990">
        <v>2.3694839477539062</v>
      </c>
      <c r="V1990">
        <v>86.905563354492188</v>
      </c>
      <c r="W1990">
        <v>103</v>
      </c>
      <c r="X1990">
        <v>77.442832946777344</v>
      </c>
      <c r="Y1990">
        <f t="shared" si="136"/>
        <v>15.660302505493163</v>
      </c>
      <c r="Z1990">
        <f t="shared" si="137"/>
        <v>15.951218334197998</v>
      </c>
      <c r="AA1990">
        <f t="shared" si="138"/>
        <v>-0.29091608715057371</v>
      </c>
    </row>
    <row r="1991" spans="2:27" x14ac:dyDescent="0.25">
      <c r="B1991" t="s">
        <v>69</v>
      </c>
      <c r="C1991" t="s">
        <v>71</v>
      </c>
      <c r="D1991" t="s">
        <v>31</v>
      </c>
      <c r="E1991" s="86">
        <v>42256</v>
      </c>
      <c r="F1991">
        <f t="shared" si="139"/>
        <v>0</v>
      </c>
      <c r="G1991">
        <v>2</v>
      </c>
      <c r="H1991">
        <v>49.987644195556641</v>
      </c>
      <c r="I1991">
        <v>49.579818725585937</v>
      </c>
      <c r="J1991">
        <v>0.40782129764556885</v>
      </c>
      <c r="K1991">
        <v>8.1584416329860687E-3</v>
      </c>
      <c r="L1991">
        <v>-2.3320262432098389</v>
      </c>
      <c r="M1991">
        <v>-0.7133021354675293</v>
      </c>
      <c r="N1991">
        <v>0.40782129764556885</v>
      </c>
      <c r="O1991">
        <v>1.528944730758667</v>
      </c>
      <c r="P1991">
        <v>3.1476688385009766</v>
      </c>
      <c r="Q1991">
        <v>-3.1087350845336914</v>
      </c>
      <c r="R1991">
        <v>3.9243776798248291</v>
      </c>
      <c r="S1991">
        <v>271</v>
      </c>
      <c r="T1991">
        <v>4.5706777572631836</v>
      </c>
      <c r="U1991">
        <v>2.1379144191741943</v>
      </c>
      <c r="V1991">
        <v>86.905563354492188</v>
      </c>
      <c r="W1991">
        <v>103</v>
      </c>
      <c r="X1991">
        <v>80.040260314941406</v>
      </c>
      <c r="Y1991">
        <f t="shared" si="136"/>
        <v>13.546651576995849</v>
      </c>
      <c r="Z1991">
        <f t="shared" si="137"/>
        <v>13.43613087463379</v>
      </c>
      <c r="AA1991">
        <f t="shared" si="138"/>
        <v>0.11051957166194916</v>
      </c>
    </row>
    <row r="1992" spans="2:27" x14ac:dyDescent="0.25">
      <c r="B1992" t="s">
        <v>69</v>
      </c>
      <c r="C1992" t="s">
        <v>71</v>
      </c>
      <c r="D1992" t="s">
        <v>31</v>
      </c>
      <c r="E1992" s="86">
        <v>42256</v>
      </c>
      <c r="F1992">
        <f t="shared" si="139"/>
        <v>1</v>
      </c>
      <c r="G1992">
        <v>13</v>
      </c>
      <c r="H1992">
        <v>218.07687377929687</v>
      </c>
      <c r="I1992">
        <v>218.78822326660156</v>
      </c>
      <c r="J1992">
        <v>-0.71135061979293823</v>
      </c>
      <c r="K1992">
        <v>-3.2619258854538202E-3</v>
      </c>
      <c r="L1992">
        <v>-7.5849838256835937</v>
      </c>
      <c r="M1992">
        <v>-3.5239856243133545</v>
      </c>
      <c r="N1992">
        <v>-0.71135061979293823</v>
      </c>
      <c r="O1992">
        <v>2.1012842655181885</v>
      </c>
      <c r="P1992">
        <v>6.1622824668884277</v>
      </c>
      <c r="Q1992">
        <v>-9.5335636138916016</v>
      </c>
      <c r="R1992">
        <v>8.1108617782592773</v>
      </c>
      <c r="S1992">
        <v>271</v>
      </c>
      <c r="T1992">
        <v>28.767393112182617</v>
      </c>
      <c r="U1992">
        <v>5.3635244369506836</v>
      </c>
      <c r="V1992">
        <v>86.905563354492188</v>
      </c>
      <c r="W1992">
        <v>103</v>
      </c>
      <c r="X1992">
        <v>96.40740966796875</v>
      </c>
      <c r="Y1992">
        <f t="shared" si="136"/>
        <v>59.098832794189455</v>
      </c>
      <c r="Z1992">
        <f t="shared" si="137"/>
        <v>59.291608505249023</v>
      </c>
      <c r="AA1992">
        <f t="shared" si="138"/>
        <v>-0.19277601796388627</v>
      </c>
    </row>
    <row r="1993" spans="2:27" x14ac:dyDescent="0.25">
      <c r="B1993" t="s">
        <v>69</v>
      </c>
      <c r="C1993" t="s">
        <v>71</v>
      </c>
      <c r="D1993" t="s">
        <v>31</v>
      </c>
      <c r="E1993" s="86">
        <v>42256</v>
      </c>
      <c r="F1993">
        <f t="shared" si="139"/>
        <v>0</v>
      </c>
      <c r="G1993">
        <v>20</v>
      </c>
      <c r="H1993">
        <v>108.76779937744141</v>
      </c>
      <c r="I1993">
        <v>102.47285461425781</v>
      </c>
      <c r="J1993">
        <v>6.294952392578125</v>
      </c>
      <c r="K1993">
        <v>5.7875148952007294E-2</v>
      </c>
      <c r="L1993">
        <v>1.5877549648284912</v>
      </c>
      <c r="M1993">
        <v>4.3688054084777832</v>
      </c>
      <c r="N1993">
        <v>6.294952392578125</v>
      </c>
      <c r="O1993">
        <v>8.221099853515625</v>
      </c>
      <c r="P1993">
        <v>11.00214958190918</v>
      </c>
      <c r="Q1993">
        <v>0.25332996249198914</v>
      </c>
      <c r="R1993">
        <v>12.336574554443359</v>
      </c>
      <c r="S1993">
        <v>271</v>
      </c>
      <c r="T1993">
        <v>13.491264343261719</v>
      </c>
      <c r="U1993">
        <v>3.6730456352233887</v>
      </c>
      <c r="V1993">
        <v>86.905563354492188</v>
      </c>
      <c r="W1993">
        <v>103</v>
      </c>
      <c r="X1993">
        <v>92.805145263671875</v>
      </c>
      <c r="Y1993">
        <f t="shared" si="136"/>
        <v>29.476073631286621</v>
      </c>
      <c r="Z1993">
        <f t="shared" si="137"/>
        <v>27.770143600463868</v>
      </c>
      <c r="AA1993">
        <f t="shared" si="138"/>
        <v>1.7059320983886719</v>
      </c>
    </row>
    <row r="1994" spans="2:27" x14ac:dyDescent="0.25">
      <c r="B1994" t="s">
        <v>69</v>
      </c>
      <c r="C1994" t="s">
        <v>71</v>
      </c>
      <c r="D1994" t="s">
        <v>31</v>
      </c>
      <c r="E1994" s="86">
        <v>42256</v>
      </c>
      <c r="F1994">
        <f t="shared" si="139"/>
        <v>0</v>
      </c>
      <c r="G1994">
        <v>1</v>
      </c>
      <c r="H1994">
        <v>50.005508422851563</v>
      </c>
      <c r="I1994">
        <v>50.413524627685547</v>
      </c>
      <c r="J1994">
        <v>-0.40801379084587097</v>
      </c>
      <c r="K1994">
        <v>-8.1593766808509827E-3</v>
      </c>
      <c r="L1994">
        <v>-2.8715007305145264</v>
      </c>
      <c r="M1994">
        <v>-1.4160526990890503</v>
      </c>
      <c r="N1994">
        <v>-0.40801379084587097</v>
      </c>
      <c r="O1994">
        <v>0.60002511739730835</v>
      </c>
      <c r="P1994">
        <v>2.0554730892181396</v>
      </c>
      <c r="Q1994">
        <v>-3.5698649883270264</v>
      </c>
      <c r="R1994">
        <v>2.7538375854492187</v>
      </c>
      <c r="S1994">
        <v>271</v>
      </c>
      <c r="T1994">
        <v>3.6951184272766113</v>
      </c>
      <c r="U1994">
        <v>1.9222691059112549</v>
      </c>
      <c r="V1994">
        <v>86.905563354492188</v>
      </c>
      <c r="W1994">
        <v>103</v>
      </c>
      <c r="X1994">
        <v>80.093399047851562</v>
      </c>
      <c r="Y1994">
        <f t="shared" si="136"/>
        <v>13.551492782592774</v>
      </c>
      <c r="Z1994">
        <f t="shared" si="137"/>
        <v>13.662065174102784</v>
      </c>
      <c r="AA1994">
        <f t="shared" si="138"/>
        <v>-0.11057173731923103</v>
      </c>
    </row>
    <row r="1995" spans="2:27" x14ac:dyDescent="0.25">
      <c r="B1995" t="s">
        <v>69</v>
      </c>
      <c r="C1995" t="s">
        <v>71</v>
      </c>
      <c r="D1995" t="s">
        <v>31</v>
      </c>
      <c r="E1995" s="86">
        <v>42256</v>
      </c>
      <c r="F1995">
        <f t="shared" si="139"/>
        <v>1</v>
      </c>
      <c r="G1995">
        <v>17</v>
      </c>
      <c r="H1995">
        <v>135.78399658203125</v>
      </c>
      <c r="I1995">
        <v>126.24201202392578</v>
      </c>
      <c r="J1995">
        <v>9.5419864654541016</v>
      </c>
      <c r="K1995">
        <v>7.0273280143737793E-2</v>
      </c>
      <c r="L1995">
        <v>4.619591236114502</v>
      </c>
      <c r="M1995">
        <v>7.5277824401855469</v>
      </c>
      <c r="N1995">
        <v>9.5419864654541016</v>
      </c>
      <c r="O1995">
        <v>11.556190490722656</v>
      </c>
      <c r="P1995">
        <v>14.464381217956543</v>
      </c>
      <c r="Q1995">
        <v>3.22416090965271</v>
      </c>
      <c r="R1995">
        <v>15.859811782836914</v>
      </c>
      <c r="S1995">
        <v>271</v>
      </c>
      <c r="T1995">
        <v>14.753013610839844</v>
      </c>
      <c r="U1995">
        <v>3.8409652709960938</v>
      </c>
      <c r="V1995">
        <v>86.905563354492188</v>
      </c>
      <c r="W1995">
        <v>103</v>
      </c>
      <c r="X1995">
        <v>94.008049011230469</v>
      </c>
      <c r="Y1995">
        <f t="shared" si="136"/>
        <v>36.797463073730469</v>
      </c>
      <c r="Z1995">
        <f t="shared" si="137"/>
        <v>34.211585258483886</v>
      </c>
      <c r="AA1995">
        <f t="shared" si="138"/>
        <v>2.5858783321380616</v>
      </c>
    </row>
    <row r="1996" spans="2:27" x14ac:dyDescent="0.25">
      <c r="B1996" t="s">
        <v>69</v>
      </c>
      <c r="C1996" t="s">
        <v>71</v>
      </c>
      <c r="D1996" t="s">
        <v>31</v>
      </c>
      <c r="E1996" s="86">
        <v>42256</v>
      </c>
      <c r="F1996">
        <f t="shared" si="139"/>
        <v>0</v>
      </c>
      <c r="G1996">
        <v>8</v>
      </c>
      <c r="H1996">
        <v>144.12332153320312</v>
      </c>
      <c r="I1996">
        <v>148.3348388671875</v>
      </c>
      <c r="J1996">
        <v>-4.2115230560302734</v>
      </c>
      <c r="K1996">
        <v>-2.9221663251519203E-2</v>
      </c>
      <c r="L1996">
        <v>-8.5668048858642578</v>
      </c>
      <c r="M1996">
        <v>-5.9936690330505371</v>
      </c>
      <c r="N1996">
        <v>-4.2115230560302734</v>
      </c>
      <c r="O1996">
        <v>-2.4293770790100098</v>
      </c>
      <c r="P1996">
        <v>0.14375869929790497</v>
      </c>
      <c r="Q1996">
        <v>-9.8014669418334961</v>
      </c>
      <c r="R1996">
        <v>1.3784205913543701</v>
      </c>
      <c r="S1996">
        <v>271</v>
      </c>
      <c r="T1996">
        <v>11.549424171447754</v>
      </c>
      <c r="U1996">
        <v>3.3984444141387939</v>
      </c>
      <c r="V1996">
        <v>86.905563354492188</v>
      </c>
      <c r="W1996">
        <v>103</v>
      </c>
      <c r="X1996">
        <v>80.141708374023438</v>
      </c>
      <c r="Y1996">
        <f t="shared" si="136"/>
        <v>39.057420135498049</v>
      </c>
      <c r="Z1996">
        <f t="shared" si="137"/>
        <v>40.19874133300781</v>
      </c>
      <c r="AA1996">
        <f t="shared" si="138"/>
        <v>-1.1413227481842041</v>
      </c>
    </row>
    <row r="1997" spans="2:27" x14ac:dyDescent="0.25">
      <c r="B1997" t="s">
        <v>69</v>
      </c>
      <c r="C1997" t="s">
        <v>71</v>
      </c>
      <c r="D1997" t="s">
        <v>31</v>
      </c>
      <c r="E1997" s="86">
        <v>42256</v>
      </c>
      <c r="F1997">
        <f t="shared" si="139"/>
        <v>0</v>
      </c>
      <c r="G1997">
        <v>23</v>
      </c>
      <c r="H1997">
        <v>68.874786376953125</v>
      </c>
      <c r="I1997">
        <v>67.273597717285156</v>
      </c>
      <c r="J1997">
        <v>1.6011937856674194</v>
      </c>
      <c r="K1997">
        <v>2.3247893899679184E-2</v>
      </c>
      <c r="L1997">
        <v>-2.5424959659576416</v>
      </c>
      <c r="M1997">
        <v>-9.4370506703853607E-2</v>
      </c>
      <c r="N1997">
        <v>1.6011937856674194</v>
      </c>
      <c r="O1997">
        <v>3.2967581748962402</v>
      </c>
      <c r="P1997">
        <v>5.7448835372924805</v>
      </c>
      <c r="Q1997">
        <v>-3.7171745300292969</v>
      </c>
      <c r="R1997">
        <v>6.9195623397827148</v>
      </c>
      <c r="S1997">
        <v>271</v>
      </c>
      <c r="T1997">
        <v>10.454476356506348</v>
      </c>
      <c r="U1997">
        <v>3.2333383560180664</v>
      </c>
      <c r="V1997">
        <v>86.905563354492188</v>
      </c>
      <c r="W1997">
        <v>103</v>
      </c>
      <c r="X1997">
        <v>80.317230224609375</v>
      </c>
      <c r="Y1997">
        <f t="shared" si="136"/>
        <v>18.665067108154297</v>
      </c>
      <c r="Z1997">
        <f t="shared" si="137"/>
        <v>18.231144981384276</v>
      </c>
      <c r="AA1997">
        <f t="shared" si="138"/>
        <v>0.43392351591587064</v>
      </c>
    </row>
    <row r="1998" spans="2:27" x14ac:dyDescent="0.25">
      <c r="B1998" t="s">
        <v>69</v>
      </c>
      <c r="C1998" t="s">
        <v>71</v>
      </c>
      <c r="D1998" t="s">
        <v>31</v>
      </c>
      <c r="E1998" s="86">
        <v>42256</v>
      </c>
      <c r="F1998">
        <f t="shared" si="139"/>
        <v>0</v>
      </c>
      <c r="G1998">
        <v>6</v>
      </c>
      <c r="H1998">
        <v>72.27032470703125</v>
      </c>
      <c r="I1998">
        <v>72.457794189453125</v>
      </c>
      <c r="J1998">
        <v>-0.18746642768383026</v>
      </c>
      <c r="K1998">
        <v>-2.5939613115042448E-3</v>
      </c>
      <c r="L1998">
        <v>-3.4633972644805908</v>
      </c>
      <c r="M1998">
        <v>-1.5279507637023926</v>
      </c>
      <c r="N1998">
        <v>-0.18746642768383026</v>
      </c>
      <c r="O1998">
        <v>1.1530178785324097</v>
      </c>
      <c r="P1998">
        <v>3.0884644985198975</v>
      </c>
      <c r="Q1998">
        <v>-4.3920783996582031</v>
      </c>
      <c r="R1998">
        <v>4.0171451568603516</v>
      </c>
      <c r="S1998">
        <v>271</v>
      </c>
      <c r="T1998">
        <v>6.5342726707458496</v>
      </c>
      <c r="U1998">
        <v>2.5562224388122559</v>
      </c>
      <c r="V1998">
        <v>86.905563354492188</v>
      </c>
      <c r="W1998">
        <v>103</v>
      </c>
      <c r="X1998">
        <v>76.956520080566406</v>
      </c>
      <c r="Y1998">
        <f t="shared" si="136"/>
        <v>19.58525799560547</v>
      </c>
      <c r="Z1998">
        <f t="shared" si="137"/>
        <v>19.636062225341796</v>
      </c>
      <c r="AA1998">
        <f t="shared" si="138"/>
        <v>-5.0803401902318003E-2</v>
      </c>
    </row>
    <row r="1999" spans="2:27" x14ac:dyDescent="0.25">
      <c r="B1999" t="s">
        <v>69</v>
      </c>
      <c r="C1999" t="s">
        <v>70</v>
      </c>
      <c r="D1999" t="s">
        <v>62</v>
      </c>
      <c r="E1999" s="86">
        <v>42256</v>
      </c>
      <c r="F1999">
        <f t="shared" si="139"/>
        <v>0</v>
      </c>
      <c r="G1999">
        <v>8</v>
      </c>
      <c r="H1999">
        <v>48.766254425048828</v>
      </c>
      <c r="I1999">
        <v>46.682350158691406</v>
      </c>
      <c r="J1999">
        <v>2.083904504776001</v>
      </c>
      <c r="K1999">
        <v>4.2732510715723038E-2</v>
      </c>
      <c r="L1999">
        <v>0.67323988676071167</v>
      </c>
      <c r="M1999">
        <v>1.5066720247268677</v>
      </c>
      <c r="N1999">
        <v>2.083904504776001</v>
      </c>
      <c r="O1999">
        <v>2.6611371040344238</v>
      </c>
      <c r="P1999">
        <v>3.4945690631866455</v>
      </c>
      <c r="Q1999">
        <v>0.27333605289459229</v>
      </c>
      <c r="R1999">
        <v>3.8944730758666992</v>
      </c>
      <c r="S1999">
        <v>359</v>
      </c>
      <c r="T1999">
        <v>1.2116448879241943</v>
      </c>
      <c r="U1999">
        <v>1.1007474660873413</v>
      </c>
      <c r="V1999">
        <v>86.903640747070313</v>
      </c>
      <c r="W1999">
        <v>103</v>
      </c>
      <c r="X1999">
        <v>80.196685791015625</v>
      </c>
      <c r="Y1999">
        <f t="shared" si="136"/>
        <v>17.507085338592528</v>
      </c>
      <c r="Z1999">
        <f t="shared" si="137"/>
        <v>16.758963706970214</v>
      </c>
      <c r="AA1999">
        <f t="shared" si="138"/>
        <v>0.74812171721458431</v>
      </c>
    </row>
    <row r="2000" spans="2:27" x14ac:dyDescent="0.25">
      <c r="B2000" t="s">
        <v>69</v>
      </c>
      <c r="C2000" t="s">
        <v>70</v>
      </c>
      <c r="D2000" t="s">
        <v>62</v>
      </c>
      <c r="E2000" s="86">
        <v>42256</v>
      </c>
      <c r="F2000">
        <f t="shared" si="139"/>
        <v>0</v>
      </c>
      <c r="G2000">
        <v>2</v>
      </c>
      <c r="H2000">
        <v>29.112691879272461</v>
      </c>
      <c r="I2000">
        <v>29.081476211547852</v>
      </c>
      <c r="J2000">
        <v>3.1215786933898926E-2</v>
      </c>
      <c r="K2000">
        <v>1.0722398292273283E-3</v>
      </c>
      <c r="L2000">
        <v>-0.72002118825912476</v>
      </c>
      <c r="M2000">
        <v>-0.27618429064750671</v>
      </c>
      <c r="N2000">
        <v>3.1215786933898926E-2</v>
      </c>
      <c r="O2000">
        <v>0.33861586451530457</v>
      </c>
      <c r="P2000">
        <v>0.78245276212692261</v>
      </c>
      <c r="Q2000">
        <v>-0.93298643827438354</v>
      </c>
      <c r="R2000">
        <v>0.9954180121421814</v>
      </c>
      <c r="S2000">
        <v>359</v>
      </c>
      <c r="T2000">
        <v>0.34362262487411499</v>
      </c>
      <c r="U2000">
        <v>0.58619332313537598</v>
      </c>
      <c r="V2000">
        <v>86.903640747070313</v>
      </c>
      <c r="W2000">
        <v>103</v>
      </c>
      <c r="X2000">
        <v>79.886253356933594</v>
      </c>
      <c r="Y2000">
        <f t="shared" si="136"/>
        <v>10.451456384658814</v>
      </c>
      <c r="Z2000">
        <f t="shared" si="137"/>
        <v>10.440249959945678</v>
      </c>
      <c r="AA2000">
        <f t="shared" si="138"/>
        <v>1.1206467509269714E-2</v>
      </c>
    </row>
    <row r="2001" spans="2:27" x14ac:dyDescent="0.25">
      <c r="B2001" t="s">
        <v>69</v>
      </c>
      <c r="C2001" t="s">
        <v>70</v>
      </c>
      <c r="D2001" t="s">
        <v>62</v>
      </c>
      <c r="E2001" s="86">
        <v>42256</v>
      </c>
      <c r="F2001">
        <f t="shared" si="139"/>
        <v>1</v>
      </c>
      <c r="G2001">
        <v>17</v>
      </c>
      <c r="H2001">
        <v>54.866989135742187</v>
      </c>
      <c r="I2001">
        <v>51.000408172607422</v>
      </c>
      <c r="J2001">
        <v>3.8665807247161865</v>
      </c>
      <c r="K2001">
        <v>7.0471897721290588E-2</v>
      </c>
      <c r="L2001">
        <v>2.7579238414764404</v>
      </c>
      <c r="M2001">
        <v>3.4129273891448975</v>
      </c>
      <c r="N2001">
        <v>3.8665807247161865</v>
      </c>
      <c r="O2001">
        <v>4.3202342987060547</v>
      </c>
      <c r="P2001">
        <v>4.9752378463745117</v>
      </c>
      <c r="Q2001">
        <v>2.4436349868774414</v>
      </c>
      <c r="R2001">
        <v>5.2895264625549316</v>
      </c>
      <c r="S2001">
        <v>359</v>
      </c>
      <c r="T2001">
        <v>0.74838000535964966</v>
      </c>
      <c r="U2001">
        <v>0.86508959531784058</v>
      </c>
      <c r="V2001">
        <v>86.903640747070313</v>
      </c>
      <c r="W2001">
        <v>103</v>
      </c>
      <c r="X2001">
        <v>93.651657104492188</v>
      </c>
      <c r="Y2001">
        <f t="shared" si="136"/>
        <v>19.697249099731444</v>
      </c>
      <c r="Z2001">
        <f t="shared" si="137"/>
        <v>18.309146533966064</v>
      </c>
      <c r="AA2001">
        <f t="shared" si="138"/>
        <v>1.388102480173111</v>
      </c>
    </row>
    <row r="2002" spans="2:27" x14ac:dyDescent="0.25">
      <c r="B2002" t="s">
        <v>69</v>
      </c>
      <c r="C2002" t="s">
        <v>70</v>
      </c>
      <c r="D2002" t="s">
        <v>62</v>
      </c>
      <c r="E2002" s="86">
        <v>42256</v>
      </c>
      <c r="F2002">
        <f t="shared" si="139"/>
        <v>0</v>
      </c>
      <c r="G2002">
        <v>23</v>
      </c>
      <c r="H2002">
        <v>36.474334716796875</v>
      </c>
      <c r="I2002">
        <v>36.934196472167969</v>
      </c>
      <c r="J2002">
        <v>-0.45986178517341614</v>
      </c>
      <c r="K2002">
        <v>-1.2607818469405174E-2</v>
      </c>
      <c r="L2002">
        <v>-1.1667200326919556</v>
      </c>
      <c r="M2002">
        <v>-0.74910241365432739</v>
      </c>
      <c r="N2002">
        <v>-0.45986178517341614</v>
      </c>
      <c r="O2002">
        <v>-0.1706211268901825</v>
      </c>
      <c r="P2002">
        <v>0.2469964325428009</v>
      </c>
      <c r="Q2002">
        <v>-1.3671045303344727</v>
      </c>
      <c r="R2002">
        <v>0.44738090038299561</v>
      </c>
      <c r="S2002">
        <v>359</v>
      </c>
      <c r="T2002">
        <v>0.30422326922416687</v>
      </c>
      <c r="U2002">
        <v>0.55156439542770386</v>
      </c>
      <c r="V2002">
        <v>86.903640747070313</v>
      </c>
      <c r="W2002">
        <v>103</v>
      </c>
      <c r="X2002">
        <v>80.161140441894531</v>
      </c>
      <c r="Y2002">
        <f t="shared" si="136"/>
        <v>13.094286163330079</v>
      </c>
      <c r="Z2002">
        <f t="shared" si="137"/>
        <v>13.2593765335083</v>
      </c>
      <c r="AA2002">
        <f t="shared" si="138"/>
        <v>-0.16509038087725639</v>
      </c>
    </row>
    <row r="2003" spans="2:27" x14ac:dyDescent="0.25">
      <c r="B2003" t="s">
        <v>69</v>
      </c>
      <c r="C2003" t="s">
        <v>70</v>
      </c>
      <c r="D2003" t="s">
        <v>62</v>
      </c>
      <c r="E2003" s="86">
        <v>42256</v>
      </c>
      <c r="F2003">
        <f t="shared" si="139"/>
        <v>0</v>
      </c>
      <c r="G2003">
        <v>4</v>
      </c>
      <c r="H2003">
        <v>28.626983642578125</v>
      </c>
      <c r="I2003">
        <v>28.949317932128906</v>
      </c>
      <c r="J2003">
        <v>-0.32233479619026184</v>
      </c>
      <c r="K2003">
        <v>-1.125982403755188E-2</v>
      </c>
      <c r="L2003">
        <v>-1.0972446203231812</v>
      </c>
      <c r="M2003">
        <v>-0.63942158222198486</v>
      </c>
      <c r="N2003">
        <v>-0.32233479619026184</v>
      </c>
      <c r="O2003">
        <v>-5.2479822188615799E-3</v>
      </c>
      <c r="P2003">
        <v>0.45257502794265747</v>
      </c>
      <c r="Q2003">
        <v>-1.3169207572937012</v>
      </c>
      <c r="R2003">
        <v>0.67225116491317749</v>
      </c>
      <c r="S2003">
        <v>359</v>
      </c>
      <c r="T2003">
        <v>0.36562016606330872</v>
      </c>
      <c r="U2003">
        <v>0.60466533899307251</v>
      </c>
      <c r="V2003">
        <v>86.903640747070313</v>
      </c>
      <c r="W2003">
        <v>103</v>
      </c>
      <c r="X2003">
        <v>78.954978942871094</v>
      </c>
      <c r="Y2003">
        <f t="shared" si="136"/>
        <v>10.277087127685547</v>
      </c>
      <c r="Z2003">
        <f t="shared" si="137"/>
        <v>10.392805137634276</v>
      </c>
      <c r="AA2003">
        <f t="shared" si="138"/>
        <v>-0.115718191832304</v>
      </c>
    </row>
    <row r="2004" spans="2:27" x14ac:dyDescent="0.25">
      <c r="B2004" t="s">
        <v>69</v>
      </c>
      <c r="C2004" t="s">
        <v>70</v>
      </c>
      <c r="D2004" t="s">
        <v>62</v>
      </c>
      <c r="E2004" s="86">
        <v>42256</v>
      </c>
      <c r="F2004">
        <f t="shared" si="139"/>
        <v>1</v>
      </c>
      <c r="G2004">
        <v>18</v>
      </c>
      <c r="H2004">
        <v>50.833442687988281</v>
      </c>
      <c r="I2004">
        <v>47.554649353027344</v>
      </c>
      <c r="J2004">
        <v>3.2787919044494629</v>
      </c>
      <c r="K2004">
        <v>6.4500682055950165E-2</v>
      </c>
      <c r="L2004">
        <v>2.2780044078826904</v>
      </c>
      <c r="M2004">
        <v>2.8692777156829834</v>
      </c>
      <c r="N2004">
        <v>3.2787919044494629</v>
      </c>
      <c r="O2004">
        <v>3.6883060932159424</v>
      </c>
      <c r="P2004">
        <v>4.2795791625976563</v>
      </c>
      <c r="Q2004">
        <v>1.9942951202392578</v>
      </c>
      <c r="R2004">
        <v>4.563288688659668</v>
      </c>
      <c r="S2004">
        <v>359</v>
      </c>
      <c r="T2004">
        <v>0.60983389616012573</v>
      </c>
      <c r="U2004">
        <v>0.78091859817504883</v>
      </c>
      <c r="V2004">
        <v>86.903640747070313</v>
      </c>
      <c r="W2004">
        <v>103</v>
      </c>
      <c r="X2004">
        <v>95.119667053222656</v>
      </c>
      <c r="Y2004">
        <f t="shared" si="136"/>
        <v>18.249205924987795</v>
      </c>
      <c r="Z2004">
        <f t="shared" si="137"/>
        <v>17.072119117736815</v>
      </c>
      <c r="AA2004">
        <f t="shared" si="138"/>
        <v>1.1770862936973572</v>
      </c>
    </row>
    <row r="2005" spans="2:27" x14ac:dyDescent="0.25">
      <c r="B2005" t="s">
        <v>69</v>
      </c>
      <c r="C2005" t="s">
        <v>70</v>
      </c>
      <c r="D2005" t="s">
        <v>62</v>
      </c>
      <c r="E2005" s="86">
        <v>42256</v>
      </c>
      <c r="F2005">
        <f t="shared" si="139"/>
        <v>0</v>
      </c>
      <c r="G2005">
        <v>9</v>
      </c>
      <c r="H2005">
        <v>59.318183898925781</v>
      </c>
      <c r="I2005">
        <v>55.278324127197266</v>
      </c>
      <c r="J2005">
        <v>4.0398592948913574</v>
      </c>
      <c r="K2005">
        <v>6.8104907870292664E-2</v>
      </c>
      <c r="L2005">
        <v>2.4177496433258057</v>
      </c>
      <c r="M2005">
        <v>3.3761050701141357</v>
      </c>
      <c r="N2005">
        <v>4.0398592948913574</v>
      </c>
      <c r="O2005">
        <v>4.70361328125</v>
      </c>
      <c r="P2005">
        <v>5.6619691848754883</v>
      </c>
      <c r="Q2005">
        <v>1.9579039812088013</v>
      </c>
      <c r="R2005">
        <v>6.1218147277832031</v>
      </c>
      <c r="S2005">
        <v>359</v>
      </c>
      <c r="T2005">
        <v>1.6020952463150024</v>
      </c>
      <c r="U2005">
        <v>1.2657389640808105</v>
      </c>
      <c r="V2005">
        <v>86.903640747070313</v>
      </c>
      <c r="W2005">
        <v>103</v>
      </c>
      <c r="X2005">
        <v>86.585304260253906</v>
      </c>
      <c r="Y2005">
        <f t="shared" si="136"/>
        <v>21.295228019714354</v>
      </c>
      <c r="Z2005">
        <f t="shared" si="137"/>
        <v>19.844918361663819</v>
      </c>
      <c r="AA2005">
        <f t="shared" si="138"/>
        <v>1.4503094868659974</v>
      </c>
    </row>
    <row r="2006" spans="2:27" x14ac:dyDescent="0.25">
      <c r="B2006" t="s">
        <v>69</v>
      </c>
      <c r="C2006" t="s">
        <v>70</v>
      </c>
      <c r="D2006" t="s">
        <v>62</v>
      </c>
      <c r="E2006" s="86">
        <v>42256</v>
      </c>
      <c r="F2006">
        <f t="shared" si="139"/>
        <v>1</v>
      </c>
      <c r="G2006">
        <v>14</v>
      </c>
      <c r="H2006">
        <v>66.367782592773438</v>
      </c>
      <c r="I2006">
        <v>62.292644500732422</v>
      </c>
      <c r="J2006">
        <v>4.0751352310180664</v>
      </c>
      <c r="K2006">
        <v>6.1402309685945511E-2</v>
      </c>
      <c r="L2006">
        <v>2.6169106960296631</v>
      </c>
      <c r="M2006">
        <v>3.4784414768218994</v>
      </c>
      <c r="N2006">
        <v>4.0751352310180664</v>
      </c>
      <c r="O2006">
        <v>4.6718287467956543</v>
      </c>
      <c r="P2006">
        <v>5.5333595275878906</v>
      </c>
      <c r="Q2006">
        <v>2.2035243511199951</v>
      </c>
      <c r="R2006">
        <v>5.9467463493347168</v>
      </c>
      <c r="S2006">
        <v>359</v>
      </c>
      <c r="T2006">
        <v>1.294722318649292</v>
      </c>
      <c r="U2006">
        <v>1.1378586292266846</v>
      </c>
      <c r="V2006">
        <v>86.903640747070313</v>
      </c>
      <c r="W2006">
        <v>103</v>
      </c>
      <c r="X2006">
        <v>95.168243408203125</v>
      </c>
      <c r="Y2006">
        <f t="shared" si="136"/>
        <v>23.826033950805662</v>
      </c>
      <c r="Z2006">
        <f t="shared" si="137"/>
        <v>22.363059375762941</v>
      </c>
      <c r="AA2006">
        <f t="shared" si="138"/>
        <v>1.4629735479354857</v>
      </c>
    </row>
    <row r="2007" spans="2:27" x14ac:dyDescent="0.25">
      <c r="B2007" t="s">
        <v>69</v>
      </c>
      <c r="C2007" t="s">
        <v>70</v>
      </c>
      <c r="D2007" t="s">
        <v>62</v>
      </c>
      <c r="E2007" s="86">
        <v>42256</v>
      </c>
      <c r="F2007">
        <f t="shared" si="139"/>
        <v>0</v>
      </c>
      <c r="G2007">
        <v>22</v>
      </c>
      <c r="H2007">
        <v>41.708160400390625</v>
      </c>
      <c r="I2007">
        <v>40.959262847900391</v>
      </c>
      <c r="J2007">
        <v>0.74889940023422241</v>
      </c>
      <c r="K2007">
        <v>1.7955703660845757E-2</v>
      </c>
      <c r="L2007">
        <v>-0.27266010642051697</v>
      </c>
      <c r="M2007">
        <v>0.33088552951812744</v>
      </c>
      <c r="N2007">
        <v>0.74889940023422241</v>
      </c>
      <c r="O2007">
        <v>1.1669132709503174</v>
      </c>
      <c r="P2007">
        <v>1.7704589366912842</v>
      </c>
      <c r="Q2007">
        <v>-0.56225806474685669</v>
      </c>
      <c r="R2007">
        <v>2.0600569248199463</v>
      </c>
      <c r="S2007">
        <v>359</v>
      </c>
      <c r="T2007">
        <v>0.63541167974472046</v>
      </c>
      <c r="U2007">
        <v>0.7971271276473999</v>
      </c>
      <c r="V2007">
        <v>86.903640747070313</v>
      </c>
      <c r="W2007">
        <v>103</v>
      </c>
      <c r="X2007">
        <v>86.521324157714844</v>
      </c>
      <c r="Y2007">
        <f t="shared" si="136"/>
        <v>14.973229583740235</v>
      </c>
      <c r="Z2007">
        <f t="shared" si="137"/>
        <v>14.70437536239624</v>
      </c>
      <c r="AA2007">
        <f t="shared" si="138"/>
        <v>0.26885488468408586</v>
      </c>
    </row>
    <row r="2008" spans="2:27" x14ac:dyDescent="0.25">
      <c r="B2008" t="s">
        <v>69</v>
      </c>
      <c r="C2008" t="s">
        <v>70</v>
      </c>
      <c r="D2008" t="s">
        <v>62</v>
      </c>
      <c r="E2008" s="86">
        <v>42256</v>
      </c>
      <c r="F2008">
        <f t="shared" si="139"/>
        <v>0</v>
      </c>
      <c r="G2008">
        <v>10</v>
      </c>
      <c r="H2008">
        <v>63.861892700195313</v>
      </c>
      <c r="I2008">
        <v>60.792598724365234</v>
      </c>
      <c r="J2008">
        <v>3.0692954063415527</v>
      </c>
      <c r="K2008">
        <v>4.8061452805995941E-2</v>
      </c>
      <c r="L2008">
        <v>1.653351902961731</v>
      </c>
      <c r="M2008">
        <v>2.4899027347564697</v>
      </c>
      <c r="N2008">
        <v>3.0692954063415527</v>
      </c>
      <c r="O2008">
        <v>3.6486880779266357</v>
      </c>
      <c r="P2008">
        <v>4.4852390289306641</v>
      </c>
      <c r="Q2008">
        <v>1.2519515752792358</v>
      </c>
      <c r="R2008">
        <v>4.8866391181945801</v>
      </c>
      <c r="S2008">
        <v>359</v>
      </c>
      <c r="T2008">
        <v>1.2207303047180176</v>
      </c>
      <c r="U2008">
        <v>1.104866623878479</v>
      </c>
      <c r="V2008">
        <v>86.903640747070313</v>
      </c>
      <c r="W2008">
        <v>103</v>
      </c>
      <c r="X2008">
        <v>90.475120544433594</v>
      </c>
      <c r="Y2008">
        <f t="shared" si="136"/>
        <v>22.926419479370118</v>
      </c>
      <c r="Z2008">
        <f t="shared" si="137"/>
        <v>21.82454294204712</v>
      </c>
      <c r="AA2008">
        <f t="shared" si="138"/>
        <v>1.1018770508766174</v>
      </c>
    </row>
    <row r="2009" spans="2:27" x14ac:dyDescent="0.25">
      <c r="B2009" t="s">
        <v>69</v>
      </c>
      <c r="C2009" t="s">
        <v>70</v>
      </c>
      <c r="D2009" t="s">
        <v>62</v>
      </c>
      <c r="E2009" s="86">
        <v>42256</v>
      </c>
      <c r="F2009">
        <f t="shared" si="139"/>
        <v>0</v>
      </c>
      <c r="G2009">
        <v>19</v>
      </c>
      <c r="H2009">
        <v>47.909725189208984</v>
      </c>
      <c r="I2009">
        <v>45.307456970214844</v>
      </c>
      <c r="J2009">
        <v>2.6022722721099854</v>
      </c>
      <c r="K2009">
        <v>5.4316159337759018E-2</v>
      </c>
      <c r="L2009">
        <v>1.366511344909668</v>
      </c>
      <c r="M2009">
        <v>2.0966088771820068</v>
      </c>
      <c r="N2009">
        <v>2.6022722721099854</v>
      </c>
      <c r="O2009">
        <v>3.1079356670379639</v>
      </c>
      <c r="P2009">
        <v>3.8380331993103027</v>
      </c>
      <c r="Q2009">
        <v>1.0161904096603394</v>
      </c>
      <c r="R2009">
        <v>4.1883540153503418</v>
      </c>
      <c r="S2009">
        <v>359</v>
      </c>
      <c r="T2009">
        <v>0.92981541156768799</v>
      </c>
      <c r="U2009">
        <v>0.96426934003829956</v>
      </c>
      <c r="V2009">
        <v>86.903640747070313</v>
      </c>
      <c r="W2009">
        <v>103</v>
      </c>
      <c r="X2009">
        <v>94.281990051269531</v>
      </c>
      <c r="Y2009">
        <f t="shared" si="136"/>
        <v>17.199591342926027</v>
      </c>
      <c r="Z2009">
        <f t="shared" si="137"/>
        <v>16.26537705230713</v>
      </c>
      <c r="AA2009">
        <f t="shared" si="138"/>
        <v>0.93421574568748478</v>
      </c>
    </row>
    <row r="2010" spans="2:27" x14ac:dyDescent="0.25">
      <c r="B2010" t="s">
        <v>69</v>
      </c>
      <c r="C2010" t="s">
        <v>70</v>
      </c>
      <c r="D2010" t="s">
        <v>62</v>
      </c>
      <c r="E2010" s="86">
        <v>42256</v>
      </c>
      <c r="F2010">
        <f t="shared" si="139"/>
        <v>1</v>
      </c>
      <c r="G2010">
        <v>15</v>
      </c>
      <c r="H2010">
        <v>65.722518920898437</v>
      </c>
      <c r="I2010">
        <v>59.910194396972656</v>
      </c>
      <c r="J2010">
        <v>5.8123273849487305</v>
      </c>
      <c r="K2010">
        <v>8.8437378406524658E-2</v>
      </c>
      <c r="L2010">
        <v>4.3270554542541504</v>
      </c>
      <c r="M2010">
        <v>5.2045660018920898</v>
      </c>
      <c r="N2010">
        <v>5.8123273849487305</v>
      </c>
      <c r="O2010">
        <v>6.4200887680053711</v>
      </c>
      <c r="P2010">
        <v>7.2975993156433105</v>
      </c>
      <c r="Q2010">
        <v>3.9060015678405762</v>
      </c>
      <c r="R2010">
        <v>7.7186532020568848</v>
      </c>
      <c r="S2010">
        <v>359</v>
      </c>
      <c r="T2010">
        <v>1.3431971073150635</v>
      </c>
      <c r="U2010">
        <v>1.1589637994766235</v>
      </c>
      <c r="V2010">
        <v>86.903640747070313</v>
      </c>
      <c r="W2010">
        <v>103</v>
      </c>
      <c r="X2010">
        <v>95.01422119140625</v>
      </c>
      <c r="Y2010">
        <f t="shared" si="136"/>
        <v>23.594384292602538</v>
      </c>
      <c r="Z2010">
        <f t="shared" si="137"/>
        <v>21.507759788513184</v>
      </c>
      <c r="AA2010">
        <f t="shared" si="138"/>
        <v>2.0866255311965944</v>
      </c>
    </row>
    <row r="2011" spans="2:27" x14ac:dyDescent="0.25">
      <c r="B2011" t="s">
        <v>69</v>
      </c>
      <c r="C2011" t="s">
        <v>70</v>
      </c>
      <c r="D2011" t="s">
        <v>62</v>
      </c>
      <c r="E2011" s="86">
        <v>42256</v>
      </c>
      <c r="F2011">
        <f t="shared" si="139"/>
        <v>0</v>
      </c>
      <c r="G2011">
        <v>1</v>
      </c>
      <c r="H2011">
        <v>29.4656982421875</v>
      </c>
      <c r="I2011">
        <v>29.549436569213867</v>
      </c>
      <c r="J2011">
        <v>-8.3739779889583588E-2</v>
      </c>
      <c r="K2011">
        <v>-2.8419410809874535E-3</v>
      </c>
      <c r="L2011">
        <v>-0.80902516841888428</v>
      </c>
      <c r="M2011">
        <v>-0.38052067160606384</v>
      </c>
      <c r="N2011">
        <v>-8.3739779889583588E-2</v>
      </c>
      <c r="O2011">
        <v>0.21304111182689667</v>
      </c>
      <c r="P2011">
        <v>0.64154559373855591</v>
      </c>
      <c r="Q2011">
        <v>-1.0146334171295166</v>
      </c>
      <c r="R2011">
        <v>0.84715390205383301</v>
      </c>
      <c r="S2011">
        <v>359</v>
      </c>
      <c r="T2011">
        <v>0.32029169797897339</v>
      </c>
      <c r="U2011">
        <v>0.56594318151473999</v>
      </c>
      <c r="V2011">
        <v>86.903640747070313</v>
      </c>
      <c r="W2011">
        <v>103</v>
      </c>
      <c r="X2011">
        <v>80.165878295898437</v>
      </c>
      <c r="Y2011">
        <f t="shared" si="136"/>
        <v>10.578185668945313</v>
      </c>
      <c r="Z2011">
        <f t="shared" si="137"/>
        <v>10.608247728347779</v>
      </c>
      <c r="AA2011">
        <f t="shared" si="138"/>
        <v>-3.0062580980360507E-2</v>
      </c>
    </row>
    <row r="2012" spans="2:27" x14ac:dyDescent="0.25">
      <c r="B2012" t="s">
        <v>69</v>
      </c>
      <c r="C2012" t="s">
        <v>70</v>
      </c>
      <c r="D2012" t="s">
        <v>62</v>
      </c>
      <c r="E2012" s="86">
        <v>42256</v>
      </c>
      <c r="F2012">
        <f t="shared" si="139"/>
        <v>0</v>
      </c>
      <c r="G2012">
        <v>21</v>
      </c>
      <c r="H2012">
        <v>45.677555084228516</v>
      </c>
      <c r="I2012">
        <v>44.444374084472656</v>
      </c>
      <c r="J2012">
        <v>1.2331806421279907</v>
      </c>
      <c r="K2012">
        <v>2.6997517794370651E-2</v>
      </c>
      <c r="L2012">
        <v>0.19877643883228302</v>
      </c>
      <c r="M2012">
        <v>0.80991083383560181</v>
      </c>
      <c r="N2012">
        <v>1.2331806421279907</v>
      </c>
      <c r="O2012">
        <v>1.6564505100250244</v>
      </c>
      <c r="P2012">
        <v>2.2675848007202148</v>
      </c>
      <c r="Q2012">
        <v>-9.4462774693965912E-2</v>
      </c>
      <c r="R2012">
        <v>2.5608241558074951</v>
      </c>
      <c r="S2012">
        <v>359</v>
      </c>
      <c r="T2012">
        <v>0.65149098634719849</v>
      </c>
      <c r="U2012">
        <v>0.80714988708496094</v>
      </c>
      <c r="V2012">
        <v>86.903640747070313</v>
      </c>
      <c r="W2012">
        <v>103</v>
      </c>
      <c r="X2012">
        <v>91.569908142089844</v>
      </c>
      <c r="Y2012">
        <f t="shared" si="136"/>
        <v>16.398242275238037</v>
      </c>
      <c r="Z2012">
        <f t="shared" si="137"/>
        <v>15.955530296325684</v>
      </c>
      <c r="AA2012">
        <f t="shared" si="138"/>
        <v>0.44271185052394868</v>
      </c>
    </row>
    <row r="2013" spans="2:27" x14ac:dyDescent="0.25">
      <c r="B2013" t="s">
        <v>69</v>
      </c>
      <c r="C2013" t="s">
        <v>70</v>
      </c>
      <c r="D2013" t="s">
        <v>62</v>
      </c>
      <c r="E2013" s="86">
        <v>42256</v>
      </c>
      <c r="F2013">
        <f t="shared" si="139"/>
        <v>1</v>
      </c>
      <c r="G2013">
        <v>13</v>
      </c>
      <c r="H2013">
        <v>69.212509155273438</v>
      </c>
      <c r="I2013">
        <v>63.249813079833984</v>
      </c>
      <c r="J2013">
        <v>5.9626979827880859</v>
      </c>
      <c r="K2013">
        <v>8.6150579154491425E-2</v>
      </c>
      <c r="L2013">
        <v>4.3451604843139648</v>
      </c>
      <c r="M2013">
        <v>5.3008146286010742</v>
      </c>
      <c r="N2013">
        <v>5.9626979827880859</v>
      </c>
      <c r="O2013">
        <v>6.6245813369750977</v>
      </c>
      <c r="P2013">
        <v>7.580235481262207</v>
      </c>
      <c r="Q2013">
        <v>3.8866112232208252</v>
      </c>
      <c r="R2013">
        <v>8.0387849807739258</v>
      </c>
      <c r="S2013">
        <v>359</v>
      </c>
      <c r="T2013">
        <v>1.5930759906768799</v>
      </c>
      <c r="U2013">
        <v>1.2621711492538452</v>
      </c>
      <c r="V2013">
        <v>86.903640747070313</v>
      </c>
      <c r="W2013">
        <v>103</v>
      </c>
      <c r="X2013">
        <v>95.781990051269531</v>
      </c>
      <c r="Y2013">
        <f t="shared" si="136"/>
        <v>24.847290786743166</v>
      </c>
      <c r="Z2013">
        <f t="shared" si="137"/>
        <v>22.7066828956604</v>
      </c>
      <c r="AA2013">
        <f t="shared" si="138"/>
        <v>2.1406085758209228</v>
      </c>
    </row>
    <row r="2014" spans="2:27" x14ac:dyDescent="0.25">
      <c r="B2014" t="s">
        <v>69</v>
      </c>
      <c r="C2014" t="s">
        <v>70</v>
      </c>
      <c r="D2014" t="s">
        <v>62</v>
      </c>
      <c r="E2014" s="86">
        <v>42256</v>
      </c>
      <c r="F2014">
        <f t="shared" si="139"/>
        <v>0</v>
      </c>
      <c r="G2014">
        <v>20</v>
      </c>
      <c r="H2014">
        <v>47.827625274658203</v>
      </c>
      <c r="I2014">
        <v>45.538345336914063</v>
      </c>
      <c r="J2014">
        <v>2.2892780303955078</v>
      </c>
      <c r="K2014">
        <v>4.7865182161331177E-2</v>
      </c>
      <c r="L2014">
        <v>1.2079670429229736</v>
      </c>
      <c r="M2014">
        <v>1.8468143939971924</v>
      </c>
      <c r="N2014">
        <v>2.2892780303955078</v>
      </c>
      <c r="O2014">
        <v>2.7317416667938232</v>
      </c>
      <c r="P2014">
        <v>3.370589017868042</v>
      </c>
      <c r="Q2014">
        <v>0.90143042802810669</v>
      </c>
      <c r="R2014">
        <v>3.6771256923675537</v>
      </c>
      <c r="S2014">
        <v>359</v>
      </c>
      <c r="T2014">
        <v>0.71191650629043579</v>
      </c>
      <c r="U2014">
        <v>0.84375143051147461</v>
      </c>
      <c r="V2014">
        <v>86.903640747070313</v>
      </c>
      <c r="W2014">
        <v>103</v>
      </c>
      <c r="X2014">
        <v>92.612556457519531</v>
      </c>
      <c r="Y2014">
        <f t="shared" si="136"/>
        <v>17.170117473602296</v>
      </c>
      <c r="Z2014">
        <f t="shared" si="137"/>
        <v>16.348265975952149</v>
      </c>
      <c r="AA2014">
        <f t="shared" si="138"/>
        <v>0.82185081291198725</v>
      </c>
    </row>
    <row r="2015" spans="2:27" x14ac:dyDescent="0.25">
      <c r="B2015" t="s">
        <v>69</v>
      </c>
      <c r="C2015" t="s">
        <v>70</v>
      </c>
      <c r="D2015" t="s">
        <v>62</v>
      </c>
      <c r="E2015" s="86">
        <v>42256</v>
      </c>
      <c r="F2015">
        <f t="shared" si="139"/>
        <v>0</v>
      </c>
      <c r="G2015">
        <v>24</v>
      </c>
      <c r="H2015">
        <v>33.181423187255859</v>
      </c>
      <c r="I2015">
        <v>33.827152252197266</v>
      </c>
      <c r="J2015">
        <v>-0.64572799205780029</v>
      </c>
      <c r="K2015">
        <v>-1.946052722632885E-2</v>
      </c>
      <c r="L2015">
        <v>-1.323067307472229</v>
      </c>
      <c r="M2015">
        <v>-0.92288976907730103</v>
      </c>
      <c r="N2015">
        <v>-0.64572799205780029</v>
      </c>
      <c r="O2015">
        <v>-0.36856621503829956</v>
      </c>
      <c r="P2015">
        <v>3.1611375510692596E-2</v>
      </c>
      <c r="Q2015">
        <v>-1.5150836706161499</v>
      </c>
      <c r="R2015">
        <v>0.22362767159938812</v>
      </c>
      <c r="S2015">
        <v>359</v>
      </c>
      <c r="T2015">
        <v>0.27934470772743225</v>
      </c>
      <c r="U2015">
        <v>0.52853071689605713</v>
      </c>
      <c r="V2015">
        <v>86.903640747070313</v>
      </c>
      <c r="W2015">
        <v>103</v>
      </c>
      <c r="X2015">
        <v>79.709716796875</v>
      </c>
      <c r="Y2015">
        <f t="shared" si="136"/>
        <v>11.912130924224854</v>
      </c>
      <c r="Z2015">
        <f t="shared" si="137"/>
        <v>12.143947658538819</v>
      </c>
      <c r="AA2015">
        <f t="shared" si="138"/>
        <v>-0.23181634914875029</v>
      </c>
    </row>
    <row r="2016" spans="2:27" x14ac:dyDescent="0.25">
      <c r="B2016" t="s">
        <v>69</v>
      </c>
      <c r="C2016" t="s">
        <v>70</v>
      </c>
      <c r="D2016" t="s">
        <v>62</v>
      </c>
      <c r="E2016" s="86">
        <v>42256</v>
      </c>
      <c r="F2016">
        <f t="shared" si="139"/>
        <v>1</v>
      </c>
      <c r="G2016">
        <v>12</v>
      </c>
      <c r="H2016">
        <v>70.594940185546875</v>
      </c>
      <c r="I2016">
        <v>64.201805114746094</v>
      </c>
      <c r="J2016">
        <v>6.3931317329406738</v>
      </c>
      <c r="K2016">
        <v>9.0560764074325562E-2</v>
      </c>
      <c r="L2016">
        <v>4.895904541015625</v>
      </c>
      <c r="M2016">
        <v>5.7804784774780273</v>
      </c>
      <c r="N2016">
        <v>6.3931317329406738</v>
      </c>
      <c r="O2016">
        <v>7.0057849884033203</v>
      </c>
      <c r="P2016">
        <v>7.8903589248657227</v>
      </c>
      <c r="Q2016">
        <v>4.471461296081543</v>
      </c>
      <c r="R2016">
        <v>8.3148021697998047</v>
      </c>
      <c r="S2016">
        <v>359</v>
      </c>
      <c r="T2016">
        <v>1.3649077415466309</v>
      </c>
      <c r="U2016">
        <v>1.1682926416397095</v>
      </c>
      <c r="V2016">
        <v>86.903640747070313</v>
      </c>
      <c r="W2016">
        <v>103</v>
      </c>
      <c r="X2016">
        <v>96.058059692382813</v>
      </c>
      <c r="Y2016">
        <f t="shared" si="136"/>
        <v>25.343583526611329</v>
      </c>
      <c r="Z2016">
        <f t="shared" si="137"/>
        <v>23.048448036193847</v>
      </c>
      <c r="AA2016">
        <f t="shared" si="138"/>
        <v>2.2951342921257019</v>
      </c>
    </row>
    <row r="2017" spans="2:27" x14ac:dyDescent="0.25">
      <c r="B2017" t="s">
        <v>69</v>
      </c>
      <c r="C2017" t="s">
        <v>70</v>
      </c>
      <c r="D2017" t="s">
        <v>62</v>
      </c>
      <c r="E2017" s="86">
        <v>42256</v>
      </c>
      <c r="F2017">
        <f t="shared" si="139"/>
        <v>0</v>
      </c>
      <c r="G2017">
        <v>3</v>
      </c>
      <c r="H2017">
        <v>28.44444465637207</v>
      </c>
      <c r="I2017">
        <v>28.797231674194336</v>
      </c>
      <c r="J2017">
        <v>-0.35278666019439697</v>
      </c>
      <c r="K2017">
        <v>-1.2402655556797981E-2</v>
      </c>
      <c r="L2017">
        <v>-1.0956549644470215</v>
      </c>
      <c r="M2017">
        <v>-0.65676236152648926</v>
      </c>
      <c r="N2017">
        <v>-0.35278666019439697</v>
      </c>
      <c r="O2017">
        <v>-4.8810973763465881E-2</v>
      </c>
      <c r="P2017">
        <v>0.39008164405822754</v>
      </c>
      <c r="Q2017">
        <v>-1.3062478303909302</v>
      </c>
      <c r="R2017">
        <v>0.60067451000213623</v>
      </c>
      <c r="S2017">
        <v>359</v>
      </c>
      <c r="T2017">
        <v>0.3360094428062439</v>
      </c>
      <c r="U2017">
        <v>0.57966321706771851</v>
      </c>
      <c r="V2017">
        <v>86.903640747070313</v>
      </c>
      <c r="W2017">
        <v>103</v>
      </c>
      <c r="X2017">
        <v>78.34478759765625</v>
      </c>
      <c r="Y2017">
        <f t="shared" si="136"/>
        <v>10.211555631637573</v>
      </c>
      <c r="Z2017">
        <f t="shared" si="137"/>
        <v>10.338206171035766</v>
      </c>
      <c r="AA2017">
        <f t="shared" si="138"/>
        <v>-0.12665041100978852</v>
      </c>
    </row>
    <row r="2018" spans="2:27" x14ac:dyDescent="0.25">
      <c r="B2018" t="s">
        <v>69</v>
      </c>
      <c r="C2018" t="s">
        <v>70</v>
      </c>
      <c r="D2018" t="s">
        <v>62</v>
      </c>
      <c r="E2018" s="86">
        <v>42256</v>
      </c>
      <c r="F2018">
        <f t="shared" si="139"/>
        <v>0</v>
      </c>
      <c r="G2018">
        <v>11</v>
      </c>
      <c r="H2018">
        <v>67.575164794921875</v>
      </c>
      <c r="I2018">
        <v>64.1737060546875</v>
      </c>
      <c r="J2018">
        <v>3.401465892791748</v>
      </c>
      <c r="K2018">
        <v>5.0336036831140518E-2</v>
      </c>
      <c r="L2018">
        <v>1.9559063911437988</v>
      </c>
      <c r="M2018">
        <v>2.8099546432495117</v>
      </c>
      <c r="N2018">
        <v>3.401465892791748</v>
      </c>
      <c r="O2018">
        <v>3.9929771423339844</v>
      </c>
      <c r="P2018">
        <v>4.8470253944396973</v>
      </c>
      <c r="Q2018">
        <v>1.5461103916168213</v>
      </c>
      <c r="R2018">
        <v>5.2568216323852539</v>
      </c>
      <c r="S2018">
        <v>359</v>
      </c>
      <c r="T2018">
        <v>1.2723299264907837</v>
      </c>
      <c r="U2018">
        <v>1.1279760599136353</v>
      </c>
      <c r="V2018">
        <v>86.903640747070313</v>
      </c>
      <c r="W2018">
        <v>103</v>
      </c>
      <c r="X2018">
        <v>93.774879455566406</v>
      </c>
      <c r="Y2018">
        <f t="shared" si="136"/>
        <v>24.259484161376953</v>
      </c>
      <c r="Z2018">
        <f t="shared" si="137"/>
        <v>23.038360473632814</v>
      </c>
      <c r="AA2018">
        <f t="shared" si="138"/>
        <v>1.2211262555122375</v>
      </c>
    </row>
    <row r="2019" spans="2:27" x14ac:dyDescent="0.25">
      <c r="B2019" t="s">
        <v>69</v>
      </c>
      <c r="C2019" t="s">
        <v>70</v>
      </c>
      <c r="D2019" t="s">
        <v>62</v>
      </c>
      <c r="E2019" s="86">
        <v>42256</v>
      </c>
      <c r="F2019">
        <f t="shared" si="139"/>
        <v>0</v>
      </c>
      <c r="G2019">
        <v>7</v>
      </c>
      <c r="H2019">
        <v>37.973701477050781</v>
      </c>
      <c r="I2019">
        <v>38.698616027832031</v>
      </c>
      <c r="J2019">
        <v>-0.72491568326950073</v>
      </c>
      <c r="K2019">
        <v>-1.9089940935373306E-2</v>
      </c>
      <c r="L2019">
        <v>-1.5900282859802246</v>
      </c>
      <c r="M2019">
        <v>-1.0789127349853516</v>
      </c>
      <c r="N2019">
        <v>-0.72491568326950073</v>
      </c>
      <c r="O2019">
        <v>-0.3709186315536499</v>
      </c>
      <c r="P2019">
        <v>0.14019687473773956</v>
      </c>
      <c r="Q2019">
        <v>-1.8352756500244141</v>
      </c>
      <c r="R2019">
        <v>0.38544425368309021</v>
      </c>
      <c r="S2019">
        <v>359</v>
      </c>
      <c r="T2019">
        <v>0.45569375157356262</v>
      </c>
      <c r="U2019">
        <v>0.67505091428756714</v>
      </c>
      <c r="V2019">
        <v>86.903640747070313</v>
      </c>
      <c r="W2019">
        <v>103</v>
      </c>
      <c r="X2019">
        <v>77.15521240234375</v>
      </c>
      <c r="Y2019">
        <f t="shared" si="136"/>
        <v>13.63255883026123</v>
      </c>
      <c r="Z2019">
        <f t="shared" si="137"/>
        <v>13.8928031539917</v>
      </c>
      <c r="AA2019">
        <f t="shared" si="138"/>
        <v>-0.26024473029375078</v>
      </c>
    </row>
    <row r="2020" spans="2:27" x14ac:dyDescent="0.25">
      <c r="B2020" t="s">
        <v>69</v>
      </c>
      <c r="C2020" t="s">
        <v>70</v>
      </c>
      <c r="D2020" t="s">
        <v>62</v>
      </c>
      <c r="E2020" s="86">
        <v>42256</v>
      </c>
      <c r="F2020">
        <f t="shared" si="139"/>
        <v>1</v>
      </c>
      <c r="G2020">
        <v>16</v>
      </c>
      <c r="H2020">
        <v>60.517147064208984</v>
      </c>
      <c r="I2020">
        <v>55.259162902832031</v>
      </c>
      <c r="J2020">
        <v>5.2579817771911621</v>
      </c>
      <c r="K2020">
        <v>8.6884163320064545E-2</v>
      </c>
      <c r="L2020">
        <v>3.892209529876709</v>
      </c>
      <c r="M2020">
        <v>4.6991186141967773</v>
      </c>
      <c r="N2020">
        <v>5.2579817771911621</v>
      </c>
      <c r="O2020">
        <v>5.8168449401855469</v>
      </c>
      <c r="P2020">
        <v>6.6237540245056152</v>
      </c>
      <c r="Q2020">
        <v>3.5050320625305176</v>
      </c>
      <c r="R2020">
        <v>7.0109314918518066</v>
      </c>
      <c r="S2020">
        <v>359</v>
      </c>
      <c r="T2020">
        <v>1.1357543468475342</v>
      </c>
      <c r="U2020">
        <v>1.0657178163528442</v>
      </c>
      <c r="V2020">
        <v>86.903640747070313</v>
      </c>
      <c r="W2020">
        <v>103</v>
      </c>
      <c r="X2020">
        <v>92.799766540527344</v>
      </c>
      <c r="Y2020">
        <f t="shared" si="136"/>
        <v>21.725655796051026</v>
      </c>
      <c r="Z2020">
        <f t="shared" si="137"/>
        <v>19.838039482116699</v>
      </c>
      <c r="AA2020">
        <f t="shared" si="138"/>
        <v>1.8876154580116271</v>
      </c>
    </row>
    <row r="2021" spans="2:27" x14ac:dyDescent="0.25">
      <c r="B2021" t="s">
        <v>69</v>
      </c>
      <c r="C2021" t="s">
        <v>70</v>
      </c>
      <c r="D2021" t="s">
        <v>62</v>
      </c>
      <c r="E2021" s="86">
        <v>42256</v>
      </c>
      <c r="F2021">
        <f t="shared" si="139"/>
        <v>0</v>
      </c>
      <c r="G2021">
        <v>6</v>
      </c>
      <c r="H2021">
        <v>31.773311614990234</v>
      </c>
      <c r="I2021">
        <v>32.049549102783203</v>
      </c>
      <c r="J2021">
        <v>-0.2762359082698822</v>
      </c>
      <c r="K2021">
        <v>-8.6939604952931404E-3</v>
      </c>
      <c r="L2021">
        <v>-0.96975040435791016</v>
      </c>
      <c r="M2021">
        <v>-0.56001639366149902</v>
      </c>
      <c r="N2021">
        <v>-0.2762359082698822</v>
      </c>
      <c r="O2021">
        <v>7.5446031987667084E-3</v>
      </c>
      <c r="P2021">
        <v>0.41727858781814575</v>
      </c>
      <c r="Q2021">
        <v>-1.1663521528244019</v>
      </c>
      <c r="R2021">
        <v>0.61388033628463745</v>
      </c>
      <c r="S2021">
        <v>359</v>
      </c>
      <c r="T2021">
        <v>0.29284572601318359</v>
      </c>
      <c r="U2021">
        <v>0.5411522388458252</v>
      </c>
      <c r="V2021">
        <v>86.903640747070313</v>
      </c>
      <c r="W2021">
        <v>103</v>
      </c>
      <c r="X2021">
        <v>76.972747802734375</v>
      </c>
      <c r="Y2021">
        <f t="shared" si="136"/>
        <v>11.406618869781495</v>
      </c>
      <c r="Z2021">
        <f t="shared" si="137"/>
        <v>11.505788127899169</v>
      </c>
      <c r="AA2021">
        <f t="shared" si="138"/>
        <v>-9.9168691068887704E-2</v>
      </c>
    </row>
    <row r="2022" spans="2:27" x14ac:dyDescent="0.25">
      <c r="B2022" t="s">
        <v>69</v>
      </c>
      <c r="C2022" t="s">
        <v>70</v>
      </c>
      <c r="D2022" t="s">
        <v>62</v>
      </c>
      <c r="E2022" s="86">
        <v>42256</v>
      </c>
      <c r="F2022">
        <f t="shared" si="139"/>
        <v>0</v>
      </c>
      <c r="G2022">
        <v>5</v>
      </c>
      <c r="H2022">
        <v>29.095355987548828</v>
      </c>
      <c r="I2022">
        <v>29.297439575195313</v>
      </c>
      <c r="J2022">
        <v>-0.20208364725112915</v>
      </c>
      <c r="K2022">
        <v>-6.945563480257988E-3</v>
      </c>
      <c r="L2022">
        <v>-0.98201066255569458</v>
      </c>
      <c r="M2022">
        <v>-0.52122348546981812</v>
      </c>
      <c r="N2022">
        <v>-0.20208364725112915</v>
      </c>
      <c r="O2022">
        <v>0.11705616861581802</v>
      </c>
      <c r="P2022">
        <v>0.57784336805343628</v>
      </c>
      <c r="Q2022">
        <v>-1.2031091451644897</v>
      </c>
      <c r="R2022">
        <v>0.79894185066223145</v>
      </c>
      <c r="S2022">
        <v>359</v>
      </c>
      <c r="T2022">
        <v>0.37037000060081482</v>
      </c>
      <c r="U2022">
        <v>0.60858029127120972</v>
      </c>
      <c r="V2022">
        <v>86.903640747070313</v>
      </c>
      <c r="W2022">
        <v>103</v>
      </c>
      <c r="X2022">
        <v>77.4798583984375</v>
      </c>
      <c r="Y2022">
        <f t="shared" si="136"/>
        <v>10.445232799530029</v>
      </c>
      <c r="Z2022">
        <f t="shared" si="137"/>
        <v>10.517780807495118</v>
      </c>
      <c r="AA2022">
        <f t="shared" si="138"/>
        <v>-7.2548029363155367E-2</v>
      </c>
    </row>
    <row r="2023" spans="2:27" x14ac:dyDescent="0.25">
      <c r="B2023" t="s">
        <v>69</v>
      </c>
      <c r="C2023" t="s">
        <v>70</v>
      </c>
      <c r="D2023" t="s">
        <v>63</v>
      </c>
      <c r="E2023" s="86">
        <v>42256</v>
      </c>
      <c r="F2023">
        <f t="shared" si="139"/>
        <v>0</v>
      </c>
      <c r="G2023">
        <v>23</v>
      </c>
      <c r="H2023">
        <v>257.43936157226562</v>
      </c>
      <c r="I2023">
        <v>255.43072509765625</v>
      </c>
      <c r="J2023">
        <v>2.0086348056793213</v>
      </c>
      <c r="K2023">
        <v>7.8023606911301613E-3</v>
      </c>
      <c r="L2023">
        <v>-1.3465243577957153</v>
      </c>
      <c r="M2023">
        <v>0.63573086261749268</v>
      </c>
      <c r="N2023">
        <v>2.0086348056793213</v>
      </c>
      <c r="O2023">
        <v>3.3815386295318604</v>
      </c>
      <c r="P2023">
        <v>5.3637938499450684</v>
      </c>
      <c r="Q2023">
        <v>-2.2976653575897217</v>
      </c>
      <c r="R2023">
        <v>6.3149352073669434</v>
      </c>
      <c r="S2023">
        <v>827</v>
      </c>
      <c r="T2023">
        <v>6.8541579246520996</v>
      </c>
      <c r="U2023">
        <v>2.6180446147918701</v>
      </c>
      <c r="V2023">
        <v>86.907463073730469</v>
      </c>
      <c r="W2023">
        <v>103</v>
      </c>
      <c r="X2023">
        <v>80.081275939941406</v>
      </c>
      <c r="Y2023">
        <f t="shared" si="136"/>
        <v>212.90235202026366</v>
      </c>
      <c r="Z2023">
        <f t="shared" si="137"/>
        <v>211.24120965576171</v>
      </c>
      <c r="AA2023">
        <f t="shared" si="138"/>
        <v>1.6611409842967988</v>
      </c>
    </row>
    <row r="2024" spans="2:27" x14ac:dyDescent="0.25">
      <c r="B2024" t="s">
        <v>69</v>
      </c>
      <c r="C2024" t="s">
        <v>70</v>
      </c>
      <c r="D2024" t="s">
        <v>63</v>
      </c>
      <c r="E2024" s="86">
        <v>42256</v>
      </c>
      <c r="F2024">
        <f t="shared" si="139"/>
        <v>1</v>
      </c>
      <c r="G2024">
        <v>14</v>
      </c>
      <c r="H2024">
        <v>382.44488525390625</v>
      </c>
      <c r="I2024">
        <v>343.43499755859375</v>
      </c>
      <c r="J2024">
        <v>39.009880065917969</v>
      </c>
      <c r="K2024">
        <v>0.10200130939483643</v>
      </c>
      <c r="L2024">
        <v>32.591041564941406</v>
      </c>
      <c r="M2024">
        <v>36.383342742919922</v>
      </c>
      <c r="N2024">
        <v>39.009880065917969</v>
      </c>
      <c r="O2024">
        <v>41.636417388916016</v>
      </c>
      <c r="P2024">
        <v>45.428718566894531</v>
      </c>
      <c r="Q2024">
        <v>30.771390914916992</v>
      </c>
      <c r="R2024">
        <v>47.248371124267578</v>
      </c>
      <c r="S2024">
        <v>827</v>
      </c>
      <c r="T2024">
        <v>25.08653450012207</v>
      </c>
      <c r="U2024">
        <v>5.0086460113525391</v>
      </c>
      <c r="V2024">
        <v>86.907463073730469</v>
      </c>
      <c r="W2024">
        <v>103</v>
      </c>
      <c r="X2024">
        <v>94.851669311523438</v>
      </c>
      <c r="Y2024">
        <f t="shared" si="136"/>
        <v>316.28192010498049</v>
      </c>
      <c r="Z2024">
        <f t="shared" si="137"/>
        <v>284.02074298095704</v>
      </c>
      <c r="AA2024">
        <f t="shared" si="138"/>
        <v>32.261170814514159</v>
      </c>
    </row>
    <row r="2025" spans="2:27" x14ac:dyDescent="0.25">
      <c r="B2025" t="s">
        <v>69</v>
      </c>
      <c r="C2025" t="s">
        <v>70</v>
      </c>
      <c r="D2025" t="s">
        <v>63</v>
      </c>
      <c r="E2025" s="86">
        <v>42256</v>
      </c>
      <c r="F2025">
        <f t="shared" si="139"/>
        <v>0</v>
      </c>
      <c r="G2025">
        <v>19</v>
      </c>
      <c r="H2025">
        <v>317.65255737304687</v>
      </c>
      <c r="I2025">
        <v>289.78927612304687</v>
      </c>
      <c r="J2025">
        <v>27.863290786743164</v>
      </c>
      <c r="K2025">
        <v>8.7716251611709595E-2</v>
      </c>
      <c r="L2025">
        <v>23.972736358642578</v>
      </c>
      <c r="M2025">
        <v>26.271306991577148</v>
      </c>
      <c r="N2025">
        <v>27.863290786743164</v>
      </c>
      <c r="O2025">
        <v>29.45527458190918</v>
      </c>
      <c r="P2025">
        <v>31.75384521484375</v>
      </c>
      <c r="Q2025">
        <v>22.869817733764648</v>
      </c>
      <c r="R2025">
        <v>32.856765747070313</v>
      </c>
      <c r="S2025">
        <v>827</v>
      </c>
      <c r="T2025">
        <v>9.2161798477172852</v>
      </c>
      <c r="U2025">
        <v>3.0358161926269531</v>
      </c>
      <c r="V2025">
        <v>86.907463073730469</v>
      </c>
      <c r="W2025">
        <v>103</v>
      </c>
      <c r="X2025">
        <v>94.204574584960938</v>
      </c>
      <c r="Y2025">
        <f t="shared" si="136"/>
        <v>262.69866494750977</v>
      </c>
      <c r="Z2025">
        <f t="shared" si="137"/>
        <v>239.65573135375976</v>
      </c>
      <c r="AA2025">
        <f t="shared" si="138"/>
        <v>23.042941480636596</v>
      </c>
    </row>
    <row r="2026" spans="2:27" x14ac:dyDescent="0.25">
      <c r="B2026" t="s">
        <v>69</v>
      </c>
      <c r="C2026" t="s">
        <v>70</v>
      </c>
      <c r="D2026" t="s">
        <v>63</v>
      </c>
      <c r="E2026" s="86">
        <v>42256</v>
      </c>
      <c r="F2026">
        <f t="shared" si="139"/>
        <v>0</v>
      </c>
      <c r="G2026">
        <v>10</v>
      </c>
      <c r="H2026">
        <v>359.97097778320312</v>
      </c>
      <c r="I2026">
        <v>349.639404296875</v>
      </c>
      <c r="J2026">
        <v>10.331592559814453</v>
      </c>
      <c r="K2026">
        <v>2.8701182454824448E-2</v>
      </c>
      <c r="L2026">
        <v>5.2707176208496094</v>
      </c>
      <c r="M2026">
        <v>8.2607231140136719</v>
      </c>
      <c r="N2026">
        <v>10.331592559814453</v>
      </c>
      <c r="O2026">
        <v>12.402462005615234</v>
      </c>
      <c r="P2026">
        <v>15.392467498779297</v>
      </c>
      <c r="Q2026">
        <v>3.8360297679901123</v>
      </c>
      <c r="R2026">
        <v>16.827156066894531</v>
      </c>
      <c r="S2026">
        <v>827</v>
      </c>
      <c r="T2026">
        <v>15.594773292541504</v>
      </c>
      <c r="U2026">
        <v>3.9490218162536621</v>
      </c>
      <c r="V2026">
        <v>86.907463073730469</v>
      </c>
      <c r="W2026">
        <v>103</v>
      </c>
      <c r="X2026">
        <v>90.183181762695312</v>
      </c>
      <c r="Y2026">
        <f t="shared" si="136"/>
        <v>297.69599862670896</v>
      </c>
      <c r="Z2026">
        <f t="shared" si="137"/>
        <v>289.1517873535156</v>
      </c>
      <c r="AA2026">
        <f t="shared" si="138"/>
        <v>8.5442270469665527</v>
      </c>
    </row>
    <row r="2027" spans="2:27" x14ac:dyDescent="0.25">
      <c r="B2027" t="s">
        <v>69</v>
      </c>
      <c r="C2027" t="s">
        <v>70</v>
      </c>
      <c r="D2027" t="s">
        <v>63</v>
      </c>
      <c r="E2027" s="86">
        <v>42256</v>
      </c>
      <c r="F2027">
        <f t="shared" si="139"/>
        <v>0</v>
      </c>
      <c r="G2027">
        <v>1</v>
      </c>
      <c r="H2027">
        <v>218.86160278320312</v>
      </c>
      <c r="I2027">
        <v>219.76974487304687</v>
      </c>
      <c r="J2027">
        <v>-0.90812695026397705</v>
      </c>
      <c r="K2027">
        <v>-4.1493205353617668E-3</v>
      </c>
      <c r="L2027">
        <v>-3.5695281028747559</v>
      </c>
      <c r="M2027">
        <v>-1.9971507787704468</v>
      </c>
      <c r="N2027">
        <v>-0.90812695026397705</v>
      </c>
      <c r="O2027">
        <v>0.18089683353900909</v>
      </c>
      <c r="P2027">
        <v>1.7532742023468018</v>
      </c>
      <c r="Q2027">
        <v>-4.3239984512329102</v>
      </c>
      <c r="R2027">
        <v>2.5077445507049561</v>
      </c>
      <c r="S2027">
        <v>827</v>
      </c>
      <c r="T2027">
        <v>4.3126926422119141</v>
      </c>
      <c r="U2027">
        <v>2.076702356338501</v>
      </c>
      <c r="V2027">
        <v>86.907463073730469</v>
      </c>
      <c r="W2027">
        <v>103</v>
      </c>
      <c r="X2027">
        <v>80.213325500488281</v>
      </c>
      <c r="Y2027">
        <f t="shared" si="136"/>
        <v>180.99854550170897</v>
      </c>
      <c r="Z2027">
        <f t="shared" si="137"/>
        <v>181.74957901000977</v>
      </c>
      <c r="AA2027">
        <f t="shared" si="138"/>
        <v>-0.75102098786830906</v>
      </c>
    </row>
    <row r="2028" spans="2:27" x14ac:dyDescent="0.25">
      <c r="B2028" t="s">
        <v>69</v>
      </c>
      <c r="C2028" t="s">
        <v>70</v>
      </c>
      <c r="D2028" t="s">
        <v>63</v>
      </c>
      <c r="E2028" s="86">
        <v>42256</v>
      </c>
      <c r="F2028">
        <f t="shared" si="139"/>
        <v>0</v>
      </c>
      <c r="G2028">
        <v>24</v>
      </c>
      <c r="H2028">
        <v>242.710205078125</v>
      </c>
      <c r="I2028">
        <v>241.45332336425781</v>
      </c>
      <c r="J2028">
        <v>1.2568750381469727</v>
      </c>
      <c r="K2028">
        <v>5.1785008981823921E-3</v>
      </c>
      <c r="L2028">
        <v>-1.7688878774642944</v>
      </c>
      <c r="M2028">
        <v>1.8757393583655357E-2</v>
      </c>
      <c r="N2028">
        <v>1.2568750381469727</v>
      </c>
      <c r="O2028">
        <v>2.494992733001709</v>
      </c>
      <c r="P2028">
        <v>4.2826380729675293</v>
      </c>
      <c r="Q2028">
        <v>-2.6266496181488037</v>
      </c>
      <c r="R2028">
        <v>5.1403994560241699</v>
      </c>
      <c r="S2028">
        <v>827</v>
      </c>
      <c r="T2028">
        <v>5.5743927955627441</v>
      </c>
      <c r="U2028">
        <v>2.3610153198242187</v>
      </c>
      <c r="V2028">
        <v>86.907463073730469</v>
      </c>
      <c r="W2028">
        <v>103</v>
      </c>
      <c r="X2028">
        <v>79.659385681152344</v>
      </c>
      <c r="Y2028">
        <f t="shared" si="136"/>
        <v>200.72133959960937</v>
      </c>
      <c r="Z2028">
        <f t="shared" si="137"/>
        <v>199.6818984222412</v>
      </c>
      <c r="AA2028">
        <f t="shared" si="138"/>
        <v>1.0394356565475464</v>
      </c>
    </row>
    <row r="2029" spans="2:27" x14ac:dyDescent="0.25">
      <c r="B2029" t="s">
        <v>69</v>
      </c>
      <c r="C2029" t="s">
        <v>70</v>
      </c>
      <c r="D2029" t="s">
        <v>63</v>
      </c>
      <c r="E2029" s="86">
        <v>42256</v>
      </c>
      <c r="F2029">
        <f t="shared" si="139"/>
        <v>0</v>
      </c>
      <c r="G2029">
        <v>22</v>
      </c>
      <c r="H2029">
        <v>278.49014282226562</v>
      </c>
      <c r="I2029">
        <v>274.0037841796875</v>
      </c>
      <c r="J2029">
        <v>4.486363410949707</v>
      </c>
      <c r="K2029">
        <v>1.6109595075249672E-2</v>
      </c>
      <c r="L2029">
        <v>0.63780325651168823</v>
      </c>
      <c r="M2029">
        <v>2.9115638732910156</v>
      </c>
      <c r="N2029">
        <v>4.486363410949707</v>
      </c>
      <c r="O2029">
        <v>6.0611629486083984</v>
      </c>
      <c r="P2029">
        <v>8.3349237442016602</v>
      </c>
      <c r="Q2029">
        <v>-0.45321011543273926</v>
      </c>
      <c r="R2029">
        <v>9.4259366989135742</v>
      </c>
      <c r="S2029">
        <v>827</v>
      </c>
      <c r="T2029">
        <v>9.0182933807373047</v>
      </c>
      <c r="U2029">
        <v>3.0030474662780762</v>
      </c>
      <c r="V2029">
        <v>86.907463073730469</v>
      </c>
      <c r="W2029">
        <v>103</v>
      </c>
      <c r="X2029">
        <v>86.488052368164063</v>
      </c>
      <c r="Y2029">
        <f t="shared" si="136"/>
        <v>230.31134811401367</v>
      </c>
      <c r="Z2029">
        <f t="shared" si="137"/>
        <v>226.60112951660156</v>
      </c>
      <c r="AA2029">
        <f t="shared" si="138"/>
        <v>3.7102225408554079</v>
      </c>
    </row>
    <row r="2030" spans="2:27" x14ac:dyDescent="0.25">
      <c r="B2030" t="s">
        <v>69</v>
      </c>
      <c r="C2030" t="s">
        <v>70</v>
      </c>
      <c r="D2030" t="s">
        <v>63</v>
      </c>
      <c r="E2030" s="86">
        <v>42256</v>
      </c>
      <c r="F2030">
        <f t="shared" si="139"/>
        <v>1</v>
      </c>
      <c r="G2030">
        <v>15</v>
      </c>
      <c r="H2030">
        <v>378.79592895507812</v>
      </c>
      <c r="I2030">
        <v>336.73825073242187</v>
      </c>
      <c r="J2030">
        <v>42.057701110839844</v>
      </c>
      <c r="K2030">
        <v>0.1110299676656723</v>
      </c>
      <c r="L2030">
        <v>35.963626861572266</v>
      </c>
      <c r="M2030">
        <v>39.564056396484375</v>
      </c>
      <c r="N2030">
        <v>42.057701110839844</v>
      </c>
      <c r="O2030">
        <v>44.551345825195313</v>
      </c>
      <c r="P2030">
        <v>48.151775360107422</v>
      </c>
      <c r="Q2030">
        <v>34.236042022705078</v>
      </c>
      <c r="R2030">
        <v>49.879360198974609</v>
      </c>
      <c r="S2030">
        <v>827</v>
      </c>
      <c r="T2030">
        <v>22.612222671508789</v>
      </c>
      <c r="U2030">
        <v>4.7552309036254883</v>
      </c>
      <c r="V2030">
        <v>86.907463073730469</v>
      </c>
      <c r="W2030">
        <v>103</v>
      </c>
      <c r="X2030">
        <v>94.74658203125</v>
      </c>
      <c r="Y2030">
        <f t="shared" si="136"/>
        <v>313.2642332458496</v>
      </c>
      <c r="Z2030">
        <f t="shared" si="137"/>
        <v>278.48253335571292</v>
      </c>
      <c r="AA2030">
        <f t="shared" si="138"/>
        <v>34.781718818664551</v>
      </c>
    </row>
    <row r="2031" spans="2:27" x14ac:dyDescent="0.25">
      <c r="B2031" t="s">
        <v>69</v>
      </c>
      <c r="C2031" t="s">
        <v>70</v>
      </c>
      <c r="D2031" t="s">
        <v>63</v>
      </c>
      <c r="E2031" s="86">
        <v>42256</v>
      </c>
      <c r="F2031">
        <f t="shared" si="139"/>
        <v>0</v>
      </c>
      <c r="G2031">
        <v>21</v>
      </c>
      <c r="H2031">
        <v>297.97183227539062</v>
      </c>
      <c r="I2031">
        <v>289.75234985351562</v>
      </c>
      <c r="J2031">
        <v>8.2194843292236328</v>
      </c>
      <c r="K2031">
        <v>2.7584768831729889E-2</v>
      </c>
      <c r="L2031">
        <v>4.3166799545288086</v>
      </c>
      <c r="M2031">
        <v>6.6224884986877441</v>
      </c>
      <c r="N2031">
        <v>8.2194843292236328</v>
      </c>
      <c r="O2031">
        <v>9.8164806365966797</v>
      </c>
      <c r="P2031">
        <v>12.122288703918457</v>
      </c>
      <c r="Q2031">
        <v>3.2102892398834229</v>
      </c>
      <c r="R2031">
        <v>13.228679656982422</v>
      </c>
      <c r="S2031">
        <v>827</v>
      </c>
      <c r="T2031">
        <v>9.2743053436279297</v>
      </c>
      <c r="U2031">
        <v>3.0453743934631348</v>
      </c>
      <c r="V2031">
        <v>86.907463073730469</v>
      </c>
      <c r="W2031">
        <v>103</v>
      </c>
      <c r="X2031">
        <v>91.625663757324219</v>
      </c>
      <c r="Y2031">
        <f t="shared" si="136"/>
        <v>246.42270529174806</v>
      </c>
      <c r="Z2031">
        <f t="shared" si="137"/>
        <v>239.62519332885742</v>
      </c>
      <c r="AA2031">
        <f t="shared" si="138"/>
        <v>6.7975135402679445</v>
      </c>
    </row>
    <row r="2032" spans="2:27" x14ac:dyDescent="0.25">
      <c r="B2032" t="s">
        <v>69</v>
      </c>
      <c r="C2032" t="s">
        <v>70</v>
      </c>
      <c r="D2032" t="s">
        <v>63</v>
      </c>
      <c r="E2032" s="86">
        <v>42256</v>
      </c>
      <c r="F2032">
        <f t="shared" si="139"/>
        <v>1</v>
      </c>
      <c r="G2032">
        <v>13</v>
      </c>
      <c r="H2032">
        <v>385.54336547851562</v>
      </c>
      <c r="I2032">
        <v>344.45962524414062</v>
      </c>
      <c r="J2032">
        <v>41.083747863769531</v>
      </c>
      <c r="K2032">
        <v>0.10656064003705978</v>
      </c>
      <c r="L2032">
        <v>34.576618194580078</v>
      </c>
      <c r="M2032">
        <v>38.42108154296875</v>
      </c>
      <c r="N2032">
        <v>41.083747863769531</v>
      </c>
      <c r="O2032">
        <v>43.746414184570313</v>
      </c>
      <c r="P2032">
        <v>47.590877532958984</v>
      </c>
      <c r="Q2032">
        <v>32.731937408447266</v>
      </c>
      <c r="R2032">
        <v>49.435558319091797</v>
      </c>
      <c r="S2032">
        <v>827</v>
      </c>
      <c r="T2032">
        <v>25.781414031982422</v>
      </c>
      <c r="U2032">
        <v>5.0775399208068848</v>
      </c>
      <c r="V2032">
        <v>86.907463073730469</v>
      </c>
      <c r="W2032">
        <v>103</v>
      </c>
      <c r="X2032">
        <v>95.439285278320313</v>
      </c>
      <c r="Y2032">
        <f t="shared" si="136"/>
        <v>318.84436325073244</v>
      </c>
      <c r="Z2032">
        <f t="shared" si="137"/>
        <v>284.86811007690432</v>
      </c>
      <c r="AA2032">
        <f t="shared" si="138"/>
        <v>33.976259483337401</v>
      </c>
    </row>
    <row r="2033" spans="2:27" x14ac:dyDescent="0.25">
      <c r="B2033" t="s">
        <v>69</v>
      </c>
      <c r="C2033" t="s">
        <v>70</v>
      </c>
      <c r="D2033" t="s">
        <v>63</v>
      </c>
      <c r="E2033" s="86">
        <v>42256</v>
      </c>
      <c r="F2033">
        <f t="shared" si="139"/>
        <v>0</v>
      </c>
      <c r="G2033">
        <v>5</v>
      </c>
      <c r="H2033">
        <v>220.38713073730469</v>
      </c>
      <c r="I2033">
        <v>220.80659484863281</v>
      </c>
      <c r="J2033">
        <v>-0.41946172714233398</v>
      </c>
      <c r="K2033">
        <v>-1.9032950513064861E-3</v>
      </c>
      <c r="L2033">
        <v>-3.1561341285705566</v>
      </c>
      <c r="M2033">
        <v>-1.5392858982086182</v>
      </c>
      <c r="N2033">
        <v>-0.41946172714233398</v>
      </c>
      <c r="O2033">
        <v>0.70036238431930542</v>
      </c>
      <c r="P2033">
        <v>2.3172106742858887</v>
      </c>
      <c r="Q2033">
        <v>-3.9319427013397217</v>
      </c>
      <c r="R2033">
        <v>3.0930192470550537</v>
      </c>
      <c r="S2033">
        <v>827</v>
      </c>
      <c r="T2033">
        <v>4.5600905418395996</v>
      </c>
      <c r="U2033">
        <v>2.1354367733001709</v>
      </c>
      <c r="V2033">
        <v>86.907463073730469</v>
      </c>
      <c r="W2033">
        <v>103</v>
      </c>
      <c r="X2033">
        <v>77.521018981933594</v>
      </c>
      <c r="Y2033">
        <f t="shared" si="136"/>
        <v>182.26015711975097</v>
      </c>
      <c r="Z2033">
        <f t="shared" si="137"/>
        <v>182.60705393981934</v>
      </c>
      <c r="AA2033">
        <f t="shared" si="138"/>
        <v>-0.34689484834671019</v>
      </c>
    </row>
    <row r="2034" spans="2:27" x14ac:dyDescent="0.25">
      <c r="B2034" t="s">
        <v>69</v>
      </c>
      <c r="C2034" t="s">
        <v>70</v>
      </c>
      <c r="D2034" t="s">
        <v>63</v>
      </c>
      <c r="E2034" s="86">
        <v>42256</v>
      </c>
      <c r="F2034">
        <f t="shared" si="139"/>
        <v>0</v>
      </c>
      <c r="G2034">
        <v>4</v>
      </c>
      <c r="H2034">
        <v>210.63565063476562</v>
      </c>
      <c r="I2034">
        <v>208.82402038574219</v>
      </c>
      <c r="J2034">
        <v>1.8116294145584106</v>
      </c>
      <c r="K2034">
        <v>8.6007732897996902E-3</v>
      </c>
      <c r="L2034">
        <v>-1.0433101654052734</v>
      </c>
      <c r="M2034">
        <v>0.64341127872467041</v>
      </c>
      <c r="N2034">
        <v>1.8116294145584106</v>
      </c>
      <c r="O2034">
        <v>2.9798476696014404</v>
      </c>
      <c r="P2034">
        <v>4.6665692329406738</v>
      </c>
      <c r="Q2034">
        <v>-1.8526458740234375</v>
      </c>
      <c r="R2034">
        <v>5.4759049415588379</v>
      </c>
      <c r="S2034">
        <v>827</v>
      </c>
      <c r="T2034">
        <v>4.9627413749694824</v>
      </c>
      <c r="U2034">
        <v>2.2277212142944336</v>
      </c>
      <c r="V2034">
        <v>86.907463073730469</v>
      </c>
      <c r="W2034">
        <v>103</v>
      </c>
      <c r="X2034">
        <v>78.909980773925781</v>
      </c>
      <c r="Y2034">
        <f t="shared" si="136"/>
        <v>174.19568307495118</v>
      </c>
      <c r="Z2034">
        <f t="shared" si="137"/>
        <v>172.69746485900879</v>
      </c>
      <c r="AA2034">
        <f t="shared" si="138"/>
        <v>1.4982175258398056</v>
      </c>
    </row>
    <row r="2035" spans="2:27" x14ac:dyDescent="0.25">
      <c r="B2035" t="s">
        <v>69</v>
      </c>
      <c r="C2035" t="s">
        <v>70</v>
      </c>
      <c r="D2035" t="s">
        <v>63</v>
      </c>
      <c r="E2035" s="86">
        <v>42256</v>
      </c>
      <c r="F2035">
        <f t="shared" si="139"/>
        <v>1</v>
      </c>
      <c r="G2035">
        <v>16</v>
      </c>
      <c r="H2035">
        <v>360.4737548828125</v>
      </c>
      <c r="I2035">
        <v>318.82821655273437</v>
      </c>
      <c r="J2035">
        <v>41.645526885986328</v>
      </c>
      <c r="K2035">
        <v>0.11552998423576355</v>
      </c>
      <c r="L2035">
        <v>36.516334533691406</v>
      </c>
      <c r="M2035">
        <v>39.546703338623047</v>
      </c>
      <c r="N2035">
        <v>41.645526885986328</v>
      </c>
      <c r="O2035">
        <v>43.744350433349609</v>
      </c>
      <c r="P2035">
        <v>46.77471923828125</v>
      </c>
      <c r="Q2035">
        <v>35.062282562255859</v>
      </c>
      <c r="R2035">
        <v>48.228771209716797</v>
      </c>
      <c r="S2035">
        <v>827</v>
      </c>
      <c r="T2035">
        <v>16.018634796142578</v>
      </c>
      <c r="U2035">
        <v>4.0023288726806641</v>
      </c>
      <c r="V2035">
        <v>86.907463073730469</v>
      </c>
      <c r="W2035">
        <v>103</v>
      </c>
      <c r="X2035">
        <v>92.514640808105469</v>
      </c>
      <c r="Y2035">
        <f t="shared" si="136"/>
        <v>298.11179528808594</v>
      </c>
      <c r="Z2035">
        <f t="shared" si="137"/>
        <v>263.67093508911131</v>
      </c>
      <c r="AA2035">
        <f t="shared" si="138"/>
        <v>34.440850734710693</v>
      </c>
    </row>
    <row r="2036" spans="2:27" x14ac:dyDescent="0.25">
      <c r="B2036" t="s">
        <v>69</v>
      </c>
      <c r="C2036" t="s">
        <v>70</v>
      </c>
      <c r="D2036" t="s">
        <v>63</v>
      </c>
      <c r="E2036" s="86">
        <v>42256</v>
      </c>
      <c r="F2036">
        <f t="shared" si="139"/>
        <v>0</v>
      </c>
      <c r="G2036">
        <v>20</v>
      </c>
      <c r="H2036">
        <v>308.7867431640625</v>
      </c>
      <c r="I2036">
        <v>294.54620361328125</v>
      </c>
      <c r="J2036">
        <v>14.240533828735352</v>
      </c>
      <c r="K2036">
        <v>4.6117696911096573E-2</v>
      </c>
      <c r="L2036">
        <v>10.270194053649902</v>
      </c>
      <c r="M2036">
        <v>12.615902900695801</v>
      </c>
      <c r="N2036">
        <v>14.240533828735352</v>
      </c>
      <c r="O2036">
        <v>15.865164756774902</v>
      </c>
      <c r="P2036">
        <v>18.210874557495117</v>
      </c>
      <c r="Q2036">
        <v>9.1446571350097656</v>
      </c>
      <c r="R2036">
        <v>19.336410522460938</v>
      </c>
      <c r="S2036">
        <v>827</v>
      </c>
      <c r="T2036">
        <v>9.5980548858642578</v>
      </c>
      <c r="U2036">
        <v>3.0980727672576904</v>
      </c>
      <c r="V2036">
        <v>86.907463073730469</v>
      </c>
      <c r="W2036">
        <v>103</v>
      </c>
      <c r="X2036">
        <v>92.503158569335938</v>
      </c>
      <c r="Y2036">
        <f t="shared" si="136"/>
        <v>255.36663659667968</v>
      </c>
      <c r="Z2036">
        <f t="shared" si="137"/>
        <v>243.58971038818359</v>
      </c>
      <c r="AA2036">
        <f t="shared" si="138"/>
        <v>11.776921476364135</v>
      </c>
    </row>
    <row r="2037" spans="2:27" x14ac:dyDescent="0.25">
      <c r="B2037" t="s">
        <v>69</v>
      </c>
      <c r="C2037" t="s">
        <v>70</v>
      </c>
      <c r="D2037" t="s">
        <v>63</v>
      </c>
      <c r="E2037" s="86">
        <v>42256</v>
      </c>
      <c r="F2037">
        <f t="shared" si="139"/>
        <v>1</v>
      </c>
      <c r="G2037">
        <v>18</v>
      </c>
      <c r="H2037">
        <v>334.6070556640625</v>
      </c>
      <c r="I2037">
        <v>290.11746215820312</v>
      </c>
      <c r="J2037">
        <v>44.489582061767578</v>
      </c>
      <c r="K2037">
        <v>0.13296067714691162</v>
      </c>
      <c r="L2037">
        <v>39.951568603515625</v>
      </c>
      <c r="M2037">
        <v>42.632663726806641</v>
      </c>
      <c r="N2037">
        <v>44.489582061767578</v>
      </c>
      <c r="O2037">
        <v>46.346500396728516</v>
      </c>
      <c r="P2037">
        <v>49.027595520019531</v>
      </c>
      <c r="Q2037">
        <v>38.665103912353516</v>
      </c>
      <c r="R2037">
        <v>50.314060211181641</v>
      </c>
      <c r="S2037">
        <v>827</v>
      </c>
      <c r="T2037">
        <v>12.538907051086426</v>
      </c>
      <c r="U2037">
        <v>3.5410318374633789</v>
      </c>
      <c r="V2037">
        <v>86.907463073730469</v>
      </c>
      <c r="W2037">
        <v>103</v>
      </c>
      <c r="X2037">
        <v>95.038848876953125</v>
      </c>
      <c r="Y2037">
        <f t="shared" si="136"/>
        <v>276.72003503417966</v>
      </c>
      <c r="Z2037">
        <f t="shared" si="137"/>
        <v>239.92714120483399</v>
      </c>
      <c r="AA2037">
        <f t="shared" si="138"/>
        <v>36.79288436508179</v>
      </c>
    </row>
    <row r="2038" spans="2:27" x14ac:dyDescent="0.25">
      <c r="B2038" t="s">
        <v>69</v>
      </c>
      <c r="C2038" t="s">
        <v>70</v>
      </c>
      <c r="D2038" t="s">
        <v>63</v>
      </c>
      <c r="E2038" s="86">
        <v>42256</v>
      </c>
      <c r="F2038">
        <f t="shared" si="139"/>
        <v>0</v>
      </c>
      <c r="G2038">
        <v>3</v>
      </c>
      <c r="H2038">
        <v>210.40779113769531</v>
      </c>
      <c r="I2038">
        <v>208.99884033203125</v>
      </c>
      <c r="J2038">
        <v>1.4089463949203491</v>
      </c>
      <c r="K2038">
        <v>6.6962651908397675E-3</v>
      </c>
      <c r="L2038">
        <v>-1.3564575910568237</v>
      </c>
      <c r="M2038">
        <v>0.27736547589302063</v>
      </c>
      <c r="N2038">
        <v>1.4089463949203491</v>
      </c>
      <c r="O2038">
        <v>2.54052734375</v>
      </c>
      <c r="P2038">
        <v>4.1743502616882324</v>
      </c>
      <c r="Q2038">
        <v>-2.1404111385345459</v>
      </c>
      <c r="R2038">
        <v>4.9583039283752441</v>
      </c>
      <c r="S2038">
        <v>827</v>
      </c>
      <c r="T2038">
        <v>4.656343936920166</v>
      </c>
      <c r="U2038">
        <v>2.1578562259674072</v>
      </c>
      <c r="V2038">
        <v>86.907463073730469</v>
      </c>
      <c r="W2038">
        <v>103</v>
      </c>
      <c r="X2038">
        <v>78.369949340820313</v>
      </c>
      <c r="Y2038">
        <f t="shared" si="136"/>
        <v>174.00724327087403</v>
      </c>
      <c r="Z2038">
        <f t="shared" si="137"/>
        <v>172.84204095458983</v>
      </c>
      <c r="AA2038">
        <f t="shared" si="138"/>
        <v>1.1651986685991287</v>
      </c>
    </row>
    <row r="2039" spans="2:27" x14ac:dyDescent="0.25">
      <c r="B2039" t="s">
        <v>69</v>
      </c>
      <c r="C2039" t="s">
        <v>70</v>
      </c>
      <c r="D2039" t="s">
        <v>63</v>
      </c>
      <c r="E2039" s="86">
        <v>42256</v>
      </c>
      <c r="F2039">
        <f t="shared" si="139"/>
        <v>0</v>
      </c>
      <c r="G2039">
        <v>11</v>
      </c>
      <c r="H2039">
        <v>376.54190063476562</v>
      </c>
      <c r="I2039">
        <v>360.87405395507812</v>
      </c>
      <c r="J2039">
        <v>15.667844772338867</v>
      </c>
      <c r="K2039">
        <v>4.1609831154346466E-2</v>
      </c>
      <c r="L2039">
        <v>10.487799644470215</v>
      </c>
      <c r="M2039">
        <v>13.548212051391602</v>
      </c>
      <c r="N2039">
        <v>15.667844772338867</v>
      </c>
      <c r="O2039">
        <v>17.787477493286133</v>
      </c>
      <c r="P2039">
        <v>20.847890853881836</v>
      </c>
      <c r="Q2039">
        <v>9.0193290710449219</v>
      </c>
      <c r="R2039">
        <v>22.316360473632813</v>
      </c>
      <c r="S2039">
        <v>827</v>
      </c>
      <c r="T2039">
        <v>16.337852478027344</v>
      </c>
      <c r="U2039">
        <v>4.0420107841491699</v>
      </c>
      <c r="V2039">
        <v>86.907463073730469</v>
      </c>
      <c r="W2039">
        <v>103</v>
      </c>
      <c r="X2039">
        <v>93.463111877441406</v>
      </c>
      <c r="Y2039">
        <f t="shared" si="136"/>
        <v>311.40015182495119</v>
      </c>
      <c r="Z2039">
        <f t="shared" si="137"/>
        <v>298.4428426208496</v>
      </c>
      <c r="AA2039">
        <f t="shared" si="138"/>
        <v>12.957307626724242</v>
      </c>
    </row>
    <row r="2040" spans="2:27" x14ac:dyDescent="0.25">
      <c r="B2040" t="s">
        <v>69</v>
      </c>
      <c r="C2040" t="s">
        <v>70</v>
      </c>
      <c r="D2040" t="s">
        <v>63</v>
      </c>
      <c r="E2040" s="86">
        <v>42256</v>
      </c>
      <c r="F2040">
        <f t="shared" si="139"/>
        <v>0</v>
      </c>
      <c r="G2040">
        <v>7</v>
      </c>
      <c r="H2040">
        <v>273.83795166015625</v>
      </c>
      <c r="I2040">
        <v>275.97491455078125</v>
      </c>
      <c r="J2040">
        <v>-2.1369764804840088</v>
      </c>
      <c r="K2040">
        <v>-7.8037995845079422E-3</v>
      </c>
      <c r="L2040">
        <v>-6.2446627616882324</v>
      </c>
      <c r="M2040">
        <v>-3.8178083896636963</v>
      </c>
      <c r="N2040">
        <v>-2.1369764804840088</v>
      </c>
      <c r="O2040">
        <v>-0.45614448189735413</v>
      </c>
      <c r="P2040">
        <v>1.9707100391387939</v>
      </c>
      <c r="Q2040">
        <v>-7.4091348648071289</v>
      </c>
      <c r="R2040">
        <v>3.1351819038391113</v>
      </c>
      <c r="S2040">
        <v>827</v>
      </c>
      <c r="T2040">
        <v>10.273593902587891</v>
      </c>
      <c r="U2040">
        <v>3.205244779586792</v>
      </c>
      <c r="V2040">
        <v>86.907463073730469</v>
      </c>
      <c r="W2040">
        <v>103</v>
      </c>
      <c r="X2040">
        <v>77.189544677734375</v>
      </c>
      <c r="Y2040">
        <f t="shared" si="136"/>
        <v>226.46398602294923</v>
      </c>
      <c r="Z2040">
        <f t="shared" si="137"/>
        <v>228.23125433349608</v>
      </c>
      <c r="AA2040">
        <f t="shared" si="138"/>
        <v>-1.7672795493602753</v>
      </c>
    </row>
    <row r="2041" spans="2:27" x14ac:dyDescent="0.25">
      <c r="B2041" t="s">
        <v>69</v>
      </c>
      <c r="C2041" t="s">
        <v>70</v>
      </c>
      <c r="D2041" t="s">
        <v>63</v>
      </c>
      <c r="E2041" s="86">
        <v>42256</v>
      </c>
      <c r="F2041">
        <f t="shared" si="139"/>
        <v>0</v>
      </c>
      <c r="G2041">
        <v>2</v>
      </c>
      <c r="H2041">
        <v>213.54269409179687</v>
      </c>
      <c r="I2041">
        <v>213.49559020996094</v>
      </c>
      <c r="J2041">
        <v>4.7089658677577972E-2</v>
      </c>
      <c r="K2041">
        <v>2.2051636187825352E-4</v>
      </c>
      <c r="L2041">
        <v>-2.6320805549621582</v>
      </c>
      <c r="M2041">
        <v>-1.0492050647735596</v>
      </c>
      <c r="N2041">
        <v>4.7089658677577972E-2</v>
      </c>
      <c r="O2041">
        <v>1.1433843374252319</v>
      </c>
      <c r="P2041">
        <v>2.726259708404541</v>
      </c>
      <c r="Q2041">
        <v>-3.3915879726409912</v>
      </c>
      <c r="R2041">
        <v>3.4857673645019531</v>
      </c>
      <c r="S2041">
        <v>827</v>
      </c>
      <c r="T2041">
        <v>4.3704724311828613</v>
      </c>
      <c r="U2041">
        <v>2.0905675888061523</v>
      </c>
      <c r="V2041">
        <v>86.907463073730469</v>
      </c>
      <c r="W2041">
        <v>103</v>
      </c>
      <c r="X2041">
        <v>79.852882385253906</v>
      </c>
      <c r="Y2041">
        <f t="shared" si="136"/>
        <v>176.599808013916</v>
      </c>
      <c r="Z2041">
        <f t="shared" si="137"/>
        <v>176.5608531036377</v>
      </c>
      <c r="AA2041">
        <f t="shared" si="138"/>
        <v>3.8943147726356986E-2</v>
      </c>
    </row>
    <row r="2042" spans="2:27" x14ac:dyDescent="0.25">
      <c r="B2042" t="s">
        <v>69</v>
      </c>
      <c r="C2042" t="s">
        <v>70</v>
      </c>
      <c r="D2042" t="s">
        <v>63</v>
      </c>
      <c r="E2042" s="86">
        <v>42256</v>
      </c>
      <c r="F2042">
        <f t="shared" si="139"/>
        <v>0</v>
      </c>
      <c r="G2042">
        <v>9</v>
      </c>
      <c r="H2042">
        <v>338.51519775390625</v>
      </c>
      <c r="I2042">
        <v>328.31936645507812</v>
      </c>
      <c r="J2042">
        <v>10.195817947387695</v>
      </c>
      <c r="K2042">
        <v>3.0119232833385468E-2</v>
      </c>
      <c r="L2042">
        <v>5.5341663360595703</v>
      </c>
      <c r="M2042">
        <v>8.2883081436157227</v>
      </c>
      <c r="N2042">
        <v>10.195817947387695</v>
      </c>
      <c r="O2042">
        <v>12.103327751159668</v>
      </c>
      <c r="P2042">
        <v>14.85746955871582</v>
      </c>
      <c r="Q2042">
        <v>4.2126526832580566</v>
      </c>
      <c r="R2042">
        <v>16.178983688354492</v>
      </c>
      <c r="S2042">
        <v>827</v>
      </c>
      <c r="T2042">
        <v>13.231451034545898</v>
      </c>
      <c r="U2042">
        <v>3.6375062465667725</v>
      </c>
      <c r="V2042">
        <v>86.907463073730469</v>
      </c>
      <c r="W2042">
        <v>103</v>
      </c>
      <c r="X2042">
        <v>86.282707214355469</v>
      </c>
      <c r="Y2042">
        <f t="shared" si="136"/>
        <v>279.95206854248045</v>
      </c>
      <c r="Z2042">
        <f t="shared" si="137"/>
        <v>271.52011605834963</v>
      </c>
      <c r="AA2042">
        <f t="shared" si="138"/>
        <v>8.4319414424896237</v>
      </c>
    </row>
    <row r="2043" spans="2:27" x14ac:dyDescent="0.25">
      <c r="B2043" t="s">
        <v>69</v>
      </c>
      <c r="C2043" t="s">
        <v>70</v>
      </c>
      <c r="D2043" t="s">
        <v>63</v>
      </c>
      <c r="E2043" s="86">
        <v>42256</v>
      </c>
      <c r="F2043">
        <f t="shared" si="139"/>
        <v>0</v>
      </c>
      <c r="G2043">
        <v>8</v>
      </c>
      <c r="H2043">
        <v>302.62509155273437</v>
      </c>
      <c r="I2043">
        <v>303.24777221679687</v>
      </c>
      <c r="J2043">
        <v>-0.62268596887588501</v>
      </c>
      <c r="K2043">
        <v>-2.0576152019202709E-3</v>
      </c>
      <c r="L2043">
        <v>-4.5940613746643066</v>
      </c>
      <c r="M2043">
        <v>-2.2477405071258545</v>
      </c>
      <c r="N2043">
        <v>-0.62268596887588501</v>
      </c>
      <c r="O2043">
        <v>1.0023685693740845</v>
      </c>
      <c r="P2043">
        <v>3.3486893177032471</v>
      </c>
      <c r="Q2043">
        <v>-5.7198910713195801</v>
      </c>
      <c r="R2043">
        <v>4.4745187759399414</v>
      </c>
      <c r="S2043">
        <v>827</v>
      </c>
      <c r="T2043">
        <v>9.6030607223510742</v>
      </c>
      <c r="U2043">
        <v>3.0988805294036865</v>
      </c>
      <c r="V2043">
        <v>86.907463073730469</v>
      </c>
      <c r="W2043">
        <v>103</v>
      </c>
      <c r="X2043">
        <v>80.026191711425781</v>
      </c>
      <c r="Y2043">
        <f t="shared" si="136"/>
        <v>250.27095071411134</v>
      </c>
      <c r="Z2043">
        <f t="shared" si="137"/>
        <v>250.78590762329102</v>
      </c>
      <c r="AA2043">
        <f t="shared" si="138"/>
        <v>-0.51496129626035692</v>
      </c>
    </row>
    <row r="2044" spans="2:27" x14ac:dyDescent="0.25">
      <c r="B2044" t="s">
        <v>69</v>
      </c>
      <c r="C2044" t="s">
        <v>70</v>
      </c>
      <c r="D2044" t="s">
        <v>63</v>
      </c>
      <c r="E2044" s="86">
        <v>42256</v>
      </c>
      <c r="F2044">
        <f t="shared" si="139"/>
        <v>0</v>
      </c>
      <c r="G2044">
        <v>6</v>
      </c>
      <c r="H2044">
        <v>242.95945739746094</v>
      </c>
      <c r="I2044">
        <v>243.2076416015625</v>
      </c>
      <c r="J2044">
        <v>-0.24817711114883423</v>
      </c>
      <c r="K2044">
        <v>-1.0214754147455096E-3</v>
      </c>
      <c r="L2044">
        <v>-3.171910285949707</v>
      </c>
      <c r="M2044">
        <v>-1.4445450305938721</v>
      </c>
      <c r="N2044">
        <v>-0.24817711114883423</v>
      </c>
      <c r="O2044">
        <v>0.94819080829620361</v>
      </c>
      <c r="P2044">
        <v>2.6755561828613281</v>
      </c>
      <c r="Q2044">
        <v>-4.0007481575012207</v>
      </c>
      <c r="R2044">
        <v>3.5043938159942627</v>
      </c>
      <c r="S2044">
        <v>827</v>
      </c>
      <c r="T2044">
        <v>5.2047910690307617</v>
      </c>
      <c r="U2044">
        <v>2.2814011573791504</v>
      </c>
      <c r="V2044">
        <v>86.907463073730469</v>
      </c>
      <c r="W2044">
        <v>103</v>
      </c>
      <c r="X2044">
        <v>76.985336303710938</v>
      </c>
      <c r="Y2044">
        <f t="shared" si="136"/>
        <v>200.92747126770018</v>
      </c>
      <c r="Z2044">
        <f t="shared" si="137"/>
        <v>201.13271960449219</v>
      </c>
      <c r="AA2044">
        <f t="shared" si="138"/>
        <v>-0.20524247092008591</v>
      </c>
    </row>
    <row r="2045" spans="2:27" x14ac:dyDescent="0.25">
      <c r="B2045" t="s">
        <v>69</v>
      </c>
      <c r="C2045" t="s">
        <v>70</v>
      </c>
      <c r="D2045" t="s">
        <v>63</v>
      </c>
      <c r="E2045" s="86">
        <v>42256</v>
      </c>
      <c r="F2045">
        <f t="shared" si="139"/>
        <v>1</v>
      </c>
      <c r="G2045">
        <v>17</v>
      </c>
      <c r="H2045">
        <v>345.42669677734375</v>
      </c>
      <c r="I2045">
        <v>301.7086181640625</v>
      </c>
      <c r="J2045">
        <v>43.718070983886719</v>
      </c>
      <c r="K2045">
        <v>0.12656252086162567</v>
      </c>
      <c r="L2045">
        <v>38.849449157714844</v>
      </c>
      <c r="M2045">
        <v>41.725868225097656</v>
      </c>
      <c r="N2045">
        <v>43.718070983886719</v>
      </c>
      <c r="O2045">
        <v>45.710273742675781</v>
      </c>
      <c r="P2045">
        <v>48.586692810058594</v>
      </c>
      <c r="Q2045">
        <v>37.469261169433594</v>
      </c>
      <c r="R2045">
        <v>49.966880798339844</v>
      </c>
      <c r="S2045">
        <v>827</v>
      </c>
      <c r="T2045">
        <v>14.432454109191895</v>
      </c>
      <c r="U2045">
        <v>3.7990069389343262</v>
      </c>
      <c r="V2045">
        <v>86.907463073730469</v>
      </c>
      <c r="W2045">
        <v>103</v>
      </c>
      <c r="X2045">
        <v>93.376678466796875</v>
      </c>
      <c r="Y2045">
        <f t="shared" si="136"/>
        <v>285.66787823486328</v>
      </c>
      <c r="Z2045">
        <f t="shared" si="137"/>
        <v>249.51302722167969</v>
      </c>
      <c r="AA2045">
        <f t="shared" si="138"/>
        <v>36.154844703674314</v>
      </c>
    </row>
    <row r="2046" spans="2:27" x14ac:dyDescent="0.25">
      <c r="B2046" t="s">
        <v>69</v>
      </c>
      <c r="C2046" t="s">
        <v>70</v>
      </c>
      <c r="D2046" t="s">
        <v>63</v>
      </c>
      <c r="E2046" s="86">
        <v>42256</v>
      </c>
      <c r="F2046">
        <f t="shared" si="139"/>
        <v>1</v>
      </c>
      <c r="G2046">
        <v>12</v>
      </c>
      <c r="H2046">
        <v>387.44921875</v>
      </c>
      <c r="I2046">
        <v>346.71231079101562</v>
      </c>
      <c r="J2046">
        <v>40.736915588378906</v>
      </c>
      <c r="K2046">
        <v>0.10514130443334579</v>
      </c>
      <c r="L2046">
        <v>35.357093811035156</v>
      </c>
      <c r="M2046">
        <v>38.535537719726563</v>
      </c>
      <c r="N2046">
        <v>40.736915588378906</v>
      </c>
      <c r="O2046">
        <v>42.93829345703125</v>
      </c>
      <c r="P2046">
        <v>46.116737365722656</v>
      </c>
      <c r="Q2046">
        <v>33.831989288330078</v>
      </c>
      <c r="R2046">
        <v>47.641841888427734</v>
      </c>
      <c r="S2046">
        <v>827</v>
      </c>
      <c r="T2046">
        <v>17.622337341308594</v>
      </c>
      <c r="U2046">
        <v>4.1978969573974609</v>
      </c>
      <c r="V2046">
        <v>86.907463073730469</v>
      </c>
      <c r="W2046">
        <v>103</v>
      </c>
      <c r="X2046">
        <v>95.752143859863281</v>
      </c>
      <c r="Y2046">
        <f t="shared" si="136"/>
        <v>320.42050390625002</v>
      </c>
      <c r="Z2046">
        <f t="shared" si="137"/>
        <v>286.7310810241699</v>
      </c>
      <c r="AA2046">
        <f t="shared" si="138"/>
        <v>33.689429191589355</v>
      </c>
    </row>
    <row r="2047" spans="2:27" x14ac:dyDescent="0.25">
      <c r="B2047" t="s">
        <v>69</v>
      </c>
      <c r="C2047" t="s">
        <v>70</v>
      </c>
      <c r="D2047" t="s">
        <v>82</v>
      </c>
      <c r="E2047" s="86">
        <v>42256</v>
      </c>
      <c r="F2047">
        <f t="shared" si="139"/>
        <v>0</v>
      </c>
      <c r="G2047">
        <v>10</v>
      </c>
      <c r="H2047">
        <v>93.175285339355469</v>
      </c>
      <c r="I2047">
        <v>121.36042785644531</v>
      </c>
      <c r="J2047">
        <v>-28.185142517089844</v>
      </c>
      <c r="K2047">
        <v>-0.30249589681625366</v>
      </c>
      <c r="L2047">
        <v>-55.227748870849609</v>
      </c>
      <c r="M2047">
        <v>-39.250759124755859</v>
      </c>
      <c r="N2047">
        <v>-28.185142517089844</v>
      </c>
      <c r="O2047">
        <v>-17.119527816772461</v>
      </c>
      <c r="P2047">
        <v>-1.1425365209579468</v>
      </c>
      <c r="Q2047">
        <v>-62.893951416015625</v>
      </c>
      <c r="R2047">
        <v>6.5236663818359375</v>
      </c>
      <c r="S2047">
        <v>23</v>
      </c>
      <c r="T2047">
        <v>445.27154541015625</v>
      </c>
      <c r="U2047">
        <v>21.101457595825195</v>
      </c>
      <c r="V2047">
        <v>86.882125854492187</v>
      </c>
      <c r="W2047">
        <v>103</v>
      </c>
      <c r="X2047">
        <v>90.829788208007812</v>
      </c>
      <c r="Y2047">
        <f t="shared" si="136"/>
        <v>2.1430315628051759</v>
      </c>
      <c r="Z2047">
        <f t="shared" si="137"/>
        <v>2.791289840698242</v>
      </c>
      <c r="AA2047">
        <f t="shared" si="138"/>
        <v>-0.64825827789306645</v>
      </c>
    </row>
    <row r="2048" spans="2:27" x14ac:dyDescent="0.25">
      <c r="B2048" t="s">
        <v>69</v>
      </c>
      <c r="C2048" t="s">
        <v>70</v>
      </c>
      <c r="D2048" t="s">
        <v>82</v>
      </c>
      <c r="E2048" s="86">
        <v>42256</v>
      </c>
      <c r="F2048">
        <f t="shared" si="139"/>
        <v>1</v>
      </c>
      <c r="G2048">
        <v>16</v>
      </c>
      <c r="H2048">
        <v>72.618148803710938</v>
      </c>
      <c r="I2048">
        <v>91.677871704101563</v>
      </c>
      <c r="J2048">
        <v>-19.059720993041992</v>
      </c>
      <c r="K2048">
        <v>-0.2624649703502655</v>
      </c>
      <c r="L2048">
        <v>-58.051582336425781</v>
      </c>
      <c r="M2048">
        <v>-35.014873504638672</v>
      </c>
      <c r="N2048">
        <v>-19.059720993041992</v>
      </c>
      <c r="O2048">
        <v>-3.1045677661895752</v>
      </c>
      <c r="P2048">
        <v>19.932140350341797</v>
      </c>
      <c r="Q2048">
        <v>-69.105232238769531</v>
      </c>
      <c r="R2048">
        <v>30.985790252685547</v>
      </c>
      <c r="S2048">
        <v>23</v>
      </c>
      <c r="T2048">
        <v>925.71173095703125</v>
      </c>
      <c r="U2048">
        <v>30.425510406494141</v>
      </c>
      <c r="V2048">
        <v>86.882125854492187</v>
      </c>
      <c r="W2048">
        <v>103</v>
      </c>
      <c r="X2048">
        <v>93.340423583984375</v>
      </c>
      <c r="Y2048">
        <f t="shared" ref="Y2048:Y2111" si="140">H2048*S2048/1000</f>
        <v>1.6702174224853517</v>
      </c>
      <c r="Z2048">
        <f t="shared" ref="Z2048:Z2111" si="141">I2048*S2048/1000</f>
        <v>2.1085910491943358</v>
      </c>
      <c r="AA2048">
        <f t="shared" ref="AA2048:AA2111" si="142">J2048*S2048/1000</f>
        <v>-0.4383735828399658</v>
      </c>
    </row>
    <row r="2049" spans="2:27" x14ac:dyDescent="0.25">
      <c r="B2049" t="s">
        <v>69</v>
      </c>
      <c r="C2049" t="s">
        <v>70</v>
      </c>
      <c r="D2049" t="s">
        <v>82</v>
      </c>
      <c r="E2049" s="86">
        <v>42256</v>
      </c>
      <c r="F2049">
        <f t="shared" si="139"/>
        <v>0</v>
      </c>
      <c r="G2049">
        <v>1</v>
      </c>
      <c r="H2049">
        <v>38.506938934326172</v>
      </c>
      <c r="I2049">
        <v>112.35744476318359</v>
      </c>
      <c r="J2049">
        <v>-73.850509643554688</v>
      </c>
      <c r="K2049">
        <v>-1.9178494215011597</v>
      </c>
      <c r="L2049">
        <v>-112.98291778564453</v>
      </c>
      <c r="M2049">
        <v>-89.863174438476563</v>
      </c>
      <c r="N2049">
        <v>-73.850509643554688</v>
      </c>
      <c r="O2049">
        <v>-57.837844848632813</v>
      </c>
      <c r="P2049">
        <v>-34.718101501464844</v>
      </c>
      <c r="Q2049">
        <v>-124.07640838623047</v>
      </c>
      <c r="R2049">
        <v>-23.624608993530273</v>
      </c>
      <c r="S2049">
        <v>23</v>
      </c>
      <c r="T2049">
        <v>932.39715576171875</v>
      </c>
      <c r="U2049">
        <v>30.535179138183594</v>
      </c>
      <c r="V2049">
        <v>86.882125854492187</v>
      </c>
      <c r="W2049">
        <v>103</v>
      </c>
      <c r="X2049">
        <v>79.936172485351563</v>
      </c>
      <c r="Y2049">
        <f t="shared" si="140"/>
        <v>0.88565959548950191</v>
      </c>
      <c r="Z2049">
        <f t="shared" si="141"/>
        <v>2.5842212295532225</v>
      </c>
      <c r="AA2049">
        <f t="shared" si="142"/>
        <v>-1.6985617218017579</v>
      </c>
    </row>
    <row r="2050" spans="2:27" x14ac:dyDescent="0.25">
      <c r="B2050" t="s">
        <v>69</v>
      </c>
      <c r="C2050" t="s">
        <v>70</v>
      </c>
      <c r="D2050" t="s">
        <v>82</v>
      </c>
      <c r="E2050" s="86">
        <v>42256</v>
      </c>
      <c r="F2050">
        <f t="shared" si="139"/>
        <v>0</v>
      </c>
      <c r="G2050">
        <v>5</v>
      </c>
      <c r="H2050">
        <v>46.444705963134766</v>
      </c>
      <c r="I2050">
        <v>70.920425415039063</v>
      </c>
      <c r="J2050">
        <v>-24.47572135925293</v>
      </c>
      <c r="K2050">
        <v>-0.52698624134063721</v>
      </c>
      <c r="L2050">
        <v>-42.258213043212891</v>
      </c>
      <c r="M2050">
        <v>-31.752174377441406</v>
      </c>
      <c r="N2050">
        <v>-24.47572135925293</v>
      </c>
      <c r="O2050">
        <v>-17.199268341064453</v>
      </c>
      <c r="P2050">
        <v>-6.6932277679443359</v>
      </c>
      <c r="Q2050">
        <v>-47.299304962158203</v>
      </c>
      <c r="R2050">
        <v>-1.6521379947662354</v>
      </c>
      <c r="S2050">
        <v>23</v>
      </c>
      <c r="T2050">
        <v>192.53652954101562</v>
      </c>
      <c r="U2050">
        <v>13.875753402709961</v>
      </c>
      <c r="V2050">
        <v>86.882125854492187</v>
      </c>
      <c r="W2050">
        <v>103</v>
      </c>
      <c r="X2050">
        <v>77.404258728027344</v>
      </c>
      <c r="Y2050">
        <f t="shared" si="140"/>
        <v>1.0682282371520997</v>
      </c>
      <c r="Z2050">
        <f t="shared" si="141"/>
        <v>1.6311697845458983</v>
      </c>
      <c r="AA2050">
        <f t="shared" si="142"/>
        <v>-0.5629415912628174</v>
      </c>
    </row>
    <row r="2051" spans="2:27" x14ac:dyDescent="0.25">
      <c r="B2051" t="s">
        <v>69</v>
      </c>
      <c r="C2051" t="s">
        <v>70</v>
      </c>
      <c r="D2051" t="s">
        <v>82</v>
      </c>
      <c r="E2051" s="86">
        <v>42256</v>
      </c>
      <c r="F2051">
        <f t="shared" ref="F2051:F2114" si="143">IF(AND(G2051&gt;=12, G2051&lt;=18), 1, 0)</f>
        <v>1</v>
      </c>
      <c r="G2051">
        <v>18</v>
      </c>
      <c r="H2051">
        <v>32.653469085693359</v>
      </c>
      <c r="I2051">
        <v>55.247661590576172</v>
      </c>
      <c r="J2051">
        <v>-22.59419059753418</v>
      </c>
      <c r="K2051">
        <v>-0.69193845987319946</v>
      </c>
      <c r="L2051">
        <v>-54.267364501953125</v>
      </c>
      <c r="M2051">
        <v>-35.554595947265625</v>
      </c>
      <c r="N2051">
        <v>-22.59419059753418</v>
      </c>
      <c r="O2051">
        <v>-9.633784294128418</v>
      </c>
      <c r="P2051">
        <v>9.0789852142333984</v>
      </c>
      <c r="Q2051">
        <v>-63.246273040771484</v>
      </c>
      <c r="R2051">
        <v>18.057889938354492</v>
      </c>
      <c r="S2051">
        <v>23</v>
      </c>
      <c r="T2051">
        <v>610.81689453125</v>
      </c>
      <c r="U2051">
        <v>24.714710235595703</v>
      </c>
      <c r="V2051">
        <v>86.882125854492187</v>
      </c>
      <c r="W2051">
        <v>103</v>
      </c>
      <c r="X2051">
        <v>95.276596069335938</v>
      </c>
      <c r="Y2051">
        <f t="shared" si="140"/>
        <v>0.7510297889709473</v>
      </c>
      <c r="Z2051">
        <f t="shared" si="141"/>
        <v>1.270696216583252</v>
      </c>
      <c r="AA2051">
        <f t="shared" si="142"/>
        <v>-0.51966638374328611</v>
      </c>
    </row>
    <row r="2052" spans="2:27" x14ac:dyDescent="0.25">
      <c r="B2052" t="s">
        <v>69</v>
      </c>
      <c r="C2052" t="s">
        <v>70</v>
      </c>
      <c r="D2052" t="s">
        <v>82</v>
      </c>
      <c r="E2052" s="86">
        <v>42256</v>
      </c>
      <c r="F2052">
        <f t="shared" si="143"/>
        <v>0</v>
      </c>
      <c r="G2052">
        <v>20</v>
      </c>
      <c r="H2052">
        <v>35.681987762451172</v>
      </c>
      <c r="I2052">
        <v>74.201698303222656</v>
      </c>
      <c r="J2052">
        <v>-38.51971435546875</v>
      </c>
      <c r="K2052">
        <v>-1.0795282125473022</v>
      </c>
      <c r="L2052">
        <v>-68.701606750488281</v>
      </c>
      <c r="M2052">
        <v>-50.869899749755859</v>
      </c>
      <c r="N2052">
        <v>-38.51971435546875</v>
      </c>
      <c r="O2052">
        <v>-26.169527053833008</v>
      </c>
      <c r="P2052">
        <v>-8.3378190994262695</v>
      </c>
      <c r="Q2052">
        <v>-77.257759094238281</v>
      </c>
      <c r="R2052">
        <v>0.21832850575447083</v>
      </c>
      <c r="S2052">
        <v>23</v>
      </c>
      <c r="T2052">
        <v>554.65234375</v>
      </c>
      <c r="U2052">
        <v>23.551057815551758</v>
      </c>
      <c r="V2052">
        <v>86.882125854492187</v>
      </c>
      <c r="W2052">
        <v>103</v>
      </c>
      <c r="X2052">
        <v>92.914894104003906</v>
      </c>
      <c r="Y2052">
        <f t="shared" si="140"/>
        <v>0.82068571853637695</v>
      </c>
      <c r="Z2052">
        <f t="shared" si="141"/>
        <v>1.7066390609741211</v>
      </c>
      <c r="AA2052">
        <f t="shared" si="142"/>
        <v>-0.88595343017578121</v>
      </c>
    </row>
    <row r="2053" spans="2:27" x14ac:dyDescent="0.25">
      <c r="B2053" t="s">
        <v>69</v>
      </c>
      <c r="C2053" t="s">
        <v>70</v>
      </c>
      <c r="D2053" t="s">
        <v>82</v>
      </c>
      <c r="E2053" s="86">
        <v>42256</v>
      </c>
      <c r="F2053">
        <f t="shared" si="143"/>
        <v>1</v>
      </c>
      <c r="G2053">
        <v>15</v>
      </c>
      <c r="H2053">
        <v>74.943305969238281</v>
      </c>
      <c r="I2053">
        <v>90.54681396484375</v>
      </c>
      <c r="J2053">
        <v>-15.603501319885254</v>
      </c>
      <c r="K2053">
        <v>-0.20820407569408417</v>
      </c>
      <c r="L2053">
        <v>-56.075668334960938</v>
      </c>
      <c r="M2053">
        <v>-32.164382934570313</v>
      </c>
      <c r="N2053">
        <v>-15.603501319885254</v>
      </c>
      <c r="O2053">
        <v>0.95738190412521362</v>
      </c>
      <c r="P2053">
        <v>24.868667602539063</v>
      </c>
      <c r="Q2053">
        <v>-67.548965454101563</v>
      </c>
      <c r="R2053">
        <v>36.341964721679688</v>
      </c>
      <c r="S2053">
        <v>23</v>
      </c>
      <c r="T2053">
        <v>997.33428955078125</v>
      </c>
      <c r="U2053">
        <v>31.580600738525391</v>
      </c>
      <c r="V2053">
        <v>86.882125854492187</v>
      </c>
      <c r="W2053">
        <v>103</v>
      </c>
      <c r="X2053">
        <v>95.723403930664063</v>
      </c>
      <c r="Y2053">
        <f t="shared" si="140"/>
        <v>1.7236960372924806</v>
      </c>
      <c r="Z2053">
        <f t="shared" si="141"/>
        <v>2.0825767211914061</v>
      </c>
      <c r="AA2053">
        <f t="shared" si="142"/>
        <v>-0.35888053035736084</v>
      </c>
    </row>
    <row r="2054" spans="2:27" x14ac:dyDescent="0.25">
      <c r="B2054" t="s">
        <v>69</v>
      </c>
      <c r="C2054" t="s">
        <v>70</v>
      </c>
      <c r="D2054" t="s">
        <v>82</v>
      </c>
      <c r="E2054" s="86">
        <v>42256</v>
      </c>
      <c r="F2054">
        <f t="shared" si="143"/>
        <v>1</v>
      </c>
      <c r="G2054">
        <v>14</v>
      </c>
      <c r="H2054">
        <v>68.529373168945313</v>
      </c>
      <c r="I2054">
        <v>93.724258422851562</v>
      </c>
      <c r="J2054">
        <v>-25.194881439208984</v>
      </c>
      <c r="K2054">
        <v>-0.3676508367061615</v>
      </c>
      <c r="L2054">
        <v>-69.089653015136719</v>
      </c>
      <c r="M2054">
        <v>-43.156265258789063</v>
      </c>
      <c r="N2054">
        <v>-25.194881439208984</v>
      </c>
      <c r="O2054">
        <v>-7.2334957122802734</v>
      </c>
      <c r="P2054">
        <v>18.699892044067383</v>
      </c>
      <c r="Q2054">
        <v>-81.533210754394531</v>
      </c>
      <c r="R2054">
        <v>31.143451690673828</v>
      </c>
      <c r="S2054">
        <v>23</v>
      </c>
      <c r="T2054">
        <v>1173.14990234375</v>
      </c>
      <c r="U2054">
        <v>34.251274108886719</v>
      </c>
      <c r="V2054">
        <v>86.882125854492187</v>
      </c>
      <c r="W2054">
        <v>103</v>
      </c>
      <c r="X2054">
        <v>95.723403930664063</v>
      </c>
      <c r="Y2054">
        <f t="shared" si="140"/>
        <v>1.5761755828857422</v>
      </c>
      <c r="Z2054">
        <f t="shared" si="141"/>
        <v>2.1556579437255858</v>
      </c>
      <c r="AA2054">
        <f t="shared" si="142"/>
        <v>-0.57948227310180667</v>
      </c>
    </row>
    <row r="2055" spans="2:27" x14ac:dyDescent="0.25">
      <c r="B2055" t="s">
        <v>69</v>
      </c>
      <c r="C2055" t="s">
        <v>70</v>
      </c>
      <c r="D2055" t="s">
        <v>82</v>
      </c>
      <c r="E2055" s="86">
        <v>42256</v>
      </c>
      <c r="F2055">
        <f t="shared" si="143"/>
        <v>0</v>
      </c>
      <c r="G2055">
        <v>4</v>
      </c>
      <c r="H2055">
        <v>35.697475433349609</v>
      </c>
      <c r="I2055">
        <v>68.854469299316406</v>
      </c>
      <c r="J2055">
        <v>-33.156993865966797</v>
      </c>
      <c r="K2055">
        <v>-0.9288330078125</v>
      </c>
      <c r="L2055">
        <v>-55.122966766357422</v>
      </c>
      <c r="M2055">
        <v>-42.145290374755859</v>
      </c>
      <c r="N2055">
        <v>-33.156993865966797</v>
      </c>
      <c r="O2055">
        <v>-24.168695449829102</v>
      </c>
      <c r="P2055">
        <v>-11.191021919250488</v>
      </c>
      <c r="Q2055">
        <v>-61.350013732910156</v>
      </c>
      <c r="R2055">
        <v>-4.9639744758605957</v>
      </c>
      <c r="S2055">
        <v>23</v>
      </c>
      <c r="T2055">
        <v>293.78433227539062</v>
      </c>
      <c r="U2055">
        <v>17.140138626098633</v>
      </c>
      <c r="V2055">
        <v>86.882125854492187</v>
      </c>
      <c r="W2055">
        <v>103</v>
      </c>
      <c r="X2055">
        <v>79.234039306640625</v>
      </c>
      <c r="Y2055">
        <f t="shared" si="140"/>
        <v>0.82104193496704103</v>
      </c>
      <c r="Z2055">
        <f t="shared" si="141"/>
        <v>1.5836527938842773</v>
      </c>
      <c r="AA2055">
        <f t="shared" si="142"/>
        <v>-0.76261085891723635</v>
      </c>
    </row>
    <row r="2056" spans="2:27" x14ac:dyDescent="0.25">
      <c r="B2056" t="s">
        <v>69</v>
      </c>
      <c r="C2056" t="s">
        <v>70</v>
      </c>
      <c r="D2056" t="s">
        <v>82</v>
      </c>
      <c r="E2056" s="86">
        <v>42256</v>
      </c>
      <c r="F2056">
        <f t="shared" si="143"/>
        <v>1</v>
      </c>
      <c r="G2056">
        <v>12</v>
      </c>
      <c r="H2056">
        <v>87.031509399414063</v>
      </c>
      <c r="I2056">
        <v>82.038726806640625</v>
      </c>
      <c r="J2056">
        <v>4.9927816390991211</v>
      </c>
      <c r="K2056">
        <v>5.7367518544197083E-2</v>
      </c>
      <c r="L2056">
        <v>-39.326770782470703</v>
      </c>
      <c r="M2056">
        <v>-13.142419815063477</v>
      </c>
      <c r="N2056">
        <v>4.9927816390991211</v>
      </c>
      <c r="O2056">
        <v>23.127983093261719</v>
      </c>
      <c r="P2056">
        <v>49.312332153320313</v>
      </c>
      <c r="Q2056">
        <v>-51.8907470703125</v>
      </c>
      <c r="R2056">
        <v>61.876308441162109</v>
      </c>
      <c r="S2056">
        <v>23</v>
      </c>
      <c r="T2056">
        <v>1195.965087890625</v>
      </c>
      <c r="U2056">
        <v>34.582729339599609</v>
      </c>
      <c r="V2056">
        <v>86.882125854492187</v>
      </c>
      <c r="W2056">
        <v>103</v>
      </c>
      <c r="X2056">
        <v>96.595741271972656</v>
      </c>
      <c r="Y2056">
        <f t="shared" si="140"/>
        <v>2.0017247161865233</v>
      </c>
      <c r="Z2056">
        <f t="shared" si="141"/>
        <v>1.8868907165527344</v>
      </c>
      <c r="AA2056">
        <f t="shared" si="142"/>
        <v>0.11483397769927979</v>
      </c>
    </row>
    <row r="2057" spans="2:27" x14ac:dyDescent="0.25">
      <c r="B2057" t="s">
        <v>69</v>
      </c>
      <c r="C2057" t="s">
        <v>70</v>
      </c>
      <c r="D2057" t="s">
        <v>82</v>
      </c>
      <c r="E2057" s="86">
        <v>42256</v>
      </c>
      <c r="F2057">
        <f t="shared" si="143"/>
        <v>0</v>
      </c>
      <c r="G2057">
        <v>19</v>
      </c>
      <c r="H2057">
        <v>24.352710723876953</v>
      </c>
      <c r="I2057">
        <v>65.637443542480469</v>
      </c>
      <c r="J2057">
        <v>-41.284736633300781</v>
      </c>
      <c r="K2057">
        <v>-1.695283055305481</v>
      </c>
      <c r="L2057">
        <v>-71.13433837890625</v>
      </c>
      <c r="M2057">
        <v>-53.498950958251953</v>
      </c>
      <c r="N2057">
        <v>-41.284736633300781</v>
      </c>
      <c r="O2057">
        <v>-29.070522308349609</v>
      </c>
      <c r="P2057">
        <v>-11.435138702392578</v>
      </c>
      <c r="Q2057">
        <v>-79.596282958984375</v>
      </c>
      <c r="R2057">
        <v>-2.9731922149658203</v>
      </c>
      <c r="S2057">
        <v>23</v>
      </c>
      <c r="T2057">
        <v>542.50628662109375</v>
      </c>
      <c r="U2057">
        <v>23.291765213012695</v>
      </c>
      <c r="V2057">
        <v>86.882125854492187</v>
      </c>
      <c r="W2057">
        <v>103</v>
      </c>
      <c r="X2057">
        <v>94.531913757324219</v>
      </c>
      <c r="Y2057">
        <f t="shared" si="140"/>
        <v>0.56011234664916987</v>
      </c>
      <c r="Z2057">
        <f t="shared" si="141"/>
        <v>1.5096612014770507</v>
      </c>
      <c r="AA2057">
        <f t="shared" si="142"/>
        <v>-0.94954894256591793</v>
      </c>
    </row>
    <row r="2058" spans="2:27" x14ac:dyDescent="0.25">
      <c r="B2058" t="s">
        <v>69</v>
      </c>
      <c r="C2058" t="s">
        <v>70</v>
      </c>
      <c r="D2058" t="s">
        <v>82</v>
      </c>
      <c r="E2058" s="86">
        <v>42256</v>
      </c>
      <c r="F2058">
        <f t="shared" si="143"/>
        <v>0</v>
      </c>
      <c r="G2058">
        <v>2</v>
      </c>
      <c r="H2058">
        <v>18.841819763183594</v>
      </c>
      <c r="I2058">
        <v>111.78000640869141</v>
      </c>
      <c r="J2058">
        <v>-92.938186645507813</v>
      </c>
      <c r="K2058">
        <v>-4.9325485229492187</v>
      </c>
      <c r="L2058">
        <v>-122.32269287109375</v>
      </c>
      <c r="M2058">
        <v>-104.96208953857422</v>
      </c>
      <c r="N2058">
        <v>-92.938186645507813</v>
      </c>
      <c r="O2058">
        <v>-80.914283752441406</v>
      </c>
      <c r="P2058">
        <v>-63.553680419921875</v>
      </c>
      <c r="Q2058">
        <v>-130.65278625488281</v>
      </c>
      <c r="R2058">
        <v>-55.223579406738281</v>
      </c>
      <c r="S2058">
        <v>23</v>
      </c>
      <c r="T2058">
        <v>525.73223876953125</v>
      </c>
      <c r="U2058">
        <v>22.928852081298828</v>
      </c>
      <c r="V2058">
        <v>86.882125854492187</v>
      </c>
      <c r="W2058">
        <v>103</v>
      </c>
      <c r="X2058">
        <v>80.191490173339844</v>
      </c>
      <c r="Y2058">
        <f t="shared" si="140"/>
        <v>0.43336185455322268</v>
      </c>
      <c r="Z2058">
        <f t="shared" si="141"/>
        <v>2.5709401473999023</v>
      </c>
      <c r="AA2058">
        <f t="shared" si="142"/>
        <v>-2.1375782928466798</v>
      </c>
    </row>
    <row r="2059" spans="2:27" x14ac:dyDescent="0.25">
      <c r="B2059" t="s">
        <v>69</v>
      </c>
      <c r="C2059" t="s">
        <v>70</v>
      </c>
      <c r="D2059" t="s">
        <v>82</v>
      </c>
      <c r="E2059" s="86">
        <v>42256</v>
      </c>
      <c r="F2059">
        <f t="shared" si="143"/>
        <v>1</v>
      </c>
      <c r="G2059">
        <v>13</v>
      </c>
      <c r="H2059">
        <v>66.654632568359375</v>
      </c>
      <c r="I2059">
        <v>95.542976379394531</v>
      </c>
      <c r="J2059">
        <v>-28.888347625732422</v>
      </c>
      <c r="K2059">
        <v>-0.43340346217155457</v>
      </c>
      <c r="L2059">
        <v>-74.197502136230469</v>
      </c>
      <c r="M2059">
        <v>-47.428485870361328</v>
      </c>
      <c r="N2059">
        <v>-28.888347625732422</v>
      </c>
      <c r="O2059">
        <v>-10.348209381103516</v>
      </c>
      <c r="P2059">
        <v>16.420804977416992</v>
      </c>
      <c r="Q2059">
        <v>-87.042015075683594</v>
      </c>
      <c r="R2059">
        <v>29.26531982421875</v>
      </c>
      <c r="S2059">
        <v>23</v>
      </c>
      <c r="T2059">
        <v>1249.97021484375</v>
      </c>
      <c r="U2059">
        <v>35.35491943359375</v>
      </c>
      <c r="V2059">
        <v>86.882125854492187</v>
      </c>
      <c r="W2059">
        <v>103</v>
      </c>
      <c r="X2059">
        <v>96.531913757324219</v>
      </c>
      <c r="Y2059">
        <f t="shared" si="140"/>
        <v>1.5330565490722656</v>
      </c>
      <c r="Z2059">
        <f t="shared" si="141"/>
        <v>2.1974884567260742</v>
      </c>
      <c r="AA2059">
        <f t="shared" si="142"/>
        <v>-0.66443199539184572</v>
      </c>
    </row>
    <row r="2060" spans="2:27" x14ac:dyDescent="0.25">
      <c r="B2060" t="s">
        <v>69</v>
      </c>
      <c r="C2060" t="s">
        <v>70</v>
      </c>
      <c r="D2060" t="s">
        <v>82</v>
      </c>
      <c r="E2060" s="86">
        <v>42256</v>
      </c>
      <c r="F2060">
        <f t="shared" si="143"/>
        <v>0</v>
      </c>
      <c r="G2060">
        <v>23</v>
      </c>
      <c r="H2060">
        <v>32.018356323242188</v>
      </c>
      <c r="I2060">
        <v>72.537017822265625</v>
      </c>
      <c r="J2060">
        <v>-40.518661499023438</v>
      </c>
      <c r="K2060">
        <v>-1.2654821872711182</v>
      </c>
      <c r="L2060">
        <v>-75.334571838378906</v>
      </c>
      <c r="M2060">
        <v>-54.765052795410156</v>
      </c>
      <c r="N2060">
        <v>-40.518661499023438</v>
      </c>
      <c r="O2060">
        <v>-26.272272109985352</v>
      </c>
      <c r="P2060">
        <v>-5.7027478218078613</v>
      </c>
      <c r="Q2060">
        <v>-85.204399108886719</v>
      </c>
      <c r="R2060">
        <v>4.1670799255371094</v>
      </c>
      <c r="S2060">
        <v>23</v>
      </c>
      <c r="T2060">
        <v>738.04595947265625</v>
      </c>
      <c r="U2060">
        <v>27.167001724243164</v>
      </c>
      <c r="V2060">
        <v>86.882125854492187</v>
      </c>
      <c r="W2060">
        <v>103</v>
      </c>
      <c r="X2060">
        <v>80.361701965332031</v>
      </c>
      <c r="Y2060">
        <f t="shared" si="140"/>
        <v>0.73642219543457033</v>
      </c>
      <c r="Z2060">
        <f t="shared" si="141"/>
        <v>1.6683514099121093</v>
      </c>
      <c r="AA2060">
        <f t="shared" si="142"/>
        <v>-0.93192921447753907</v>
      </c>
    </row>
    <row r="2061" spans="2:27" x14ac:dyDescent="0.25">
      <c r="B2061" t="s">
        <v>69</v>
      </c>
      <c r="C2061" t="s">
        <v>70</v>
      </c>
      <c r="D2061" t="s">
        <v>82</v>
      </c>
      <c r="E2061" s="86">
        <v>42256</v>
      </c>
      <c r="F2061">
        <f t="shared" si="143"/>
        <v>0</v>
      </c>
      <c r="G2061">
        <v>7</v>
      </c>
      <c r="H2061">
        <v>74.908882141113281</v>
      </c>
      <c r="I2061">
        <v>76.582130432128906</v>
      </c>
      <c r="J2061">
        <v>-1.6732522249221802</v>
      </c>
      <c r="K2061">
        <v>-2.2337166592478752E-2</v>
      </c>
      <c r="L2061">
        <v>-18.170740127563477</v>
      </c>
      <c r="M2061">
        <v>-8.4238910675048828</v>
      </c>
      <c r="N2061">
        <v>-1.6732522249221802</v>
      </c>
      <c r="O2061">
        <v>5.0773863792419434</v>
      </c>
      <c r="P2061">
        <v>14.824235916137695</v>
      </c>
      <c r="Q2061">
        <v>-22.847549438476563</v>
      </c>
      <c r="R2061">
        <v>19.501045227050781</v>
      </c>
      <c r="S2061">
        <v>23</v>
      </c>
      <c r="T2061">
        <v>165.71563720703125</v>
      </c>
      <c r="U2061">
        <v>12.873058319091797</v>
      </c>
      <c r="V2061">
        <v>86.882125854492187</v>
      </c>
      <c r="W2061">
        <v>103</v>
      </c>
      <c r="X2061">
        <v>76.89361572265625</v>
      </c>
      <c r="Y2061">
        <f t="shared" si="140"/>
        <v>1.7229042892456055</v>
      </c>
      <c r="Z2061">
        <f t="shared" si="141"/>
        <v>1.7613889999389649</v>
      </c>
      <c r="AA2061">
        <f t="shared" si="142"/>
        <v>-3.8484801173210147E-2</v>
      </c>
    </row>
    <row r="2062" spans="2:27" x14ac:dyDescent="0.25">
      <c r="B2062" t="s">
        <v>69</v>
      </c>
      <c r="C2062" t="s">
        <v>70</v>
      </c>
      <c r="D2062" t="s">
        <v>82</v>
      </c>
      <c r="E2062" s="86">
        <v>42256</v>
      </c>
      <c r="F2062">
        <f t="shared" si="143"/>
        <v>0</v>
      </c>
      <c r="G2062">
        <v>22</v>
      </c>
      <c r="H2062">
        <v>40.430862426757813</v>
      </c>
      <c r="I2062">
        <v>83.33447265625</v>
      </c>
      <c r="J2062">
        <v>-42.903606414794922</v>
      </c>
      <c r="K2062">
        <v>-1.0611598491668701</v>
      </c>
      <c r="L2062">
        <v>-77.6292724609375</v>
      </c>
      <c r="M2062">
        <v>-57.113067626953125</v>
      </c>
      <c r="N2062">
        <v>-42.903606414794922</v>
      </c>
      <c r="O2062">
        <v>-28.694145202636719</v>
      </c>
      <c r="P2062">
        <v>-8.1779413223266602</v>
      </c>
      <c r="Q2062">
        <v>-87.473518371582031</v>
      </c>
      <c r="R2062">
        <v>1.6663023233413696</v>
      </c>
      <c r="S2062">
        <v>23</v>
      </c>
      <c r="T2062">
        <v>734.22467041015625</v>
      </c>
      <c r="U2062">
        <v>27.096580505371094</v>
      </c>
      <c r="V2062">
        <v>86.882125854492187</v>
      </c>
      <c r="W2062">
        <v>103</v>
      </c>
      <c r="X2062">
        <v>87.085105895996094</v>
      </c>
      <c r="Y2062">
        <f t="shared" si="140"/>
        <v>0.92990983581542974</v>
      </c>
      <c r="Z2062">
        <f t="shared" si="141"/>
        <v>1.9166928710937501</v>
      </c>
      <c r="AA2062">
        <f t="shared" si="142"/>
        <v>-0.98678294754028317</v>
      </c>
    </row>
    <row r="2063" spans="2:27" x14ac:dyDescent="0.25">
      <c r="B2063" t="s">
        <v>69</v>
      </c>
      <c r="C2063" t="s">
        <v>70</v>
      </c>
      <c r="D2063" t="s">
        <v>82</v>
      </c>
      <c r="E2063" s="86">
        <v>42256</v>
      </c>
      <c r="F2063">
        <f t="shared" si="143"/>
        <v>0</v>
      </c>
      <c r="G2063">
        <v>3</v>
      </c>
      <c r="H2063">
        <v>18.917266845703125</v>
      </c>
      <c r="I2063">
        <v>87.375320434570313</v>
      </c>
      <c r="J2063">
        <v>-68.458053588867188</v>
      </c>
      <c r="K2063">
        <v>-3.6188130378723145</v>
      </c>
      <c r="L2063">
        <v>-94.7987060546875</v>
      </c>
      <c r="M2063">
        <v>-79.236434936523438</v>
      </c>
      <c r="N2063">
        <v>-68.458053588867188</v>
      </c>
      <c r="O2063">
        <v>-57.679672241210937</v>
      </c>
      <c r="P2063">
        <v>-42.117404937744141</v>
      </c>
      <c r="Q2063">
        <v>-102.26591491699219</v>
      </c>
      <c r="R2063">
        <v>-34.650196075439453</v>
      </c>
      <c r="S2063">
        <v>23</v>
      </c>
      <c r="T2063">
        <v>422.45535278320312</v>
      </c>
      <c r="U2063">
        <v>20.553718566894531</v>
      </c>
      <c r="V2063">
        <v>86.882125854492187</v>
      </c>
      <c r="W2063">
        <v>103</v>
      </c>
      <c r="X2063">
        <v>78.10638427734375</v>
      </c>
      <c r="Y2063">
        <f t="shared" si="140"/>
        <v>0.4350971374511719</v>
      </c>
      <c r="Z2063">
        <f t="shared" si="141"/>
        <v>2.0096323699951171</v>
      </c>
      <c r="AA2063">
        <f t="shared" si="142"/>
        <v>-1.5745352325439452</v>
      </c>
    </row>
    <row r="2064" spans="2:27" x14ac:dyDescent="0.25">
      <c r="B2064" t="s">
        <v>69</v>
      </c>
      <c r="C2064" t="s">
        <v>70</v>
      </c>
      <c r="D2064" t="s">
        <v>82</v>
      </c>
      <c r="E2064" s="86">
        <v>42256</v>
      </c>
      <c r="F2064">
        <f t="shared" si="143"/>
        <v>0</v>
      </c>
      <c r="G2064">
        <v>9</v>
      </c>
      <c r="H2064">
        <v>87.885543823242188</v>
      </c>
      <c r="I2064">
        <v>99.367225646972656</v>
      </c>
      <c r="J2064">
        <v>-11.481686592102051</v>
      </c>
      <c r="K2064">
        <v>-0.13064363598823547</v>
      </c>
      <c r="L2064">
        <v>-32.973655700683594</v>
      </c>
      <c r="M2064">
        <v>-20.276025772094727</v>
      </c>
      <c r="N2064">
        <v>-11.481686592102051</v>
      </c>
      <c r="O2064">
        <v>-2.6873476505279541</v>
      </c>
      <c r="P2064">
        <v>10.010280609130859</v>
      </c>
      <c r="Q2064">
        <v>-39.066329956054687</v>
      </c>
      <c r="R2064">
        <v>16.102954864501953</v>
      </c>
      <c r="S2064">
        <v>23</v>
      </c>
      <c r="T2064">
        <v>281.24200439453125</v>
      </c>
      <c r="U2064">
        <v>16.770271301269531</v>
      </c>
      <c r="V2064">
        <v>86.882125854492187</v>
      </c>
      <c r="W2064">
        <v>103</v>
      </c>
      <c r="X2064">
        <v>86.957443237304688</v>
      </c>
      <c r="Y2064">
        <f t="shared" si="140"/>
        <v>2.0213675079345701</v>
      </c>
      <c r="Z2064">
        <f t="shared" si="141"/>
        <v>2.2854461898803713</v>
      </c>
      <c r="AA2064">
        <f t="shared" si="142"/>
        <v>-0.26407879161834719</v>
      </c>
    </row>
    <row r="2065" spans="2:27" x14ac:dyDescent="0.25">
      <c r="B2065" t="s">
        <v>69</v>
      </c>
      <c r="C2065" t="s">
        <v>70</v>
      </c>
      <c r="D2065" t="s">
        <v>82</v>
      </c>
      <c r="E2065" s="86">
        <v>42256</v>
      </c>
      <c r="F2065">
        <f t="shared" si="143"/>
        <v>0</v>
      </c>
      <c r="G2065">
        <v>6</v>
      </c>
      <c r="H2065">
        <v>65.576690673828125</v>
      </c>
      <c r="I2065">
        <v>75.111915588378906</v>
      </c>
      <c r="J2065">
        <v>-9.5352239608764648</v>
      </c>
      <c r="K2065">
        <v>-0.14540569484233856</v>
      </c>
      <c r="L2065">
        <v>-24.849868774414062</v>
      </c>
      <c r="M2065">
        <v>-15.801852226257324</v>
      </c>
      <c r="N2065">
        <v>-9.5352239608764648</v>
      </c>
      <c r="O2065">
        <v>-3.2685954570770264</v>
      </c>
      <c r="P2065">
        <v>5.7794208526611328</v>
      </c>
      <c r="Q2065">
        <v>-29.19135856628418</v>
      </c>
      <c r="R2065">
        <v>10.120909690856934</v>
      </c>
      <c r="S2065">
        <v>23</v>
      </c>
      <c r="T2065">
        <v>142.80442810058594</v>
      </c>
      <c r="U2065">
        <v>11.950080871582031</v>
      </c>
      <c r="V2065">
        <v>86.882125854492187</v>
      </c>
      <c r="W2065">
        <v>103</v>
      </c>
      <c r="X2065">
        <v>77.042556762695313</v>
      </c>
      <c r="Y2065">
        <f t="shared" si="140"/>
        <v>1.5082638854980468</v>
      </c>
      <c r="Z2065">
        <f t="shared" si="141"/>
        <v>1.7275740585327148</v>
      </c>
      <c r="AA2065">
        <f t="shared" si="142"/>
        <v>-0.2193101511001587</v>
      </c>
    </row>
    <row r="2066" spans="2:27" x14ac:dyDescent="0.25">
      <c r="B2066" t="s">
        <v>69</v>
      </c>
      <c r="C2066" t="s">
        <v>70</v>
      </c>
      <c r="D2066" t="s">
        <v>82</v>
      </c>
      <c r="E2066" s="86">
        <v>42256</v>
      </c>
      <c r="F2066">
        <f t="shared" si="143"/>
        <v>0</v>
      </c>
      <c r="G2066">
        <v>21</v>
      </c>
      <c r="H2066">
        <v>48.516338348388672</v>
      </c>
      <c r="I2066">
        <v>83.721702575683594</v>
      </c>
      <c r="J2066">
        <v>-35.205364227294922</v>
      </c>
      <c r="K2066">
        <v>-0.72563934326171875</v>
      </c>
      <c r="L2066">
        <v>-66.672775268554688</v>
      </c>
      <c r="M2066">
        <v>-48.081573486328125</v>
      </c>
      <c r="N2066">
        <v>-35.205364227294922</v>
      </c>
      <c r="O2066">
        <v>-22.329154968261719</v>
      </c>
      <c r="P2066">
        <v>-3.7379529476165771</v>
      </c>
      <c r="Q2066">
        <v>-75.593345642089844</v>
      </c>
      <c r="R2066">
        <v>5.1826210021972656</v>
      </c>
      <c r="S2066">
        <v>23</v>
      </c>
      <c r="T2066">
        <v>602.9063720703125</v>
      </c>
      <c r="U2066">
        <v>24.55415153503418</v>
      </c>
      <c r="V2066">
        <v>86.882125854492187</v>
      </c>
      <c r="W2066">
        <v>103</v>
      </c>
      <c r="X2066">
        <v>91.531913757324219</v>
      </c>
      <c r="Y2066">
        <f t="shared" si="140"/>
        <v>1.1158757820129395</v>
      </c>
      <c r="Z2066">
        <f t="shared" si="141"/>
        <v>1.9255991592407227</v>
      </c>
      <c r="AA2066">
        <f t="shared" si="142"/>
        <v>-0.8097233772277832</v>
      </c>
    </row>
    <row r="2067" spans="2:27" x14ac:dyDescent="0.25">
      <c r="B2067" t="s">
        <v>69</v>
      </c>
      <c r="C2067" t="s">
        <v>70</v>
      </c>
      <c r="D2067" t="s">
        <v>82</v>
      </c>
      <c r="E2067" s="86">
        <v>42256</v>
      </c>
      <c r="F2067">
        <f t="shared" si="143"/>
        <v>0</v>
      </c>
      <c r="G2067">
        <v>11</v>
      </c>
      <c r="H2067">
        <v>118.80244445800781</v>
      </c>
      <c r="I2067">
        <v>96.391914367675781</v>
      </c>
      <c r="J2067">
        <v>22.41053581237793</v>
      </c>
      <c r="K2067">
        <v>0.18863698840141296</v>
      </c>
      <c r="L2067">
        <v>-11.909496307373047</v>
      </c>
      <c r="M2067">
        <v>8.3670568466186523</v>
      </c>
      <c r="N2067">
        <v>22.41053581237793</v>
      </c>
      <c r="O2067">
        <v>36.454013824462891</v>
      </c>
      <c r="P2067">
        <v>56.730567932128906</v>
      </c>
      <c r="Q2067">
        <v>-21.638748168945313</v>
      </c>
      <c r="R2067">
        <v>66.459823608398438</v>
      </c>
      <c r="S2067">
        <v>23</v>
      </c>
      <c r="T2067">
        <v>717.17181396484375</v>
      </c>
      <c r="U2067">
        <v>26.780063629150391</v>
      </c>
      <c r="V2067">
        <v>86.882125854492187</v>
      </c>
      <c r="W2067">
        <v>103</v>
      </c>
      <c r="X2067">
        <v>94.170211791992188</v>
      </c>
      <c r="Y2067">
        <f t="shared" si="140"/>
        <v>2.7324562225341795</v>
      </c>
      <c r="Z2067">
        <f t="shared" si="141"/>
        <v>2.2170140304565429</v>
      </c>
      <c r="AA2067">
        <f t="shared" si="142"/>
        <v>0.51544232368469234</v>
      </c>
    </row>
    <row r="2068" spans="2:27" x14ac:dyDescent="0.25">
      <c r="B2068" t="s">
        <v>69</v>
      </c>
      <c r="C2068" t="s">
        <v>70</v>
      </c>
      <c r="D2068" t="s">
        <v>82</v>
      </c>
      <c r="E2068" s="86">
        <v>42256</v>
      </c>
      <c r="F2068">
        <f t="shared" si="143"/>
        <v>0</v>
      </c>
      <c r="G2068">
        <v>8</v>
      </c>
      <c r="H2068">
        <v>88.032341003417969</v>
      </c>
      <c r="I2068">
        <v>102.08680725097656</v>
      </c>
      <c r="J2068">
        <v>-14.05446720123291</v>
      </c>
      <c r="K2068">
        <v>-0.15965117514133453</v>
      </c>
      <c r="L2068">
        <v>-28.807483673095703</v>
      </c>
      <c r="M2068">
        <v>-20.091281890869141</v>
      </c>
      <c r="N2068">
        <v>-14.05446720123291</v>
      </c>
      <c r="O2068">
        <v>-8.0176525115966797</v>
      </c>
      <c r="P2068">
        <v>0.69854921102523804</v>
      </c>
      <c r="Q2068">
        <v>-32.989757537841797</v>
      </c>
      <c r="R2068">
        <v>4.8808245658874512</v>
      </c>
      <c r="S2068">
        <v>23</v>
      </c>
      <c r="T2068">
        <v>132.5224609375</v>
      </c>
      <c r="U2068">
        <v>11.511839866638184</v>
      </c>
      <c r="V2068">
        <v>86.882125854492187</v>
      </c>
      <c r="W2068">
        <v>103</v>
      </c>
      <c r="X2068">
        <v>79.978721618652344</v>
      </c>
      <c r="Y2068">
        <f t="shared" si="140"/>
        <v>2.0247438430786131</v>
      </c>
      <c r="Z2068">
        <f t="shared" si="141"/>
        <v>2.3479965667724612</v>
      </c>
      <c r="AA2068">
        <f t="shared" si="142"/>
        <v>-0.32325274562835693</v>
      </c>
    </row>
    <row r="2069" spans="2:27" x14ac:dyDescent="0.25">
      <c r="B2069" t="s">
        <v>69</v>
      </c>
      <c r="C2069" t="s">
        <v>70</v>
      </c>
      <c r="D2069" t="s">
        <v>82</v>
      </c>
      <c r="E2069" s="86">
        <v>42256</v>
      </c>
      <c r="F2069">
        <f t="shared" si="143"/>
        <v>0</v>
      </c>
      <c r="G2069">
        <v>24</v>
      </c>
      <c r="H2069">
        <v>42.181827545166016</v>
      </c>
      <c r="I2069">
        <v>101.93446350097656</v>
      </c>
      <c r="J2069">
        <v>-59.752639770507813</v>
      </c>
      <c r="K2069">
        <v>-1.4165493249893188</v>
      </c>
      <c r="L2069">
        <v>-93.873817443847656</v>
      </c>
      <c r="M2069">
        <v>-73.714752197265625</v>
      </c>
      <c r="N2069">
        <v>-59.752639770507813</v>
      </c>
      <c r="O2069">
        <v>-45.790531158447266</v>
      </c>
      <c r="P2069">
        <v>-25.631464004516602</v>
      </c>
      <c r="Q2069">
        <v>-103.54669189453125</v>
      </c>
      <c r="R2069">
        <v>-15.958584785461426</v>
      </c>
      <c r="S2069">
        <v>23</v>
      </c>
      <c r="T2069">
        <v>708.88507080078125</v>
      </c>
      <c r="U2069">
        <v>26.624895095825195</v>
      </c>
      <c r="V2069">
        <v>86.882125854492187</v>
      </c>
      <c r="W2069">
        <v>103</v>
      </c>
      <c r="X2069">
        <v>79.808509826660156</v>
      </c>
      <c r="Y2069">
        <f t="shared" si="140"/>
        <v>0.97018203353881838</v>
      </c>
      <c r="Z2069">
        <f t="shared" si="141"/>
        <v>2.344492660522461</v>
      </c>
      <c r="AA2069">
        <f t="shared" si="142"/>
        <v>-1.3743107147216798</v>
      </c>
    </row>
    <row r="2070" spans="2:27" x14ac:dyDescent="0.25">
      <c r="B2070" t="s">
        <v>69</v>
      </c>
      <c r="C2070" t="s">
        <v>70</v>
      </c>
      <c r="D2070" t="s">
        <v>82</v>
      </c>
      <c r="E2070" s="86">
        <v>42256</v>
      </c>
      <c r="F2070">
        <f t="shared" si="143"/>
        <v>1</v>
      </c>
      <c r="G2070">
        <v>17</v>
      </c>
      <c r="H2070">
        <v>50.346961975097656</v>
      </c>
      <c r="I2070">
        <v>62.300426483154297</v>
      </c>
      <c r="J2070">
        <v>-11.953466415405273</v>
      </c>
      <c r="K2070">
        <v>-0.23742179572582245</v>
      </c>
      <c r="L2070">
        <v>-46.490352630615234</v>
      </c>
      <c r="M2070">
        <v>-26.08568000793457</v>
      </c>
      <c r="N2070">
        <v>-11.953466415405273</v>
      </c>
      <c r="O2070">
        <v>2.1787476539611816</v>
      </c>
      <c r="P2070">
        <v>22.583419799804687</v>
      </c>
      <c r="Q2070">
        <v>-56.281082153320313</v>
      </c>
      <c r="R2070">
        <v>32.374149322509766</v>
      </c>
      <c r="S2070">
        <v>23</v>
      </c>
      <c r="T2070">
        <v>726.26348876953125</v>
      </c>
      <c r="U2070">
        <v>26.949275970458984</v>
      </c>
      <c r="V2070">
        <v>86.882125854492187</v>
      </c>
      <c r="W2070">
        <v>103</v>
      </c>
      <c r="X2070">
        <v>94.2127685546875</v>
      </c>
      <c r="Y2070">
        <f t="shared" si="140"/>
        <v>1.1579801254272462</v>
      </c>
      <c r="Z2070">
        <f t="shared" si="141"/>
        <v>1.4329098091125487</v>
      </c>
      <c r="AA2070">
        <f t="shared" si="142"/>
        <v>-0.27492972755432127</v>
      </c>
    </row>
    <row r="2071" spans="2:27" x14ac:dyDescent="0.25">
      <c r="B2071" t="s">
        <v>69</v>
      </c>
      <c r="C2071" t="s">
        <v>87</v>
      </c>
      <c r="D2071" t="s">
        <v>76</v>
      </c>
      <c r="E2071" s="86">
        <v>42256</v>
      </c>
      <c r="F2071">
        <f t="shared" si="143"/>
        <v>0</v>
      </c>
      <c r="G2071">
        <v>19</v>
      </c>
    </row>
    <row r="2072" spans="2:27" x14ac:dyDescent="0.25">
      <c r="B2072" t="s">
        <v>69</v>
      </c>
      <c r="C2072" t="s">
        <v>87</v>
      </c>
      <c r="D2072" t="s">
        <v>76</v>
      </c>
      <c r="E2072" s="86">
        <v>42256</v>
      </c>
      <c r="F2072">
        <f t="shared" si="143"/>
        <v>0</v>
      </c>
      <c r="G2072">
        <v>22</v>
      </c>
    </row>
    <row r="2073" spans="2:27" x14ac:dyDescent="0.25">
      <c r="B2073" t="s">
        <v>69</v>
      </c>
      <c r="C2073" t="s">
        <v>87</v>
      </c>
      <c r="D2073" t="s">
        <v>76</v>
      </c>
      <c r="E2073" s="86">
        <v>42256</v>
      </c>
      <c r="F2073">
        <f t="shared" si="143"/>
        <v>1</v>
      </c>
      <c r="G2073">
        <v>17</v>
      </c>
    </row>
    <row r="2074" spans="2:27" x14ac:dyDescent="0.25">
      <c r="B2074" t="s">
        <v>69</v>
      </c>
      <c r="C2074" t="s">
        <v>87</v>
      </c>
      <c r="D2074" t="s">
        <v>76</v>
      </c>
      <c r="E2074" s="86">
        <v>42256</v>
      </c>
      <c r="F2074">
        <f t="shared" si="143"/>
        <v>0</v>
      </c>
      <c r="G2074">
        <v>20</v>
      </c>
    </row>
    <row r="2075" spans="2:27" x14ac:dyDescent="0.25">
      <c r="B2075" t="s">
        <v>69</v>
      </c>
      <c r="C2075" t="s">
        <v>87</v>
      </c>
      <c r="D2075" t="s">
        <v>76</v>
      </c>
      <c r="E2075" s="86">
        <v>42256</v>
      </c>
      <c r="F2075">
        <f t="shared" si="143"/>
        <v>0</v>
      </c>
      <c r="G2075">
        <v>2</v>
      </c>
    </row>
    <row r="2076" spans="2:27" x14ac:dyDescent="0.25">
      <c r="B2076" t="s">
        <v>69</v>
      </c>
      <c r="C2076" t="s">
        <v>87</v>
      </c>
      <c r="D2076" t="s">
        <v>76</v>
      </c>
      <c r="E2076" s="86">
        <v>42256</v>
      </c>
      <c r="F2076">
        <f t="shared" si="143"/>
        <v>0</v>
      </c>
      <c r="G2076">
        <v>6</v>
      </c>
    </row>
    <row r="2077" spans="2:27" x14ac:dyDescent="0.25">
      <c r="B2077" t="s">
        <v>69</v>
      </c>
      <c r="C2077" t="s">
        <v>87</v>
      </c>
      <c r="D2077" t="s">
        <v>76</v>
      </c>
      <c r="E2077" s="86">
        <v>42256</v>
      </c>
      <c r="F2077">
        <f t="shared" si="143"/>
        <v>0</v>
      </c>
      <c r="G2077">
        <v>21</v>
      </c>
    </row>
    <row r="2078" spans="2:27" x14ac:dyDescent="0.25">
      <c r="B2078" t="s">
        <v>69</v>
      </c>
      <c r="C2078" t="s">
        <v>87</v>
      </c>
      <c r="D2078" t="s">
        <v>76</v>
      </c>
      <c r="E2078" s="86">
        <v>42256</v>
      </c>
      <c r="F2078">
        <f t="shared" si="143"/>
        <v>0</v>
      </c>
      <c r="G2078">
        <v>23</v>
      </c>
    </row>
    <row r="2079" spans="2:27" x14ac:dyDescent="0.25">
      <c r="B2079" t="s">
        <v>69</v>
      </c>
      <c r="C2079" t="s">
        <v>87</v>
      </c>
      <c r="D2079" t="s">
        <v>76</v>
      </c>
      <c r="E2079" s="86">
        <v>42256</v>
      </c>
      <c r="F2079">
        <f t="shared" si="143"/>
        <v>1</v>
      </c>
      <c r="G2079">
        <v>18</v>
      </c>
    </row>
    <row r="2080" spans="2:27" x14ac:dyDescent="0.25">
      <c r="B2080" t="s">
        <v>69</v>
      </c>
      <c r="C2080" t="s">
        <v>87</v>
      </c>
      <c r="D2080" t="s">
        <v>76</v>
      </c>
      <c r="E2080" s="86">
        <v>42256</v>
      </c>
      <c r="F2080">
        <f t="shared" si="143"/>
        <v>1</v>
      </c>
      <c r="G2080">
        <v>12</v>
      </c>
    </row>
    <row r="2081" spans="2:27" x14ac:dyDescent="0.25">
      <c r="B2081" t="s">
        <v>69</v>
      </c>
      <c r="C2081" t="s">
        <v>87</v>
      </c>
      <c r="D2081" t="s">
        <v>76</v>
      </c>
      <c r="E2081" s="86">
        <v>42256</v>
      </c>
      <c r="F2081">
        <f t="shared" si="143"/>
        <v>0</v>
      </c>
      <c r="G2081">
        <v>9</v>
      </c>
    </row>
    <row r="2082" spans="2:27" x14ac:dyDescent="0.25">
      <c r="B2082" t="s">
        <v>69</v>
      </c>
      <c r="C2082" t="s">
        <v>87</v>
      </c>
      <c r="D2082" t="s">
        <v>76</v>
      </c>
      <c r="E2082" s="86">
        <v>42256</v>
      </c>
      <c r="F2082">
        <f t="shared" si="143"/>
        <v>0</v>
      </c>
      <c r="G2082">
        <v>5</v>
      </c>
    </row>
    <row r="2083" spans="2:27" x14ac:dyDescent="0.25">
      <c r="B2083" t="s">
        <v>69</v>
      </c>
      <c r="C2083" t="s">
        <v>87</v>
      </c>
      <c r="D2083" t="s">
        <v>76</v>
      </c>
      <c r="E2083" s="86">
        <v>42256</v>
      </c>
      <c r="F2083">
        <f t="shared" si="143"/>
        <v>0</v>
      </c>
      <c r="G2083">
        <v>4</v>
      </c>
    </row>
    <row r="2084" spans="2:27" x14ac:dyDescent="0.25">
      <c r="B2084" t="s">
        <v>69</v>
      </c>
      <c r="C2084" t="s">
        <v>87</v>
      </c>
      <c r="D2084" t="s">
        <v>76</v>
      </c>
      <c r="E2084" s="86">
        <v>42256</v>
      </c>
      <c r="F2084">
        <f t="shared" si="143"/>
        <v>1</v>
      </c>
      <c r="G2084">
        <v>14</v>
      </c>
    </row>
    <row r="2085" spans="2:27" x14ac:dyDescent="0.25">
      <c r="B2085" t="s">
        <v>69</v>
      </c>
      <c r="C2085" t="s">
        <v>87</v>
      </c>
      <c r="D2085" t="s">
        <v>76</v>
      </c>
      <c r="E2085" s="86">
        <v>42256</v>
      </c>
      <c r="F2085">
        <f t="shared" si="143"/>
        <v>0</v>
      </c>
      <c r="G2085">
        <v>7</v>
      </c>
    </row>
    <row r="2086" spans="2:27" x14ac:dyDescent="0.25">
      <c r="B2086" t="s">
        <v>69</v>
      </c>
      <c r="C2086" t="s">
        <v>87</v>
      </c>
      <c r="D2086" t="s">
        <v>76</v>
      </c>
      <c r="E2086" s="86">
        <v>42256</v>
      </c>
      <c r="F2086">
        <f t="shared" si="143"/>
        <v>0</v>
      </c>
      <c r="G2086">
        <v>24</v>
      </c>
    </row>
    <row r="2087" spans="2:27" x14ac:dyDescent="0.25">
      <c r="B2087" t="s">
        <v>69</v>
      </c>
      <c r="C2087" t="s">
        <v>87</v>
      </c>
      <c r="D2087" t="s">
        <v>76</v>
      </c>
      <c r="E2087" s="86">
        <v>42256</v>
      </c>
      <c r="F2087">
        <f t="shared" si="143"/>
        <v>1</v>
      </c>
      <c r="G2087">
        <v>13</v>
      </c>
    </row>
    <row r="2088" spans="2:27" x14ac:dyDescent="0.25">
      <c r="B2088" t="s">
        <v>69</v>
      </c>
      <c r="C2088" t="s">
        <v>87</v>
      </c>
      <c r="D2088" t="s">
        <v>76</v>
      </c>
      <c r="E2088" s="86">
        <v>42256</v>
      </c>
      <c r="F2088">
        <f t="shared" si="143"/>
        <v>0</v>
      </c>
      <c r="G2088">
        <v>10</v>
      </c>
    </row>
    <row r="2089" spans="2:27" x14ac:dyDescent="0.25">
      <c r="B2089" t="s">
        <v>69</v>
      </c>
      <c r="C2089" t="s">
        <v>87</v>
      </c>
      <c r="D2089" t="s">
        <v>76</v>
      </c>
      <c r="E2089" s="86">
        <v>42256</v>
      </c>
      <c r="F2089">
        <f t="shared" si="143"/>
        <v>0</v>
      </c>
      <c r="G2089">
        <v>8</v>
      </c>
    </row>
    <row r="2090" spans="2:27" x14ac:dyDescent="0.25">
      <c r="B2090" t="s">
        <v>69</v>
      </c>
      <c r="C2090" t="s">
        <v>87</v>
      </c>
      <c r="D2090" t="s">
        <v>76</v>
      </c>
      <c r="E2090" s="86">
        <v>42256</v>
      </c>
      <c r="F2090">
        <f t="shared" si="143"/>
        <v>0</v>
      </c>
      <c r="G2090">
        <v>1</v>
      </c>
    </row>
    <row r="2091" spans="2:27" x14ac:dyDescent="0.25">
      <c r="B2091" t="s">
        <v>69</v>
      </c>
      <c r="C2091" t="s">
        <v>87</v>
      </c>
      <c r="D2091" t="s">
        <v>76</v>
      </c>
      <c r="E2091" s="86">
        <v>42256</v>
      </c>
      <c r="F2091">
        <f t="shared" si="143"/>
        <v>0</v>
      </c>
      <c r="G2091">
        <v>11</v>
      </c>
    </row>
    <row r="2092" spans="2:27" x14ac:dyDescent="0.25">
      <c r="B2092" t="s">
        <v>69</v>
      </c>
      <c r="C2092" t="s">
        <v>87</v>
      </c>
      <c r="D2092" t="s">
        <v>76</v>
      </c>
      <c r="E2092" s="86">
        <v>42256</v>
      </c>
      <c r="F2092">
        <f t="shared" si="143"/>
        <v>1</v>
      </c>
      <c r="G2092">
        <v>15</v>
      </c>
    </row>
    <row r="2093" spans="2:27" x14ac:dyDescent="0.25">
      <c r="B2093" t="s">
        <v>69</v>
      </c>
      <c r="C2093" t="s">
        <v>87</v>
      </c>
      <c r="D2093" t="s">
        <v>76</v>
      </c>
      <c r="E2093" s="86">
        <v>42256</v>
      </c>
      <c r="F2093">
        <f t="shared" si="143"/>
        <v>0</v>
      </c>
      <c r="G2093">
        <v>3</v>
      </c>
    </row>
    <row r="2094" spans="2:27" x14ac:dyDescent="0.25">
      <c r="B2094" t="s">
        <v>69</v>
      </c>
      <c r="C2094" t="s">
        <v>87</v>
      </c>
      <c r="D2094" t="s">
        <v>76</v>
      </c>
      <c r="E2094" s="86">
        <v>42256</v>
      </c>
      <c r="F2094">
        <f t="shared" si="143"/>
        <v>1</v>
      </c>
      <c r="G2094">
        <v>16</v>
      </c>
    </row>
    <row r="2095" spans="2:27" x14ac:dyDescent="0.25">
      <c r="B2095" t="s">
        <v>69</v>
      </c>
      <c r="C2095" t="s">
        <v>71</v>
      </c>
      <c r="D2095" t="s">
        <v>32</v>
      </c>
      <c r="E2095" s="86">
        <v>42256</v>
      </c>
      <c r="F2095">
        <f t="shared" si="143"/>
        <v>1</v>
      </c>
      <c r="G2095">
        <v>15</v>
      </c>
      <c r="H2095">
        <v>183.31170654296875</v>
      </c>
      <c r="I2095">
        <v>136.9798583984375</v>
      </c>
      <c r="J2095">
        <v>46.331836700439453</v>
      </c>
      <c r="K2095">
        <v>0.25274893641471863</v>
      </c>
      <c r="L2095">
        <v>34.334491729736328</v>
      </c>
      <c r="M2095">
        <v>41.422618865966797</v>
      </c>
      <c r="N2095">
        <v>46.331836700439453</v>
      </c>
      <c r="O2095">
        <v>51.241054534912109</v>
      </c>
      <c r="P2095">
        <v>58.329181671142578</v>
      </c>
      <c r="Q2095">
        <v>30.93341064453125</v>
      </c>
      <c r="R2095">
        <v>61.730262756347656</v>
      </c>
      <c r="S2095">
        <v>147</v>
      </c>
      <c r="T2095">
        <v>87.639144897460937</v>
      </c>
      <c r="U2095">
        <v>9.3615779876708984</v>
      </c>
      <c r="V2095">
        <v>86.900909423828125</v>
      </c>
      <c r="W2095">
        <v>103</v>
      </c>
      <c r="X2095">
        <v>96.409782409667969</v>
      </c>
      <c r="Y2095">
        <f t="shared" si="140"/>
        <v>26.946820861816406</v>
      </c>
      <c r="Z2095">
        <f t="shared" si="141"/>
        <v>20.136039184570311</v>
      </c>
      <c r="AA2095">
        <f t="shared" si="142"/>
        <v>6.8107799949645997</v>
      </c>
    </row>
    <row r="2096" spans="2:27" x14ac:dyDescent="0.25">
      <c r="B2096" t="s">
        <v>69</v>
      </c>
      <c r="C2096" t="s">
        <v>71</v>
      </c>
      <c r="D2096" t="s">
        <v>32</v>
      </c>
      <c r="E2096" s="86">
        <v>42256</v>
      </c>
      <c r="F2096">
        <f t="shared" si="143"/>
        <v>0</v>
      </c>
      <c r="G2096">
        <v>6</v>
      </c>
      <c r="H2096">
        <v>177.90049743652344</v>
      </c>
      <c r="I2096">
        <v>187.72764587402344</v>
      </c>
      <c r="J2096">
        <v>-9.8271608352661133</v>
      </c>
      <c r="K2096">
        <v>-5.5239647626876831E-2</v>
      </c>
      <c r="L2096">
        <v>-18.663858413696289</v>
      </c>
      <c r="M2096">
        <v>-13.443066596984863</v>
      </c>
      <c r="N2096">
        <v>-9.8271608352661133</v>
      </c>
      <c r="O2096">
        <v>-6.2112555503845215</v>
      </c>
      <c r="P2096">
        <v>-0.9904625415802002</v>
      </c>
      <c r="Q2096">
        <v>-21.168939590454102</v>
      </c>
      <c r="R2096">
        <v>1.5146186351776123</v>
      </c>
      <c r="S2096">
        <v>147</v>
      </c>
      <c r="T2096">
        <v>47.545333862304688</v>
      </c>
      <c r="U2096">
        <v>6.8953123092651367</v>
      </c>
      <c r="V2096">
        <v>86.900909423828125</v>
      </c>
      <c r="W2096">
        <v>103</v>
      </c>
      <c r="X2096">
        <v>76.844039916992188</v>
      </c>
      <c r="Y2096">
        <f t="shared" si="140"/>
        <v>26.151373123168945</v>
      </c>
      <c r="Z2096">
        <f t="shared" si="141"/>
        <v>27.595963943481447</v>
      </c>
      <c r="AA2096">
        <f t="shared" si="142"/>
        <v>-1.4445926427841187</v>
      </c>
    </row>
    <row r="2097" spans="2:27" x14ac:dyDescent="0.25">
      <c r="B2097" t="s">
        <v>69</v>
      </c>
      <c r="C2097" t="s">
        <v>71</v>
      </c>
      <c r="D2097" t="s">
        <v>32</v>
      </c>
      <c r="E2097" s="86">
        <v>42256</v>
      </c>
      <c r="F2097">
        <f t="shared" si="143"/>
        <v>0</v>
      </c>
      <c r="G2097">
        <v>21</v>
      </c>
      <c r="H2097">
        <v>207.54551696777344</v>
      </c>
      <c r="I2097">
        <v>201.24880981445312</v>
      </c>
      <c r="J2097">
        <v>6.2967190742492676</v>
      </c>
      <c r="K2097">
        <v>3.033897839486599E-2</v>
      </c>
      <c r="L2097">
        <v>-6.0757970809936523</v>
      </c>
      <c r="M2097">
        <v>1.2339857816696167</v>
      </c>
      <c r="N2097">
        <v>6.2967190742492676</v>
      </c>
      <c r="O2097">
        <v>11.359452247619629</v>
      </c>
      <c r="P2097">
        <v>18.669235229492188</v>
      </c>
      <c r="Q2097">
        <v>-9.5832328796386719</v>
      </c>
      <c r="R2097">
        <v>22.176671981811523</v>
      </c>
      <c r="S2097">
        <v>147</v>
      </c>
      <c r="T2097">
        <v>93.206008911132813</v>
      </c>
      <c r="U2097">
        <v>9.6543254852294922</v>
      </c>
      <c r="V2097">
        <v>86.900909423828125</v>
      </c>
      <c r="W2097">
        <v>103</v>
      </c>
      <c r="X2097">
        <v>92.027519226074219</v>
      </c>
      <c r="Y2097">
        <f t="shared" si="140"/>
        <v>30.509190994262696</v>
      </c>
      <c r="Z2097">
        <f t="shared" si="141"/>
        <v>29.583575042724611</v>
      </c>
      <c r="AA2097">
        <f t="shared" si="142"/>
        <v>0.92561770391464238</v>
      </c>
    </row>
    <row r="2098" spans="2:27" x14ac:dyDescent="0.25">
      <c r="B2098" t="s">
        <v>69</v>
      </c>
      <c r="C2098" t="s">
        <v>71</v>
      </c>
      <c r="D2098" t="s">
        <v>32</v>
      </c>
      <c r="E2098" s="86">
        <v>42256</v>
      </c>
      <c r="F2098">
        <f t="shared" si="143"/>
        <v>0</v>
      </c>
      <c r="G2098">
        <v>19</v>
      </c>
      <c r="H2098">
        <v>191.26560974121094</v>
      </c>
      <c r="I2098">
        <v>152.51988220214844</v>
      </c>
      <c r="J2098">
        <v>38.7457275390625</v>
      </c>
      <c r="K2098">
        <v>0.20257550477981567</v>
      </c>
      <c r="L2098">
        <v>26.917081832885742</v>
      </c>
      <c r="M2098">
        <v>33.905540466308594</v>
      </c>
      <c r="N2098">
        <v>38.7457275390625</v>
      </c>
      <c r="O2098">
        <v>43.585914611816406</v>
      </c>
      <c r="P2098">
        <v>50.574375152587891</v>
      </c>
      <c r="Q2098">
        <v>23.563825607299805</v>
      </c>
      <c r="R2098">
        <v>53.927631378173828</v>
      </c>
      <c r="S2098">
        <v>147</v>
      </c>
      <c r="T2098">
        <v>85.191810607910156</v>
      </c>
      <c r="U2098">
        <v>9.2299413681030273</v>
      </c>
      <c r="V2098">
        <v>86.900909423828125</v>
      </c>
      <c r="W2098">
        <v>103</v>
      </c>
      <c r="X2098">
        <v>94.834854125976563</v>
      </c>
      <c r="Y2098">
        <f t="shared" si="140"/>
        <v>28.116044631958008</v>
      </c>
      <c r="Z2098">
        <f t="shared" si="141"/>
        <v>22.42042268371582</v>
      </c>
      <c r="AA2098">
        <f t="shared" si="142"/>
        <v>5.6956219482421879</v>
      </c>
    </row>
    <row r="2099" spans="2:27" x14ac:dyDescent="0.25">
      <c r="B2099" t="s">
        <v>69</v>
      </c>
      <c r="C2099" t="s">
        <v>71</v>
      </c>
      <c r="D2099" t="s">
        <v>32</v>
      </c>
      <c r="E2099" s="86">
        <v>42256</v>
      </c>
      <c r="F2099">
        <f t="shared" si="143"/>
        <v>0</v>
      </c>
      <c r="G2099">
        <v>3</v>
      </c>
      <c r="H2099">
        <v>161.64802551269531</v>
      </c>
      <c r="I2099">
        <v>191.32234191894531</v>
      </c>
      <c r="J2099">
        <v>-29.674318313598633</v>
      </c>
      <c r="K2099">
        <v>-0.1835736483335495</v>
      </c>
      <c r="L2099">
        <v>-39.235702514648438</v>
      </c>
      <c r="M2099">
        <v>-33.586761474609375</v>
      </c>
      <c r="N2099">
        <v>-29.674318313598633</v>
      </c>
      <c r="O2099">
        <v>-25.761877059936523</v>
      </c>
      <c r="P2099">
        <v>-20.112932205200195</v>
      </c>
      <c r="Q2099">
        <v>-41.946224212646484</v>
      </c>
      <c r="R2099">
        <v>-17.402412414550781</v>
      </c>
      <c r="S2099">
        <v>147</v>
      </c>
      <c r="T2099">
        <v>55.663375854492188</v>
      </c>
      <c r="U2099">
        <v>7.4607892036437988</v>
      </c>
      <c r="V2099">
        <v>86.900909423828125</v>
      </c>
      <c r="W2099">
        <v>103</v>
      </c>
      <c r="X2099">
        <v>78.287460327148438</v>
      </c>
      <c r="Y2099">
        <f t="shared" si="140"/>
        <v>23.762259750366212</v>
      </c>
      <c r="Z2099">
        <f t="shared" si="141"/>
        <v>28.124384262084963</v>
      </c>
      <c r="AA2099">
        <f t="shared" si="142"/>
        <v>-4.3621247920989994</v>
      </c>
    </row>
    <row r="2100" spans="2:27" x14ac:dyDescent="0.25">
      <c r="B2100" t="s">
        <v>69</v>
      </c>
      <c r="C2100" t="s">
        <v>71</v>
      </c>
      <c r="D2100" t="s">
        <v>32</v>
      </c>
      <c r="E2100" s="86">
        <v>42256</v>
      </c>
      <c r="F2100">
        <f t="shared" si="143"/>
        <v>0</v>
      </c>
      <c r="G2100">
        <v>10</v>
      </c>
      <c r="H2100">
        <v>210.06593322753906</v>
      </c>
      <c r="I2100">
        <v>199.71189880371094</v>
      </c>
      <c r="J2100">
        <v>10.354040145874023</v>
      </c>
      <c r="K2100">
        <v>4.9289476126432419E-2</v>
      </c>
      <c r="L2100">
        <v>-1.855083741247654E-2</v>
      </c>
      <c r="M2100">
        <v>6.1096601486206055</v>
      </c>
      <c r="N2100">
        <v>10.354040145874023</v>
      </c>
      <c r="O2100">
        <v>14.598420143127441</v>
      </c>
      <c r="P2100">
        <v>20.726631164550781</v>
      </c>
      <c r="Q2100">
        <v>-2.9590363502502441</v>
      </c>
      <c r="R2100">
        <v>23.667116165161133</v>
      </c>
      <c r="S2100">
        <v>147</v>
      </c>
      <c r="T2100">
        <v>65.509201049804688</v>
      </c>
      <c r="U2100">
        <v>8.093775749206543</v>
      </c>
      <c r="V2100">
        <v>86.900909423828125</v>
      </c>
      <c r="W2100">
        <v>103</v>
      </c>
      <c r="X2100">
        <v>91.391433715820313</v>
      </c>
      <c r="Y2100">
        <f t="shared" si="140"/>
        <v>30.879692184448242</v>
      </c>
      <c r="Z2100">
        <f t="shared" si="141"/>
        <v>29.357649124145507</v>
      </c>
      <c r="AA2100">
        <f t="shared" si="142"/>
        <v>1.5220439014434815</v>
      </c>
    </row>
    <row r="2101" spans="2:27" x14ac:dyDescent="0.25">
      <c r="B2101" t="s">
        <v>69</v>
      </c>
      <c r="C2101" t="s">
        <v>71</v>
      </c>
      <c r="D2101" t="s">
        <v>32</v>
      </c>
      <c r="E2101" s="86">
        <v>42256</v>
      </c>
      <c r="F2101">
        <f t="shared" si="143"/>
        <v>0</v>
      </c>
      <c r="G2101">
        <v>23</v>
      </c>
      <c r="H2101">
        <v>202.74787902832031</v>
      </c>
      <c r="I2101">
        <v>206.81875610351562</v>
      </c>
      <c r="J2101">
        <v>-4.0708789825439453</v>
      </c>
      <c r="K2101">
        <v>-2.0078528672456741E-2</v>
      </c>
      <c r="L2101">
        <v>-14.146022796630859</v>
      </c>
      <c r="M2101">
        <v>-8.1935462951660156</v>
      </c>
      <c r="N2101">
        <v>-4.0708789825439453</v>
      </c>
      <c r="O2101">
        <v>5.1788054406642914E-2</v>
      </c>
      <c r="P2101">
        <v>6.0042643547058105</v>
      </c>
      <c r="Q2101">
        <v>-17.002185821533203</v>
      </c>
      <c r="R2101">
        <v>8.8604278564453125</v>
      </c>
      <c r="S2101">
        <v>147</v>
      </c>
      <c r="T2101">
        <v>61.805953979492188</v>
      </c>
      <c r="U2101">
        <v>7.8616762161254883</v>
      </c>
      <c r="V2101">
        <v>86.900909423828125</v>
      </c>
      <c r="W2101">
        <v>103</v>
      </c>
      <c r="X2101">
        <v>80.516822814941406</v>
      </c>
      <c r="Y2101">
        <f t="shared" si="140"/>
        <v>29.803938217163086</v>
      </c>
      <c r="Z2101">
        <f t="shared" si="141"/>
        <v>30.402357147216797</v>
      </c>
      <c r="AA2101">
        <f t="shared" si="142"/>
        <v>-0.59841921043395996</v>
      </c>
    </row>
    <row r="2102" spans="2:27" x14ac:dyDescent="0.25">
      <c r="B2102" t="s">
        <v>69</v>
      </c>
      <c r="C2102" t="s">
        <v>71</v>
      </c>
      <c r="D2102" t="s">
        <v>32</v>
      </c>
      <c r="E2102" s="86">
        <v>42256</v>
      </c>
      <c r="F2102">
        <f t="shared" si="143"/>
        <v>0</v>
      </c>
      <c r="G2102">
        <v>5</v>
      </c>
      <c r="H2102">
        <v>165.2076416015625</v>
      </c>
      <c r="I2102">
        <v>180.39077758789063</v>
      </c>
      <c r="J2102">
        <v>-15.183136940002441</v>
      </c>
      <c r="K2102">
        <v>-9.1903358697891235E-2</v>
      </c>
      <c r="L2102">
        <v>-23.671653747558594</v>
      </c>
      <c r="M2102">
        <v>-18.65656852722168</v>
      </c>
      <c r="N2102">
        <v>-15.183136940002441</v>
      </c>
      <c r="O2102">
        <v>-11.709704399108887</v>
      </c>
      <c r="P2102">
        <v>-6.6946196556091309</v>
      </c>
      <c r="Q2102">
        <v>-26.078031539916992</v>
      </c>
      <c r="R2102">
        <v>-4.2882428169250488</v>
      </c>
      <c r="S2102">
        <v>147</v>
      </c>
      <c r="T2102">
        <v>43.872413635253906</v>
      </c>
      <c r="U2102">
        <v>6.6236252784729004</v>
      </c>
      <c r="V2102">
        <v>86.900909423828125</v>
      </c>
      <c r="W2102">
        <v>103</v>
      </c>
      <c r="X2102">
        <v>77.400611877441406</v>
      </c>
      <c r="Y2102">
        <f t="shared" si="140"/>
        <v>24.285523315429689</v>
      </c>
      <c r="Z2102">
        <f t="shared" si="141"/>
        <v>26.517444305419922</v>
      </c>
      <c r="AA2102">
        <f t="shared" si="142"/>
        <v>-2.2319211301803588</v>
      </c>
    </row>
    <row r="2103" spans="2:27" x14ac:dyDescent="0.25">
      <c r="B2103" t="s">
        <v>69</v>
      </c>
      <c r="C2103" t="s">
        <v>71</v>
      </c>
      <c r="D2103" t="s">
        <v>32</v>
      </c>
      <c r="E2103" s="86">
        <v>42256</v>
      </c>
      <c r="F2103">
        <f t="shared" si="143"/>
        <v>1</v>
      </c>
      <c r="G2103">
        <v>16</v>
      </c>
      <c r="H2103">
        <v>186.91458129882812</v>
      </c>
      <c r="I2103">
        <v>134.28062438964844</v>
      </c>
      <c r="J2103">
        <v>52.633960723876953</v>
      </c>
      <c r="K2103">
        <v>0.28159365057945251</v>
      </c>
      <c r="L2103">
        <v>40.366657257080078</v>
      </c>
      <c r="M2103">
        <v>47.614280700683594</v>
      </c>
      <c r="N2103">
        <v>52.633960723876953</v>
      </c>
      <c r="O2103">
        <v>57.653640747070312</v>
      </c>
      <c r="P2103">
        <v>64.901260375976562</v>
      </c>
      <c r="Q2103">
        <v>36.889049530029297</v>
      </c>
      <c r="R2103">
        <v>68.378875732421875</v>
      </c>
      <c r="S2103">
        <v>147</v>
      </c>
      <c r="T2103">
        <v>91.627517700195313</v>
      </c>
      <c r="U2103">
        <v>9.5722265243530273</v>
      </c>
      <c r="V2103">
        <v>86.900909423828125</v>
      </c>
      <c r="W2103">
        <v>103</v>
      </c>
      <c r="X2103">
        <v>93.929664611816406</v>
      </c>
      <c r="Y2103">
        <f t="shared" si="140"/>
        <v>27.476443450927736</v>
      </c>
      <c r="Z2103">
        <f t="shared" si="141"/>
        <v>19.73925178527832</v>
      </c>
      <c r="AA2103">
        <f t="shared" si="142"/>
        <v>7.7371922264099124</v>
      </c>
    </row>
    <row r="2104" spans="2:27" x14ac:dyDescent="0.25">
      <c r="B2104" t="s">
        <v>69</v>
      </c>
      <c r="C2104" t="s">
        <v>71</v>
      </c>
      <c r="D2104" t="s">
        <v>32</v>
      </c>
      <c r="E2104" s="86">
        <v>42256</v>
      </c>
      <c r="F2104">
        <f t="shared" si="143"/>
        <v>0</v>
      </c>
      <c r="G2104">
        <v>20</v>
      </c>
      <c r="H2104">
        <v>196.35813903808594</v>
      </c>
      <c r="I2104">
        <v>184.37931823730469</v>
      </c>
      <c r="J2104">
        <v>11.978823661804199</v>
      </c>
      <c r="K2104">
        <v>6.100497767329216E-2</v>
      </c>
      <c r="L2104">
        <v>-0.53773385286331177</v>
      </c>
      <c r="M2104">
        <v>6.857149600982666</v>
      </c>
      <c r="N2104">
        <v>11.978823661804199</v>
      </c>
      <c r="O2104">
        <v>17.100498199462891</v>
      </c>
      <c r="P2104">
        <v>24.495380401611328</v>
      </c>
      <c r="Q2104">
        <v>-4.0860037803649902</v>
      </c>
      <c r="R2104">
        <v>28.043651580810547</v>
      </c>
      <c r="S2104">
        <v>147</v>
      </c>
      <c r="T2104">
        <v>95.388847351074219</v>
      </c>
      <c r="U2104">
        <v>9.7667217254638672</v>
      </c>
      <c r="V2104">
        <v>86.900909423828125</v>
      </c>
      <c r="W2104">
        <v>103</v>
      </c>
      <c r="X2104">
        <v>93.009170532226563</v>
      </c>
      <c r="Y2104">
        <f t="shared" si="140"/>
        <v>28.864646438598633</v>
      </c>
      <c r="Z2104">
        <f t="shared" si="141"/>
        <v>27.103759780883788</v>
      </c>
      <c r="AA2104">
        <f t="shared" si="142"/>
        <v>1.7608870782852173</v>
      </c>
    </row>
    <row r="2105" spans="2:27" x14ac:dyDescent="0.25">
      <c r="B2105" t="s">
        <v>69</v>
      </c>
      <c r="C2105" t="s">
        <v>71</v>
      </c>
      <c r="D2105" t="s">
        <v>32</v>
      </c>
      <c r="E2105" s="86">
        <v>42256</v>
      </c>
      <c r="F2105">
        <f t="shared" si="143"/>
        <v>1</v>
      </c>
      <c r="G2105">
        <v>14</v>
      </c>
      <c r="H2105">
        <v>186.85601806640625</v>
      </c>
      <c r="I2105">
        <v>140.42062377929687</v>
      </c>
      <c r="J2105">
        <v>46.435394287109375</v>
      </c>
      <c r="K2105">
        <v>0.24850896000862122</v>
      </c>
      <c r="L2105">
        <v>33.121936798095703</v>
      </c>
      <c r="M2105">
        <v>40.987636566162109</v>
      </c>
      <c r="N2105">
        <v>46.435394287109375</v>
      </c>
      <c r="O2105">
        <v>51.883152008056641</v>
      </c>
      <c r="P2105">
        <v>59.748851776123047</v>
      </c>
      <c r="Q2105">
        <v>29.347757339477539</v>
      </c>
      <c r="R2105">
        <v>63.523033142089844</v>
      </c>
      <c r="S2105">
        <v>147</v>
      </c>
      <c r="T2105">
        <v>107.92188262939453</v>
      </c>
      <c r="U2105">
        <v>10.388545989990234</v>
      </c>
      <c r="V2105">
        <v>86.900909423828125</v>
      </c>
      <c r="W2105">
        <v>103</v>
      </c>
      <c r="X2105">
        <v>96.519874572753906</v>
      </c>
      <c r="Y2105">
        <f t="shared" si="140"/>
        <v>27.46783465576172</v>
      </c>
      <c r="Z2105">
        <f t="shared" si="141"/>
        <v>20.64183169555664</v>
      </c>
      <c r="AA2105">
        <f t="shared" si="142"/>
        <v>6.826002960205078</v>
      </c>
    </row>
    <row r="2106" spans="2:27" x14ac:dyDescent="0.25">
      <c r="B2106" t="s">
        <v>69</v>
      </c>
      <c r="C2106" t="s">
        <v>71</v>
      </c>
      <c r="D2106" t="s">
        <v>32</v>
      </c>
      <c r="E2106" s="86">
        <v>42256</v>
      </c>
      <c r="F2106">
        <f t="shared" si="143"/>
        <v>1</v>
      </c>
      <c r="G2106">
        <v>12</v>
      </c>
      <c r="H2106">
        <v>213.78985595703125</v>
      </c>
      <c r="I2106">
        <v>146.39845275878906</v>
      </c>
      <c r="J2106">
        <v>67.391403198242187</v>
      </c>
      <c r="K2106">
        <v>0.31522265076637268</v>
      </c>
      <c r="L2106">
        <v>55.068878173828125</v>
      </c>
      <c r="M2106">
        <v>62.349124908447266</v>
      </c>
      <c r="N2106">
        <v>67.391403198242187</v>
      </c>
      <c r="O2106">
        <v>72.433677673339844</v>
      </c>
      <c r="P2106">
        <v>79.71392822265625</v>
      </c>
      <c r="Q2106">
        <v>51.575614929199219</v>
      </c>
      <c r="R2106">
        <v>83.207191467285156</v>
      </c>
      <c r="S2106">
        <v>147</v>
      </c>
      <c r="T2106">
        <v>92.454322814941406</v>
      </c>
      <c r="U2106">
        <v>9.6153173446655273</v>
      </c>
      <c r="V2106">
        <v>86.900909423828125</v>
      </c>
      <c r="W2106">
        <v>103</v>
      </c>
      <c r="X2106">
        <v>97.461776733398438</v>
      </c>
      <c r="Y2106">
        <f t="shared" si="140"/>
        <v>31.427108825683593</v>
      </c>
      <c r="Z2106">
        <f t="shared" si="141"/>
        <v>21.520572555541992</v>
      </c>
      <c r="AA2106">
        <f t="shared" si="142"/>
        <v>9.9065362701416024</v>
      </c>
    </row>
    <row r="2107" spans="2:27" x14ac:dyDescent="0.25">
      <c r="B2107" t="s">
        <v>69</v>
      </c>
      <c r="C2107" t="s">
        <v>71</v>
      </c>
      <c r="D2107" t="s">
        <v>32</v>
      </c>
      <c r="E2107" s="86">
        <v>42256</v>
      </c>
      <c r="F2107">
        <f t="shared" si="143"/>
        <v>0</v>
      </c>
      <c r="G2107">
        <v>22</v>
      </c>
      <c r="H2107">
        <v>205.50129699707031</v>
      </c>
      <c r="I2107">
        <v>207.51144409179687</v>
      </c>
      <c r="J2107">
        <v>-2.0101656913757324</v>
      </c>
      <c r="K2107">
        <v>-9.7817666828632355E-3</v>
      </c>
      <c r="L2107">
        <v>-14.17236328125</v>
      </c>
      <c r="M2107">
        <v>-6.9868383407592773</v>
      </c>
      <c r="N2107">
        <v>-2.0101656913757324</v>
      </c>
      <c r="O2107">
        <v>2.9665071964263916</v>
      </c>
      <c r="P2107">
        <v>10.152031898498535</v>
      </c>
      <c r="Q2107">
        <v>-17.62017822265625</v>
      </c>
      <c r="R2107">
        <v>13.599845886230469</v>
      </c>
      <c r="S2107">
        <v>147</v>
      </c>
      <c r="T2107">
        <v>90.06414794921875</v>
      </c>
      <c r="U2107">
        <v>9.4902133941650391</v>
      </c>
      <c r="V2107">
        <v>86.900909423828125</v>
      </c>
      <c r="W2107">
        <v>103</v>
      </c>
      <c r="X2107">
        <v>87.370033264160156</v>
      </c>
      <c r="Y2107">
        <f t="shared" si="140"/>
        <v>30.208690658569335</v>
      </c>
      <c r="Z2107">
        <f t="shared" si="141"/>
        <v>30.504182281494142</v>
      </c>
      <c r="AA2107">
        <f t="shared" si="142"/>
        <v>-0.29549435663223267</v>
      </c>
    </row>
    <row r="2108" spans="2:27" x14ac:dyDescent="0.25">
      <c r="B2108" t="s">
        <v>69</v>
      </c>
      <c r="C2108" t="s">
        <v>71</v>
      </c>
      <c r="D2108" t="s">
        <v>32</v>
      </c>
      <c r="E2108" s="86">
        <v>42256</v>
      </c>
      <c r="F2108">
        <f t="shared" si="143"/>
        <v>0</v>
      </c>
      <c r="G2108">
        <v>4</v>
      </c>
      <c r="H2108">
        <v>157.65217590332031</v>
      </c>
      <c r="I2108">
        <v>178.05870056152344</v>
      </c>
      <c r="J2108">
        <v>-20.406530380249023</v>
      </c>
      <c r="K2108">
        <v>-0.12944020330905914</v>
      </c>
      <c r="L2108">
        <v>-29.318639755249023</v>
      </c>
      <c r="M2108">
        <v>-24.053293228149414</v>
      </c>
      <c r="N2108">
        <v>-20.406530380249023</v>
      </c>
      <c r="O2108">
        <v>-16.759767532348633</v>
      </c>
      <c r="P2108">
        <v>-11.494420051574707</v>
      </c>
      <c r="Q2108">
        <v>-31.845100402832031</v>
      </c>
      <c r="R2108">
        <v>-8.967961311340332</v>
      </c>
      <c r="S2108">
        <v>147</v>
      </c>
      <c r="T2108">
        <v>48.360294342041016</v>
      </c>
      <c r="U2108">
        <v>6.9541563987731934</v>
      </c>
      <c r="V2108">
        <v>86.900909423828125</v>
      </c>
      <c r="W2108">
        <v>103</v>
      </c>
      <c r="X2108">
        <v>79.195716857910156</v>
      </c>
      <c r="Y2108">
        <f t="shared" si="140"/>
        <v>23.174869857788085</v>
      </c>
      <c r="Z2108">
        <f t="shared" si="141"/>
        <v>26.174628982543947</v>
      </c>
      <c r="AA2108">
        <f t="shared" si="142"/>
        <v>-2.9997599658966063</v>
      </c>
    </row>
    <row r="2109" spans="2:27" x14ac:dyDescent="0.25">
      <c r="B2109" t="s">
        <v>69</v>
      </c>
      <c r="C2109" t="s">
        <v>71</v>
      </c>
      <c r="D2109" t="s">
        <v>32</v>
      </c>
      <c r="E2109" s="86">
        <v>42256</v>
      </c>
      <c r="F2109">
        <f t="shared" si="143"/>
        <v>0</v>
      </c>
      <c r="G2109">
        <v>9</v>
      </c>
      <c r="H2109">
        <v>209.44882202148437</v>
      </c>
      <c r="I2109">
        <v>206.60752868652344</v>
      </c>
      <c r="J2109">
        <v>2.8412885665893555</v>
      </c>
      <c r="K2109">
        <v>1.3565550558269024E-2</v>
      </c>
      <c r="L2109">
        <v>-8.3675651550292969</v>
      </c>
      <c r="M2109">
        <v>-1.7452834844589233</v>
      </c>
      <c r="N2109">
        <v>2.8412885665893555</v>
      </c>
      <c r="O2109">
        <v>7.4278607368469238</v>
      </c>
      <c r="P2109">
        <v>14.050142288208008</v>
      </c>
      <c r="Q2109">
        <v>-11.545119285583496</v>
      </c>
      <c r="R2109">
        <v>17.227697372436523</v>
      </c>
      <c r="S2109">
        <v>147</v>
      </c>
      <c r="T2109">
        <v>76.498023986816406</v>
      </c>
      <c r="U2109">
        <v>8.7463150024414062</v>
      </c>
      <c r="V2109">
        <v>86.900909423828125</v>
      </c>
      <c r="W2109">
        <v>103</v>
      </c>
      <c r="X2109">
        <v>87.449539184570313</v>
      </c>
      <c r="Y2109">
        <f t="shared" si="140"/>
        <v>30.788976837158202</v>
      </c>
      <c r="Z2109">
        <f t="shared" si="141"/>
        <v>30.371306716918944</v>
      </c>
      <c r="AA2109">
        <f t="shared" si="142"/>
        <v>0.41766941928863527</v>
      </c>
    </row>
    <row r="2110" spans="2:27" x14ac:dyDescent="0.25">
      <c r="B2110" t="s">
        <v>69</v>
      </c>
      <c r="C2110" t="s">
        <v>71</v>
      </c>
      <c r="D2110" t="s">
        <v>32</v>
      </c>
      <c r="E2110" s="86">
        <v>42256</v>
      </c>
      <c r="F2110">
        <f t="shared" si="143"/>
        <v>0</v>
      </c>
      <c r="G2110">
        <v>1</v>
      </c>
      <c r="H2110">
        <v>171.885009765625</v>
      </c>
      <c r="I2110">
        <v>209.45054626464844</v>
      </c>
      <c r="J2110">
        <v>-37.565528869628906</v>
      </c>
      <c r="K2110">
        <v>-0.21855035424232483</v>
      </c>
      <c r="L2110">
        <v>-48.372829437255859</v>
      </c>
      <c r="M2110">
        <v>-41.987789154052734</v>
      </c>
      <c r="N2110">
        <v>-37.565528869628906</v>
      </c>
      <c r="O2110">
        <v>-33.143268585205078</v>
      </c>
      <c r="P2110">
        <v>-26.75822639465332</v>
      </c>
      <c r="Q2110">
        <v>-51.436550140380859</v>
      </c>
      <c r="R2110">
        <v>-23.694507598876953</v>
      </c>
      <c r="S2110">
        <v>147</v>
      </c>
      <c r="T2110">
        <v>71.115196228027344</v>
      </c>
      <c r="U2110">
        <v>8.4329824447631836</v>
      </c>
      <c r="V2110">
        <v>86.900909423828125</v>
      </c>
      <c r="W2110">
        <v>103</v>
      </c>
      <c r="X2110">
        <v>80.122322082519531</v>
      </c>
      <c r="Y2110">
        <f t="shared" si="140"/>
        <v>25.267096435546875</v>
      </c>
      <c r="Z2110">
        <f t="shared" si="141"/>
        <v>30.78923030090332</v>
      </c>
      <c r="AA2110">
        <f t="shared" si="142"/>
        <v>-5.5221327438354493</v>
      </c>
    </row>
    <row r="2111" spans="2:27" x14ac:dyDescent="0.25">
      <c r="B2111" t="s">
        <v>69</v>
      </c>
      <c r="C2111" t="s">
        <v>71</v>
      </c>
      <c r="D2111" t="s">
        <v>32</v>
      </c>
      <c r="E2111" s="86">
        <v>42256</v>
      </c>
      <c r="F2111">
        <f t="shared" si="143"/>
        <v>1</v>
      </c>
      <c r="G2111">
        <v>17</v>
      </c>
      <c r="H2111">
        <v>188.33795166015625</v>
      </c>
      <c r="I2111">
        <v>125.72341156005859</v>
      </c>
      <c r="J2111">
        <v>62.614555358886719</v>
      </c>
      <c r="K2111">
        <v>0.33245852589607239</v>
      </c>
      <c r="L2111">
        <v>49.110347747802734</v>
      </c>
      <c r="M2111">
        <v>57.088741302490234</v>
      </c>
      <c r="N2111">
        <v>62.614555358886719</v>
      </c>
      <c r="O2111">
        <v>68.140365600585937</v>
      </c>
      <c r="P2111">
        <v>76.118766784667969</v>
      </c>
      <c r="Q2111">
        <v>45.282093048095703</v>
      </c>
      <c r="R2111">
        <v>79.947021484375</v>
      </c>
      <c r="S2111">
        <v>147</v>
      </c>
      <c r="T2111">
        <v>111.03659057617187</v>
      </c>
      <c r="U2111">
        <v>10.537389755249023</v>
      </c>
      <c r="V2111">
        <v>86.900909423828125</v>
      </c>
      <c r="W2111">
        <v>103</v>
      </c>
      <c r="X2111">
        <v>94.455657958984375</v>
      </c>
      <c r="Y2111">
        <f t="shared" si="140"/>
        <v>27.685678894042969</v>
      </c>
      <c r="Z2111">
        <f t="shared" si="141"/>
        <v>18.481341499328614</v>
      </c>
      <c r="AA2111">
        <f t="shared" si="142"/>
        <v>9.2043396377563482</v>
      </c>
    </row>
    <row r="2112" spans="2:27" x14ac:dyDescent="0.25">
      <c r="B2112" t="s">
        <v>69</v>
      </c>
      <c r="C2112" t="s">
        <v>71</v>
      </c>
      <c r="D2112" t="s">
        <v>32</v>
      </c>
      <c r="E2112" s="86">
        <v>42256</v>
      </c>
      <c r="F2112">
        <f t="shared" si="143"/>
        <v>0</v>
      </c>
      <c r="G2112">
        <v>8</v>
      </c>
      <c r="H2112">
        <v>191.64411926269531</v>
      </c>
      <c r="I2112">
        <v>207.35081481933594</v>
      </c>
      <c r="J2112">
        <v>-15.70671272277832</v>
      </c>
      <c r="K2112">
        <v>-8.1957705318927765E-2</v>
      </c>
      <c r="L2112">
        <v>-25.370685577392578</v>
      </c>
      <c r="M2112">
        <v>-19.6611328125</v>
      </c>
      <c r="N2112">
        <v>-15.70671272277832</v>
      </c>
      <c r="O2112">
        <v>-11.752293586730957</v>
      </c>
      <c r="P2112">
        <v>-6.0427403450012207</v>
      </c>
      <c r="Q2112">
        <v>-28.110286712646484</v>
      </c>
      <c r="R2112">
        <v>-3.303138256072998</v>
      </c>
      <c r="S2112">
        <v>147</v>
      </c>
      <c r="T2112">
        <v>56.864231109619141</v>
      </c>
      <c r="U2112">
        <v>7.5408377647399902</v>
      </c>
      <c r="V2112">
        <v>86.900909423828125</v>
      </c>
      <c r="W2112">
        <v>103</v>
      </c>
      <c r="X2112">
        <v>80.409782409667969</v>
      </c>
      <c r="Y2112">
        <f t="shared" ref="Y2112:Y2175" si="144">H2112*S2112/1000</f>
        <v>28.171685531616212</v>
      </c>
      <c r="Z2112">
        <f t="shared" ref="Z2112:Z2175" si="145">I2112*S2112/1000</f>
        <v>30.480569778442383</v>
      </c>
      <c r="AA2112">
        <f t="shared" ref="AA2112:AA2175" si="146">J2112*S2112/1000</f>
        <v>-2.3088867702484133</v>
      </c>
    </row>
    <row r="2113" spans="2:27" x14ac:dyDescent="0.25">
      <c r="B2113" t="s">
        <v>69</v>
      </c>
      <c r="C2113" t="s">
        <v>71</v>
      </c>
      <c r="D2113" t="s">
        <v>32</v>
      </c>
      <c r="E2113" s="86">
        <v>42256</v>
      </c>
      <c r="F2113">
        <f t="shared" si="143"/>
        <v>0</v>
      </c>
      <c r="G2113">
        <v>11</v>
      </c>
      <c r="H2113">
        <v>215.44755554199219</v>
      </c>
      <c r="I2113">
        <v>175.07069396972656</v>
      </c>
      <c r="J2113">
        <v>40.376857757568359</v>
      </c>
      <c r="K2113">
        <v>0.18740922212600708</v>
      </c>
      <c r="L2113">
        <v>29.522966384887695</v>
      </c>
      <c r="M2113">
        <v>35.935531616210938</v>
      </c>
      <c r="N2113">
        <v>40.376857757568359</v>
      </c>
      <c r="O2113">
        <v>44.818183898925781</v>
      </c>
      <c r="P2113">
        <v>51.230751037597656</v>
      </c>
      <c r="Q2113">
        <v>26.446039199829102</v>
      </c>
      <c r="R2113">
        <v>54.30767822265625</v>
      </c>
      <c r="S2113">
        <v>147</v>
      </c>
      <c r="T2113">
        <v>71.729660034179688</v>
      </c>
      <c r="U2113">
        <v>8.4693365097045898</v>
      </c>
      <c r="V2113">
        <v>86.900909423828125</v>
      </c>
      <c r="W2113">
        <v>103</v>
      </c>
      <c r="X2113">
        <v>94.874618530273438</v>
      </c>
      <c r="Y2113">
        <f t="shared" si="144"/>
        <v>31.67079066467285</v>
      </c>
      <c r="Z2113">
        <f t="shared" si="145"/>
        <v>25.735392013549806</v>
      </c>
      <c r="AA2113">
        <f t="shared" si="146"/>
        <v>5.9353980903625487</v>
      </c>
    </row>
    <row r="2114" spans="2:27" x14ac:dyDescent="0.25">
      <c r="B2114" t="s">
        <v>69</v>
      </c>
      <c r="C2114" t="s">
        <v>71</v>
      </c>
      <c r="D2114" t="s">
        <v>32</v>
      </c>
      <c r="E2114" s="86">
        <v>42256</v>
      </c>
      <c r="F2114">
        <f t="shared" si="143"/>
        <v>1</v>
      </c>
      <c r="G2114">
        <v>13</v>
      </c>
      <c r="H2114">
        <v>200.74139404296875</v>
      </c>
      <c r="I2114">
        <v>145.91207885742187</v>
      </c>
      <c r="J2114">
        <v>54.829315185546875</v>
      </c>
      <c r="K2114">
        <v>0.27313408255577087</v>
      </c>
      <c r="L2114">
        <v>41.150196075439453</v>
      </c>
      <c r="M2114">
        <v>49.231929779052734</v>
      </c>
      <c r="N2114">
        <v>54.829315185546875</v>
      </c>
      <c r="O2114">
        <v>60.426700592041016</v>
      </c>
      <c r="P2114">
        <v>68.508430480957031</v>
      </c>
      <c r="Q2114">
        <v>37.272357940673828</v>
      </c>
      <c r="R2114">
        <v>72.386268615722656</v>
      </c>
      <c r="S2114">
        <v>147</v>
      </c>
      <c r="T2114">
        <v>113.93154144287109</v>
      </c>
      <c r="U2114">
        <v>10.673871994018555</v>
      </c>
      <c r="V2114">
        <v>86.900909423828125</v>
      </c>
      <c r="W2114">
        <v>103</v>
      </c>
      <c r="X2114">
        <v>97.281349182128906</v>
      </c>
      <c r="Y2114">
        <f t="shared" si="144"/>
        <v>29.508984924316405</v>
      </c>
      <c r="Z2114">
        <f t="shared" si="145"/>
        <v>21.449075592041016</v>
      </c>
      <c r="AA2114">
        <f t="shared" si="146"/>
        <v>8.0599093322753905</v>
      </c>
    </row>
    <row r="2115" spans="2:27" x14ac:dyDescent="0.25">
      <c r="B2115" t="s">
        <v>69</v>
      </c>
      <c r="C2115" t="s">
        <v>71</v>
      </c>
      <c r="D2115" t="s">
        <v>32</v>
      </c>
      <c r="E2115" s="86">
        <v>42256</v>
      </c>
      <c r="F2115">
        <f t="shared" ref="F2115:F2178" si="147">IF(AND(G2115&gt;=12, G2115&lt;=18), 1, 0)</f>
        <v>1</v>
      </c>
      <c r="G2115">
        <v>18</v>
      </c>
      <c r="H2115">
        <v>190.95321655273438</v>
      </c>
      <c r="I2115">
        <v>130.0760498046875</v>
      </c>
      <c r="J2115">
        <v>60.877174377441406</v>
      </c>
      <c r="K2115">
        <v>0.31880673766136169</v>
      </c>
      <c r="L2115">
        <v>47.544593811035156</v>
      </c>
      <c r="M2115">
        <v>55.421588897705078</v>
      </c>
      <c r="N2115">
        <v>60.877174377441406</v>
      </c>
      <c r="O2115">
        <v>66.332756042480469</v>
      </c>
      <c r="P2115">
        <v>74.209754943847656</v>
      </c>
      <c r="Q2115">
        <v>43.764991760253906</v>
      </c>
      <c r="R2115">
        <v>77.989356994628906</v>
      </c>
      <c r="S2115">
        <v>147</v>
      </c>
      <c r="T2115">
        <v>108.23217010498047</v>
      </c>
      <c r="U2115">
        <v>10.403469085693359</v>
      </c>
      <c r="V2115">
        <v>86.900909423828125</v>
      </c>
      <c r="W2115">
        <v>103</v>
      </c>
      <c r="X2115">
        <v>95.565750122070313</v>
      </c>
      <c r="Y2115">
        <f t="shared" si="144"/>
        <v>28.070122833251954</v>
      </c>
      <c r="Z2115">
        <f t="shared" si="145"/>
        <v>19.121179321289063</v>
      </c>
      <c r="AA2115">
        <f t="shared" si="146"/>
        <v>8.9489446334838867</v>
      </c>
    </row>
    <row r="2116" spans="2:27" x14ac:dyDescent="0.25">
      <c r="B2116" t="s">
        <v>69</v>
      </c>
      <c r="C2116" t="s">
        <v>71</v>
      </c>
      <c r="D2116" t="s">
        <v>32</v>
      </c>
      <c r="E2116" s="86">
        <v>42256</v>
      </c>
      <c r="F2116">
        <f t="shared" si="147"/>
        <v>0</v>
      </c>
      <c r="G2116">
        <v>7</v>
      </c>
      <c r="H2116">
        <v>180.50450134277344</v>
      </c>
      <c r="I2116">
        <v>190.526611328125</v>
      </c>
      <c r="J2116">
        <v>-10.022109031677246</v>
      </c>
      <c r="K2116">
        <v>-5.5522765964269638E-2</v>
      </c>
      <c r="L2116">
        <v>-19.402437210083008</v>
      </c>
      <c r="M2116">
        <v>-13.86046314239502</v>
      </c>
      <c r="N2116">
        <v>-10.022109031677246</v>
      </c>
      <c r="O2116">
        <v>-6.1837549209594727</v>
      </c>
      <c r="P2116">
        <v>-0.6417807936668396</v>
      </c>
      <c r="Q2116">
        <v>-22.061630249023438</v>
      </c>
      <c r="R2116">
        <v>2.0174119472503662</v>
      </c>
      <c r="S2116">
        <v>147</v>
      </c>
      <c r="T2116">
        <v>53.575210571289063</v>
      </c>
      <c r="U2116">
        <v>7.3195090293884277</v>
      </c>
      <c r="V2116">
        <v>86.900909423828125</v>
      </c>
      <c r="W2116">
        <v>103</v>
      </c>
      <c r="X2116">
        <v>76.862388610839844</v>
      </c>
      <c r="Y2116">
        <f t="shared" si="144"/>
        <v>26.534161697387695</v>
      </c>
      <c r="Z2116">
        <f t="shared" si="145"/>
        <v>28.007411865234374</v>
      </c>
      <c r="AA2116">
        <f t="shared" si="146"/>
        <v>-1.4732500276565552</v>
      </c>
    </row>
    <row r="2117" spans="2:27" x14ac:dyDescent="0.25">
      <c r="B2117" t="s">
        <v>69</v>
      </c>
      <c r="C2117" t="s">
        <v>71</v>
      </c>
      <c r="D2117" t="s">
        <v>32</v>
      </c>
      <c r="E2117" s="86">
        <v>42256</v>
      </c>
      <c r="F2117">
        <f t="shared" si="147"/>
        <v>0</v>
      </c>
      <c r="G2117">
        <v>24</v>
      </c>
      <c r="H2117">
        <v>202.27224731445312</v>
      </c>
      <c r="I2117">
        <v>209.85679626464844</v>
      </c>
      <c r="J2117">
        <v>-7.5845465660095215</v>
      </c>
      <c r="K2117">
        <v>-3.7496723234653473E-2</v>
      </c>
      <c r="L2117">
        <v>-17.020998001098633</v>
      </c>
      <c r="M2117">
        <v>-11.445866584777832</v>
      </c>
      <c r="N2117">
        <v>-7.5845465660095215</v>
      </c>
      <c r="O2117">
        <v>-3.72322678565979</v>
      </c>
      <c r="P2117">
        <v>1.8519055843353271</v>
      </c>
      <c r="Q2117">
        <v>-19.696102142333984</v>
      </c>
      <c r="R2117">
        <v>4.5270085334777832</v>
      </c>
      <c r="S2117">
        <v>147</v>
      </c>
      <c r="T2117">
        <v>54.218223571777344</v>
      </c>
      <c r="U2117">
        <v>7.3633027076721191</v>
      </c>
      <c r="V2117">
        <v>86.900909423828125</v>
      </c>
      <c r="W2117">
        <v>103</v>
      </c>
      <c r="X2117">
        <v>80.024467468261719</v>
      </c>
      <c r="Y2117">
        <f t="shared" si="144"/>
        <v>29.734020355224608</v>
      </c>
      <c r="Z2117">
        <f t="shared" si="145"/>
        <v>30.848949050903322</v>
      </c>
      <c r="AA2117">
        <f t="shared" si="146"/>
        <v>-1.1149283452033996</v>
      </c>
    </row>
    <row r="2118" spans="2:27" x14ac:dyDescent="0.25">
      <c r="B2118" t="s">
        <v>69</v>
      </c>
      <c r="C2118" t="s">
        <v>71</v>
      </c>
      <c r="D2118" t="s">
        <v>32</v>
      </c>
      <c r="E2118" s="86">
        <v>42256</v>
      </c>
      <c r="F2118">
        <f t="shared" si="147"/>
        <v>0</v>
      </c>
      <c r="G2118">
        <v>2</v>
      </c>
      <c r="H2118">
        <v>165.50038146972656</v>
      </c>
      <c r="I2118">
        <v>204.95545959472656</v>
      </c>
      <c r="J2118">
        <v>-39.455081939697266</v>
      </c>
      <c r="K2118">
        <v>-0.23839873075485229</v>
      </c>
      <c r="L2118">
        <v>-49.658672332763672</v>
      </c>
      <c r="M2118">
        <v>-43.630306243896484</v>
      </c>
      <c r="N2118">
        <v>-39.455081939697266</v>
      </c>
      <c r="O2118">
        <v>-35.279857635498047</v>
      </c>
      <c r="P2118">
        <v>-29.251493453979492</v>
      </c>
      <c r="Q2118">
        <v>-52.551246643066406</v>
      </c>
      <c r="R2118">
        <v>-26.358917236328125</v>
      </c>
      <c r="S2118">
        <v>147</v>
      </c>
      <c r="T2118">
        <v>63.391895294189453</v>
      </c>
      <c r="U2118">
        <v>7.9619026184082031</v>
      </c>
      <c r="V2118">
        <v>86.900909423828125</v>
      </c>
      <c r="W2118">
        <v>103</v>
      </c>
      <c r="X2118">
        <v>80.08868408203125</v>
      </c>
      <c r="Y2118">
        <f t="shared" si="144"/>
        <v>24.328556076049804</v>
      </c>
      <c r="Z2118">
        <f t="shared" si="145"/>
        <v>30.128452560424805</v>
      </c>
      <c r="AA2118">
        <f t="shared" si="146"/>
        <v>-5.7998970451354976</v>
      </c>
    </row>
    <row r="2119" spans="2:27" x14ac:dyDescent="0.25">
      <c r="B2119" t="s">
        <v>69</v>
      </c>
      <c r="C2119" t="s">
        <v>72</v>
      </c>
      <c r="D2119" t="s">
        <v>83</v>
      </c>
      <c r="E2119" s="86">
        <v>42256</v>
      </c>
      <c r="F2119">
        <f t="shared" si="147"/>
        <v>0</v>
      </c>
      <c r="G2119">
        <v>2</v>
      </c>
      <c r="H2119">
        <v>109.43357849121094</v>
      </c>
      <c r="I2119">
        <v>110.84000396728516</v>
      </c>
      <c r="J2119">
        <v>-1.406421422958374</v>
      </c>
      <c r="K2119">
        <v>-1.2851826846599579E-2</v>
      </c>
      <c r="L2119">
        <v>-6.6433992385864258</v>
      </c>
      <c r="M2119">
        <v>-3.5493502616882324</v>
      </c>
      <c r="N2119">
        <v>-1.406421422958374</v>
      </c>
      <c r="O2119">
        <v>0.7365073561668396</v>
      </c>
      <c r="P2119">
        <v>3.8305561542510986</v>
      </c>
      <c r="Q2119">
        <v>-8.1280097961425781</v>
      </c>
      <c r="R2119">
        <v>5.3151664733886719</v>
      </c>
      <c r="S2119">
        <v>2</v>
      </c>
      <c r="T2119">
        <v>16.698953628540039</v>
      </c>
      <c r="U2119">
        <v>4.0864353179931641</v>
      </c>
      <c r="V2119">
        <v>86.905715942382813</v>
      </c>
      <c r="W2119">
        <v>103</v>
      </c>
      <c r="X2119">
        <v>79</v>
      </c>
      <c r="Y2119">
        <f t="shared" si="144"/>
        <v>0.21886715698242187</v>
      </c>
      <c r="Z2119">
        <f t="shared" si="145"/>
        <v>0.22168000793457032</v>
      </c>
      <c r="AA2119">
        <f t="shared" si="146"/>
        <v>-2.812842845916748E-3</v>
      </c>
    </row>
    <row r="2120" spans="2:27" x14ac:dyDescent="0.25">
      <c r="B2120" t="s">
        <v>69</v>
      </c>
      <c r="C2120" t="s">
        <v>72</v>
      </c>
      <c r="D2120" t="s">
        <v>83</v>
      </c>
      <c r="E2120" s="86">
        <v>42256</v>
      </c>
      <c r="F2120">
        <f t="shared" si="147"/>
        <v>0</v>
      </c>
      <c r="G2120">
        <v>1</v>
      </c>
      <c r="H2120">
        <v>116.55836486816406</v>
      </c>
      <c r="I2120">
        <v>116.6719970703125</v>
      </c>
      <c r="J2120">
        <v>-0.11363945156335831</v>
      </c>
      <c r="K2120">
        <v>-9.7495748195797205E-4</v>
      </c>
      <c r="L2120">
        <v>-6.3731637001037598</v>
      </c>
      <c r="M2120">
        <v>-2.6749858856201172</v>
      </c>
      <c r="N2120">
        <v>-0.11363945156335831</v>
      </c>
      <c r="O2120">
        <v>2.4477071762084961</v>
      </c>
      <c r="P2120">
        <v>6.1458845138549805</v>
      </c>
      <c r="Q2120">
        <v>-8.1476516723632812</v>
      </c>
      <c r="R2120">
        <v>7.9203729629516602</v>
      </c>
      <c r="S2120">
        <v>2</v>
      </c>
      <c r="T2120">
        <v>23.856706619262695</v>
      </c>
      <c r="U2120">
        <v>4.8843326568603516</v>
      </c>
      <c r="V2120">
        <v>86.905715942382813</v>
      </c>
      <c r="W2120">
        <v>103</v>
      </c>
      <c r="X2120">
        <v>80.599998474121094</v>
      </c>
      <c r="Y2120">
        <f t="shared" si="144"/>
        <v>0.23311672973632813</v>
      </c>
      <c r="Z2120">
        <f t="shared" si="145"/>
        <v>0.23334399414062501</v>
      </c>
      <c r="AA2120">
        <f t="shared" si="146"/>
        <v>-2.2727890312671662E-4</v>
      </c>
    </row>
    <row r="2121" spans="2:27" x14ac:dyDescent="0.25">
      <c r="B2121" t="s">
        <v>69</v>
      </c>
      <c r="C2121" t="s">
        <v>72</v>
      </c>
      <c r="D2121" t="s">
        <v>83</v>
      </c>
      <c r="E2121" s="86">
        <v>42256</v>
      </c>
      <c r="F2121">
        <f t="shared" si="147"/>
        <v>1</v>
      </c>
      <c r="G2121">
        <v>16</v>
      </c>
      <c r="H2121">
        <v>177.4495849609375</v>
      </c>
      <c r="I2121">
        <v>177.04800415039062</v>
      </c>
      <c r="J2121">
        <v>0.40158581733703613</v>
      </c>
      <c r="K2121">
        <v>2.2630980238318443E-3</v>
      </c>
      <c r="L2121">
        <v>-6.4596753120422363</v>
      </c>
      <c r="M2121">
        <v>-2.4059865474700928</v>
      </c>
      <c r="N2121">
        <v>0.40158581733703613</v>
      </c>
      <c r="O2121">
        <v>3.209158182144165</v>
      </c>
      <c r="P2121">
        <v>7.2628469467163086</v>
      </c>
      <c r="Q2121">
        <v>-8.4047470092773437</v>
      </c>
      <c r="R2121">
        <v>9.2079191207885742</v>
      </c>
      <c r="S2121">
        <v>2</v>
      </c>
      <c r="T2121">
        <v>28.663928985595703</v>
      </c>
      <c r="U2121">
        <v>5.3538703918457031</v>
      </c>
      <c r="V2121">
        <v>86.905715942382813</v>
      </c>
      <c r="W2121">
        <v>103</v>
      </c>
      <c r="X2121">
        <v>89.199996948242188</v>
      </c>
      <c r="Y2121">
        <f t="shared" si="144"/>
        <v>0.35489916992187498</v>
      </c>
      <c r="Z2121">
        <f t="shared" si="145"/>
        <v>0.35409600830078125</v>
      </c>
      <c r="AA2121">
        <f t="shared" si="146"/>
        <v>8.0317163467407229E-4</v>
      </c>
    </row>
    <row r="2122" spans="2:27" x14ac:dyDescent="0.25">
      <c r="B2122" t="s">
        <v>69</v>
      </c>
      <c r="C2122" t="s">
        <v>72</v>
      </c>
      <c r="D2122" t="s">
        <v>83</v>
      </c>
      <c r="E2122" s="86">
        <v>42256</v>
      </c>
      <c r="F2122">
        <f t="shared" si="147"/>
        <v>0</v>
      </c>
      <c r="G2122">
        <v>21</v>
      </c>
      <c r="H2122">
        <v>172.71626281738281</v>
      </c>
      <c r="I2122">
        <v>167.79200744628906</v>
      </c>
      <c r="J2122">
        <v>4.9242582321166992</v>
      </c>
      <c r="K2122">
        <v>2.8510680422186852E-2</v>
      </c>
      <c r="L2122">
        <v>-3.9878780841827393</v>
      </c>
      <c r="M2122">
        <v>1.2774842977523804</v>
      </c>
      <c r="N2122">
        <v>4.9242582321166992</v>
      </c>
      <c r="O2122">
        <v>8.5710325241088867</v>
      </c>
      <c r="P2122">
        <v>13.836394309997559</v>
      </c>
      <c r="Q2122">
        <v>-6.5143446922302246</v>
      </c>
      <c r="R2122">
        <v>16.362861633300781</v>
      </c>
      <c r="S2122">
        <v>2</v>
      </c>
      <c r="T2122">
        <v>48.360576629638672</v>
      </c>
      <c r="U2122">
        <v>6.9541769027709961</v>
      </c>
      <c r="V2122">
        <v>86.905715942382813</v>
      </c>
      <c r="W2122">
        <v>103</v>
      </c>
      <c r="X2122">
        <v>90.599998474121094</v>
      </c>
      <c r="Y2122">
        <f t="shared" si="144"/>
        <v>0.34543252563476562</v>
      </c>
      <c r="Z2122">
        <f t="shared" si="145"/>
        <v>0.33558401489257811</v>
      </c>
      <c r="AA2122">
        <f t="shared" si="146"/>
        <v>9.8485164642333981E-3</v>
      </c>
    </row>
    <row r="2123" spans="2:27" x14ac:dyDescent="0.25">
      <c r="B2123" t="s">
        <v>69</v>
      </c>
      <c r="C2123" t="s">
        <v>72</v>
      </c>
      <c r="D2123" t="s">
        <v>83</v>
      </c>
      <c r="E2123" s="86">
        <v>42256</v>
      </c>
      <c r="F2123">
        <f t="shared" si="147"/>
        <v>0</v>
      </c>
      <c r="G2123">
        <v>10</v>
      </c>
      <c r="H2123">
        <v>162.24177551269531</v>
      </c>
      <c r="I2123">
        <v>158.50399780273437</v>
      </c>
      <c r="J2123">
        <v>3.7377781867980957</v>
      </c>
      <c r="K2123">
        <v>2.3038322106003761E-2</v>
      </c>
      <c r="L2123">
        <v>-1.6179051399230957</v>
      </c>
      <c r="M2123">
        <v>1.5462759733200073</v>
      </c>
      <c r="N2123">
        <v>3.7377781867980957</v>
      </c>
      <c r="O2123">
        <v>5.9292802810668945</v>
      </c>
      <c r="P2123">
        <v>9.0934610366821289</v>
      </c>
      <c r="Q2123">
        <v>-3.1361668109893799</v>
      </c>
      <c r="R2123">
        <v>10.611722946166992</v>
      </c>
      <c r="S2123">
        <v>2</v>
      </c>
      <c r="T2123">
        <v>17.464557647705078</v>
      </c>
      <c r="U2123">
        <v>4.1790618896484375</v>
      </c>
      <c r="V2123">
        <v>86.905715942382813</v>
      </c>
      <c r="W2123">
        <v>103</v>
      </c>
      <c r="X2123">
        <v>87.599998474121094</v>
      </c>
      <c r="Y2123">
        <f t="shared" si="144"/>
        <v>0.32448355102539062</v>
      </c>
      <c r="Z2123">
        <f t="shared" si="145"/>
        <v>0.31700799560546877</v>
      </c>
      <c r="AA2123">
        <f t="shared" si="146"/>
        <v>7.4755563735961917E-3</v>
      </c>
    </row>
    <row r="2124" spans="2:27" x14ac:dyDescent="0.25">
      <c r="B2124" t="s">
        <v>69</v>
      </c>
      <c r="C2124" t="s">
        <v>72</v>
      </c>
      <c r="D2124" t="s">
        <v>83</v>
      </c>
      <c r="E2124" s="86">
        <v>42256</v>
      </c>
      <c r="F2124">
        <f t="shared" si="147"/>
        <v>1</v>
      </c>
      <c r="G2124">
        <v>15</v>
      </c>
      <c r="H2124">
        <v>178.12228393554687</v>
      </c>
      <c r="I2124">
        <v>175.15199279785156</v>
      </c>
      <c r="J2124">
        <v>2.9703021049499512</v>
      </c>
      <c r="K2124">
        <v>1.6675634309649467E-2</v>
      </c>
      <c r="L2124">
        <v>-3.2644252777099609</v>
      </c>
      <c r="M2124">
        <v>0.41910222172737122</v>
      </c>
      <c r="N2124">
        <v>2.9703021049499512</v>
      </c>
      <c r="O2124">
        <v>5.5215020179748535</v>
      </c>
      <c r="P2124">
        <v>9.2050294876098633</v>
      </c>
      <c r="Q2124">
        <v>-5.031883716583252</v>
      </c>
      <c r="R2124">
        <v>10.972488403320312</v>
      </c>
      <c r="S2124">
        <v>2</v>
      </c>
      <c r="T2124">
        <v>23.668064117431641</v>
      </c>
      <c r="U2124">
        <v>4.8649835586547852</v>
      </c>
      <c r="V2124">
        <v>86.905715942382813</v>
      </c>
      <c r="W2124">
        <v>103</v>
      </c>
      <c r="X2124">
        <v>90.599998474121094</v>
      </c>
      <c r="Y2124">
        <f t="shared" si="144"/>
        <v>0.35624456787109376</v>
      </c>
      <c r="Z2124">
        <f t="shared" si="145"/>
        <v>0.35030398559570314</v>
      </c>
      <c r="AA2124">
        <f t="shared" si="146"/>
        <v>5.9406042098999025E-3</v>
      </c>
    </row>
    <row r="2125" spans="2:27" x14ac:dyDescent="0.25">
      <c r="B2125" t="s">
        <v>69</v>
      </c>
      <c r="C2125" t="s">
        <v>72</v>
      </c>
      <c r="D2125" t="s">
        <v>83</v>
      </c>
      <c r="E2125" s="86">
        <v>42256</v>
      </c>
      <c r="F2125">
        <f t="shared" si="147"/>
        <v>0</v>
      </c>
      <c r="G2125">
        <v>7</v>
      </c>
      <c r="H2125">
        <v>104.62673187255859</v>
      </c>
      <c r="I2125">
        <v>106.29599761962891</v>
      </c>
      <c r="J2125">
        <v>-1.6692631244659424</v>
      </c>
      <c r="K2125">
        <v>-1.5954460948705673E-2</v>
      </c>
      <c r="L2125">
        <v>-8.0822219848632812</v>
      </c>
      <c r="M2125">
        <v>-4.2933940887451172</v>
      </c>
      <c r="N2125">
        <v>-1.6692631244659424</v>
      </c>
      <c r="O2125">
        <v>0.9548676609992981</v>
      </c>
      <c r="P2125">
        <v>4.7436957359313965</v>
      </c>
      <c r="Q2125">
        <v>-9.9002065658569336</v>
      </c>
      <c r="R2125">
        <v>6.5616803169250488</v>
      </c>
      <c r="S2125">
        <v>2</v>
      </c>
      <c r="T2125">
        <v>25.040597915649414</v>
      </c>
      <c r="U2125">
        <v>5.0040583610534668</v>
      </c>
      <c r="V2125">
        <v>86.905715942382813</v>
      </c>
      <c r="W2125">
        <v>103</v>
      </c>
      <c r="X2125">
        <v>78.199996948242188</v>
      </c>
      <c r="Y2125">
        <f t="shared" si="144"/>
        <v>0.20925346374511719</v>
      </c>
      <c r="Z2125">
        <f t="shared" si="145"/>
        <v>0.21259199523925781</v>
      </c>
      <c r="AA2125">
        <f t="shared" si="146"/>
        <v>-3.3385262489318847E-3</v>
      </c>
    </row>
    <row r="2126" spans="2:27" x14ac:dyDescent="0.25">
      <c r="B2126" t="s">
        <v>69</v>
      </c>
      <c r="C2126" t="s">
        <v>72</v>
      </c>
      <c r="D2126" t="s">
        <v>83</v>
      </c>
      <c r="E2126" s="86">
        <v>42256</v>
      </c>
      <c r="F2126">
        <f t="shared" si="147"/>
        <v>0</v>
      </c>
      <c r="G2126">
        <v>8</v>
      </c>
      <c r="H2126">
        <v>122.861572265625</v>
      </c>
      <c r="I2126">
        <v>122.37599945068359</v>
      </c>
      <c r="J2126">
        <v>0.48557105660438538</v>
      </c>
      <c r="K2126">
        <v>3.9521800354123116E-3</v>
      </c>
      <c r="L2126">
        <v>-3.1662993431091309</v>
      </c>
      <c r="M2126">
        <v>-1.0087447166442871</v>
      </c>
      <c r="N2126">
        <v>0.48557105660438538</v>
      </c>
      <c r="O2126">
        <v>1.9798867702484131</v>
      </c>
      <c r="P2126">
        <v>4.1374411582946777</v>
      </c>
      <c r="Q2126">
        <v>-4.2015538215637207</v>
      </c>
      <c r="R2126">
        <v>5.1726961135864258</v>
      </c>
      <c r="S2126">
        <v>2</v>
      </c>
      <c r="T2126">
        <v>8.1200466156005859</v>
      </c>
      <c r="U2126">
        <v>2.84956955909729</v>
      </c>
      <c r="V2126">
        <v>86.905715942382813</v>
      </c>
      <c r="W2126">
        <v>103</v>
      </c>
      <c r="X2126">
        <v>79.800003051757813</v>
      </c>
      <c r="Y2126">
        <f t="shared" si="144"/>
        <v>0.24572314453124999</v>
      </c>
      <c r="Z2126">
        <f t="shared" si="145"/>
        <v>0.24475199890136717</v>
      </c>
      <c r="AA2126">
        <f t="shared" si="146"/>
        <v>9.7114211320877073E-4</v>
      </c>
    </row>
    <row r="2127" spans="2:27" x14ac:dyDescent="0.25">
      <c r="B2127" t="s">
        <v>69</v>
      </c>
      <c r="C2127" t="s">
        <v>72</v>
      </c>
      <c r="D2127" t="s">
        <v>83</v>
      </c>
      <c r="E2127" s="86">
        <v>42256</v>
      </c>
      <c r="F2127">
        <f t="shared" si="147"/>
        <v>0</v>
      </c>
      <c r="G2127">
        <v>9</v>
      </c>
      <c r="H2127">
        <v>157.20906066894531</v>
      </c>
      <c r="I2127">
        <v>151.552001953125</v>
      </c>
      <c r="J2127">
        <v>5.6570544242858887</v>
      </c>
      <c r="K2127">
        <v>3.5984277725219727E-2</v>
      </c>
      <c r="L2127">
        <v>1.249947190284729</v>
      </c>
      <c r="M2127">
        <v>3.8537018299102783</v>
      </c>
      <c r="N2127">
        <v>5.6570544242858887</v>
      </c>
      <c r="O2127">
        <v>7.4604067802429199</v>
      </c>
      <c r="P2127">
        <v>10.06416130065918</v>
      </c>
      <c r="Q2127">
        <v>5.9357157442718744E-4</v>
      </c>
      <c r="R2127">
        <v>11.313515663146973</v>
      </c>
      <c r="S2127">
        <v>2</v>
      </c>
      <c r="T2127">
        <v>11.825923919677734</v>
      </c>
      <c r="U2127">
        <v>3.4388840198516846</v>
      </c>
      <c r="V2127">
        <v>86.905715942382813</v>
      </c>
      <c r="W2127">
        <v>103</v>
      </c>
      <c r="X2127">
        <v>83.800003051757813</v>
      </c>
      <c r="Y2127">
        <f t="shared" si="144"/>
        <v>0.3144181213378906</v>
      </c>
      <c r="Z2127">
        <f t="shared" si="145"/>
        <v>0.30310400390624997</v>
      </c>
      <c r="AA2127">
        <f t="shared" si="146"/>
        <v>1.1314108848571777E-2</v>
      </c>
    </row>
    <row r="2128" spans="2:27" x14ac:dyDescent="0.25">
      <c r="B2128" t="s">
        <v>69</v>
      </c>
      <c r="C2128" t="s">
        <v>72</v>
      </c>
      <c r="D2128" t="s">
        <v>83</v>
      </c>
      <c r="E2128" s="86">
        <v>42256</v>
      </c>
      <c r="F2128">
        <f t="shared" si="147"/>
        <v>0</v>
      </c>
      <c r="G2128">
        <v>4</v>
      </c>
      <c r="H2128">
        <v>102.68919372558594</v>
      </c>
      <c r="I2128">
        <v>107.03200531005859</v>
      </c>
      <c r="J2128">
        <v>-4.3428096771240234</v>
      </c>
      <c r="K2128">
        <v>-4.2290814220905304E-2</v>
      </c>
      <c r="L2128">
        <v>-8.5909423828125</v>
      </c>
      <c r="M2128">
        <v>-6.0811114311218262</v>
      </c>
      <c r="N2128">
        <v>-4.3428096771240234</v>
      </c>
      <c r="O2128">
        <v>-2.6045081615447998</v>
      </c>
      <c r="P2128">
        <v>-9.4676688313484192E-2</v>
      </c>
      <c r="Q2128">
        <v>-9.7952289581298828</v>
      </c>
      <c r="R2128">
        <v>1.1096099615097046</v>
      </c>
      <c r="S2128">
        <v>2</v>
      </c>
      <c r="T2128">
        <v>10.988136291503906</v>
      </c>
      <c r="U2128">
        <v>3.314835786819458</v>
      </c>
      <c r="V2128">
        <v>86.905715942382813</v>
      </c>
      <c r="W2128">
        <v>103</v>
      </c>
      <c r="X2128">
        <v>78</v>
      </c>
      <c r="Y2128">
        <f t="shared" si="144"/>
        <v>0.20537838745117187</v>
      </c>
      <c r="Z2128">
        <f t="shared" si="145"/>
        <v>0.21406401062011718</v>
      </c>
      <c r="AA2128">
        <f t="shared" si="146"/>
        <v>-8.6856193542480462E-3</v>
      </c>
    </row>
    <row r="2129" spans="2:27" x14ac:dyDescent="0.25">
      <c r="B2129" t="s">
        <v>69</v>
      </c>
      <c r="C2129" t="s">
        <v>72</v>
      </c>
      <c r="D2129" t="s">
        <v>83</v>
      </c>
      <c r="E2129" s="86">
        <v>42256</v>
      </c>
      <c r="F2129">
        <f t="shared" si="147"/>
        <v>1</v>
      </c>
      <c r="G2129">
        <v>12</v>
      </c>
      <c r="H2129">
        <v>177.62016296386719</v>
      </c>
      <c r="I2129">
        <v>174.7760009765625</v>
      </c>
      <c r="J2129">
        <v>2.8441653251647949</v>
      </c>
      <c r="K2129">
        <v>1.6012625768780708E-2</v>
      </c>
      <c r="L2129">
        <v>-3.8824276924133301</v>
      </c>
      <c r="M2129">
        <v>9.1698020696640015E-2</v>
      </c>
      <c r="N2129">
        <v>2.8441653251647949</v>
      </c>
      <c r="O2129">
        <v>5.5966324806213379</v>
      </c>
      <c r="P2129">
        <v>9.5707578659057617</v>
      </c>
      <c r="Q2129">
        <v>-5.7893233299255371</v>
      </c>
      <c r="R2129">
        <v>11.477653503417969</v>
      </c>
      <c r="S2129">
        <v>2</v>
      </c>
      <c r="T2129">
        <v>27.549777984619141</v>
      </c>
      <c r="U2129">
        <v>5.2487883567810059</v>
      </c>
      <c r="V2129">
        <v>86.905715942382813</v>
      </c>
      <c r="W2129">
        <v>103</v>
      </c>
      <c r="X2129">
        <v>91.800003051757813</v>
      </c>
      <c r="Y2129">
        <f t="shared" si="144"/>
        <v>0.35524032592773436</v>
      </c>
      <c r="Z2129">
        <f t="shared" si="145"/>
        <v>0.34955200195312502</v>
      </c>
      <c r="AA2129">
        <f t="shared" si="146"/>
        <v>5.6883306503295898E-3</v>
      </c>
    </row>
    <row r="2130" spans="2:27" x14ac:dyDescent="0.25">
      <c r="B2130" t="s">
        <v>69</v>
      </c>
      <c r="C2130" t="s">
        <v>72</v>
      </c>
      <c r="D2130" t="s">
        <v>83</v>
      </c>
      <c r="E2130" s="86">
        <v>42256</v>
      </c>
      <c r="F2130">
        <f t="shared" si="147"/>
        <v>0</v>
      </c>
      <c r="G2130">
        <v>3</v>
      </c>
      <c r="H2130">
        <v>106.52823638916016</v>
      </c>
      <c r="I2130">
        <v>107.13600158691406</v>
      </c>
      <c r="J2130">
        <v>-0.60776108503341675</v>
      </c>
      <c r="K2130">
        <v>-5.7051642797887325E-3</v>
      </c>
      <c r="L2130">
        <v>-5.4187760353088379</v>
      </c>
      <c r="M2130">
        <v>-2.5763893127441406</v>
      </c>
      <c r="N2130">
        <v>-0.60776108503341675</v>
      </c>
      <c r="O2130">
        <v>1.3608671426773071</v>
      </c>
      <c r="P2130">
        <v>4.2032537460327148</v>
      </c>
      <c r="Q2130">
        <v>-6.7826318740844727</v>
      </c>
      <c r="R2130">
        <v>5.5671095848083496</v>
      </c>
      <c r="S2130">
        <v>2</v>
      </c>
      <c r="T2130">
        <v>14.092926979064941</v>
      </c>
      <c r="U2130">
        <v>3.7540547847747803</v>
      </c>
      <c r="V2130">
        <v>86.905715942382813</v>
      </c>
      <c r="W2130">
        <v>103</v>
      </c>
      <c r="X2130">
        <v>78.800003051757813</v>
      </c>
      <c r="Y2130">
        <f t="shared" si="144"/>
        <v>0.21305647277832032</v>
      </c>
      <c r="Z2130">
        <f t="shared" si="145"/>
        <v>0.21427200317382813</v>
      </c>
      <c r="AA2130">
        <f t="shared" si="146"/>
        <v>-1.2155221700668336E-3</v>
      </c>
    </row>
    <row r="2131" spans="2:27" x14ac:dyDescent="0.25">
      <c r="B2131" t="s">
        <v>69</v>
      </c>
      <c r="C2131" t="s">
        <v>72</v>
      </c>
      <c r="D2131" t="s">
        <v>83</v>
      </c>
      <c r="E2131" s="86">
        <v>42256</v>
      </c>
      <c r="F2131">
        <f t="shared" si="147"/>
        <v>1</v>
      </c>
      <c r="G2131">
        <v>18</v>
      </c>
      <c r="H2131">
        <v>179.666748046875</v>
      </c>
      <c r="I2131">
        <v>185.58399963378906</v>
      </c>
      <c r="J2131">
        <v>-5.9172468185424805</v>
      </c>
      <c r="K2131">
        <v>-3.2934568822383881E-2</v>
      </c>
      <c r="L2131">
        <v>-12.419495582580566</v>
      </c>
      <c r="M2131">
        <v>-8.5779142379760742</v>
      </c>
      <c r="N2131">
        <v>-5.9172468185424805</v>
      </c>
      <c r="O2131">
        <v>-3.2565791606903076</v>
      </c>
      <c r="P2131">
        <v>0.58500224351882935</v>
      </c>
      <c r="Q2131">
        <v>-14.26279354095459</v>
      </c>
      <c r="R2131">
        <v>2.4282994270324707</v>
      </c>
      <c r="S2131">
        <v>2</v>
      </c>
      <c r="T2131">
        <v>25.742753982543945</v>
      </c>
      <c r="U2131">
        <v>5.0737318992614746</v>
      </c>
      <c r="V2131">
        <v>86.905715942382813</v>
      </c>
      <c r="W2131">
        <v>103</v>
      </c>
      <c r="X2131">
        <v>93.800003051757813</v>
      </c>
      <c r="Y2131">
        <f t="shared" si="144"/>
        <v>0.35933349609374998</v>
      </c>
      <c r="Z2131">
        <f t="shared" si="145"/>
        <v>0.37116799926757815</v>
      </c>
      <c r="AA2131">
        <f t="shared" si="146"/>
        <v>-1.1834493637084961E-2</v>
      </c>
    </row>
    <row r="2132" spans="2:27" x14ac:dyDescent="0.25">
      <c r="B2132" t="s">
        <v>69</v>
      </c>
      <c r="C2132" t="s">
        <v>72</v>
      </c>
      <c r="D2132" t="s">
        <v>83</v>
      </c>
      <c r="E2132" s="86">
        <v>42256</v>
      </c>
      <c r="F2132">
        <f t="shared" si="147"/>
        <v>0</v>
      </c>
      <c r="G2132">
        <v>24</v>
      </c>
      <c r="H2132">
        <v>128.96098327636719</v>
      </c>
      <c r="I2132">
        <v>129.38400268554687</v>
      </c>
      <c r="J2132">
        <v>-0.42300540208816528</v>
      </c>
      <c r="K2132">
        <v>-3.2801036722958088E-3</v>
      </c>
      <c r="L2132">
        <v>-5.1730241775512695</v>
      </c>
      <c r="M2132">
        <v>-2.3666746616363525</v>
      </c>
      <c r="N2132">
        <v>-0.42300540208816528</v>
      </c>
      <c r="O2132">
        <v>1.520663857460022</v>
      </c>
      <c r="P2132">
        <v>4.3270134925842285</v>
      </c>
      <c r="Q2132">
        <v>-6.5195889472961426</v>
      </c>
      <c r="R2132">
        <v>5.6735777854919434</v>
      </c>
      <c r="S2132">
        <v>2</v>
      </c>
      <c r="T2132">
        <v>13.737842559814453</v>
      </c>
      <c r="U2132">
        <v>3.7064595222473145</v>
      </c>
      <c r="V2132">
        <v>86.905715942382813</v>
      </c>
      <c r="W2132">
        <v>103</v>
      </c>
      <c r="X2132">
        <v>78.800003051757813</v>
      </c>
      <c r="Y2132">
        <f t="shared" si="144"/>
        <v>0.25792196655273436</v>
      </c>
      <c r="Z2132">
        <f t="shared" si="145"/>
        <v>0.25876800537109373</v>
      </c>
      <c r="AA2132">
        <f t="shared" si="146"/>
        <v>-8.4601080417633057E-4</v>
      </c>
    </row>
    <row r="2133" spans="2:27" x14ac:dyDescent="0.25">
      <c r="B2133" t="s">
        <v>69</v>
      </c>
      <c r="C2133" t="s">
        <v>72</v>
      </c>
      <c r="D2133" t="s">
        <v>83</v>
      </c>
      <c r="E2133" s="86">
        <v>42256</v>
      </c>
      <c r="F2133">
        <f t="shared" si="147"/>
        <v>0</v>
      </c>
      <c r="G2133">
        <v>6</v>
      </c>
      <c r="H2133">
        <v>108.56719970703125</v>
      </c>
      <c r="I2133">
        <v>110.343994140625</v>
      </c>
      <c r="J2133">
        <v>-1.7767989635467529</v>
      </c>
      <c r="K2133">
        <v>-1.6365891322493553E-2</v>
      </c>
      <c r="L2133">
        <v>-7.9543914794921875</v>
      </c>
      <c r="M2133">
        <v>-4.3046197891235352</v>
      </c>
      <c r="N2133">
        <v>-1.7767989635467529</v>
      </c>
      <c r="O2133">
        <v>0.75102192163467407</v>
      </c>
      <c r="P2133">
        <v>4.4007935523986816</v>
      </c>
      <c r="Q2133">
        <v>-9.705653190612793</v>
      </c>
      <c r="R2133">
        <v>6.1520552635192871</v>
      </c>
      <c r="S2133">
        <v>2</v>
      </c>
      <c r="T2133">
        <v>23.23626708984375</v>
      </c>
      <c r="U2133">
        <v>4.8204011917114258</v>
      </c>
      <c r="V2133">
        <v>86.905715942382813</v>
      </c>
      <c r="W2133">
        <v>103</v>
      </c>
      <c r="X2133">
        <v>77.199996948242188</v>
      </c>
      <c r="Y2133">
        <f t="shared" si="144"/>
        <v>0.21713439941406251</v>
      </c>
      <c r="Z2133">
        <f t="shared" si="145"/>
        <v>0.22068798828125</v>
      </c>
      <c r="AA2133">
        <f t="shared" si="146"/>
        <v>-3.5535979270935061E-3</v>
      </c>
    </row>
    <row r="2134" spans="2:27" x14ac:dyDescent="0.25">
      <c r="B2134" t="s">
        <v>69</v>
      </c>
      <c r="C2134" t="s">
        <v>72</v>
      </c>
      <c r="D2134" t="s">
        <v>83</v>
      </c>
      <c r="E2134" s="86">
        <v>42256</v>
      </c>
      <c r="F2134">
        <f t="shared" si="147"/>
        <v>0</v>
      </c>
      <c r="G2134">
        <v>20</v>
      </c>
      <c r="H2134">
        <v>175.71034240722656</v>
      </c>
      <c r="I2134">
        <v>168.447998046875</v>
      </c>
      <c r="J2134">
        <v>7.2623395919799805</v>
      </c>
      <c r="K2134">
        <v>4.1331317275762558E-2</v>
      </c>
      <c r="L2134">
        <v>-2.9452445507049561</v>
      </c>
      <c r="M2134">
        <v>3.0854790210723877</v>
      </c>
      <c r="N2134">
        <v>7.2623395919799805</v>
      </c>
      <c r="O2134">
        <v>11.439200401306152</v>
      </c>
      <c r="P2134">
        <v>17.46992301940918</v>
      </c>
      <c r="Q2134">
        <v>-5.8389525413513184</v>
      </c>
      <c r="R2134">
        <v>20.363632202148438</v>
      </c>
      <c r="S2134">
        <v>2</v>
      </c>
      <c r="T2134">
        <v>63.441547393798828</v>
      </c>
      <c r="U2134">
        <v>7.9650201797485352</v>
      </c>
      <c r="V2134">
        <v>86.905715942382813</v>
      </c>
      <c r="W2134">
        <v>103</v>
      </c>
      <c r="X2134">
        <v>91.199996948242188</v>
      </c>
      <c r="Y2134">
        <f t="shared" si="144"/>
        <v>0.3514206848144531</v>
      </c>
      <c r="Z2134">
        <f t="shared" si="145"/>
        <v>0.33689599609374998</v>
      </c>
      <c r="AA2134">
        <f t="shared" si="146"/>
        <v>1.4524679183959961E-2</v>
      </c>
    </row>
    <row r="2135" spans="2:27" x14ac:dyDescent="0.25">
      <c r="B2135" t="s">
        <v>69</v>
      </c>
      <c r="C2135" t="s">
        <v>72</v>
      </c>
      <c r="D2135" t="s">
        <v>83</v>
      </c>
      <c r="E2135" s="86">
        <v>42256</v>
      </c>
      <c r="F2135">
        <f t="shared" si="147"/>
        <v>0</v>
      </c>
      <c r="G2135">
        <v>19</v>
      </c>
      <c r="H2135">
        <v>171.98741149902344</v>
      </c>
      <c r="I2135">
        <v>168.36801147460937</v>
      </c>
      <c r="J2135">
        <v>3.6194145679473877</v>
      </c>
      <c r="K2135">
        <v>2.1044647321105003E-2</v>
      </c>
      <c r="L2135">
        <v>-7.1309728622436523</v>
      </c>
      <c r="M2135">
        <v>-0.7795567512512207</v>
      </c>
      <c r="N2135">
        <v>3.6194145679473877</v>
      </c>
      <c r="O2135">
        <v>8.0183858871459961</v>
      </c>
      <c r="P2135">
        <v>14.36980152130127</v>
      </c>
      <c r="Q2135">
        <v>-10.178558349609375</v>
      </c>
      <c r="R2135">
        <v>17.417387008666992</v>
      </c>
      <c r="S2135">
        <v>2</v>
      </c>
      <c r="T2135">
        <v>70.368133544921875</v>
      </c>
      <c r="U2135">
        <v>8.3885717391967773</v>
      </c>
      <c r="V2135">
        <v>86.905715942382813</v>
      </c>
      <c r="W2135">
        <v>103</v>
      </c>
      <c r="X2135">
        <v>92.599998474121094</v>
      </c>
      <c r="Y2135">
        <f t="shared" si="144"/>
        <v>0.34397482299804688</v>
      </c>
      <c r="Z2135">
        <f t="shared" si="145"/>
        <v>0.33673602294921873</v>
      </c>
      <c r="AA2135">
        <f t="shared" si="146"/>
        <v>7.238829135894775E-3</v>
      </c>
    </row>
    <row r="2136" spans="2:27" x14ac:dyDescent="0.25">
      <c r="B2136" t="s">
        <v>69</v>
      </c>
      <c r="C2136" t="s">
        <v>72</v>
      </c>
      <c r="D2136" t="s">
        <v>83</v>
      </c>
      <c r="E2136" s="86">
        <v>42256</v>
      </c>
      <c r="F2136">
        <f t="shared" si="147"/>
        <v>0</v>
      </c>
      <c r="G2136">
        <v>5</v>
      </c>
      <c r="H2136">
        <v>104.97734069824219</v>
      </c>
      <c r="I2136">
        <v>107.80799865722656</v>
      </c>
      <c r="J2136">
        <v>-2.8306567668914795</v>
      </c>
      <c r="K2136">
        <v>-2.6964453980326653E-2</v>
      </c>
      <c r="L2136">
        <v>-7.0816860198974609</v>
      </c>
      <c r="M2136">
        <v>-4.5701436996459961</v>
      </c>
      <c r="N2136">
        <v>-2.8306567668914795</v>
      </c>
      <c r="O2136">
        <v>-1.091170072555542</v>
      </c>
      <c r="P2136">
        <v>1.420372486114502</v>
      </c>
      <c r="Q2136">
        <v>-8.2867937088012695</v>
      </c>
      <c r="R2136">
        <v>2.6254801750183105</v>
      </c>
      <c r="S2136">
        <v>2</v>
      </c>
      <c r="T2136">
        <v>11.003124237060547</v>
      </c>
      <c r="U2136">
        <v>3.3170957565307617</v>
      </c>
      <c r="V2136">
        <v>86.905715942382813</v>
      </c>
      <c r="W2136">
        <v>103</v>
      </c>
      <c r="X2136">
        <v>77.800003051757812</v>
      </c>
      <c r="Y2136">
        <f t="shared" si="144"/>
        <v>0.20995468139648438</v>
      </c>
      <c r="Z2136">
        <f t="shared" si="145"/>
        <v>0.21561599731445313</v>
      </c>
      <c r="AA2136">
        <f t="shared" si="146"/>
        <v>-5.6613135337829591E-3</v>
      </c>
    </row>
    <row r="2137" spans="2:27" x14ac:dyDescent="0.25">
      <c r="B2137" t="s">
        <v>69</v>
      </c>
      <c r="C2137" t="s">
        <v>72</v>
      </c>
      <c r="D2137" t="s">
        <v>83</v>
      </c>
      <c r="E2137" s="86">
        <v>42256</v>
      </c>
      <c r="F2137">
        <f t="shared" si="147"/>
        <v>1</v>
      </c>
      <c r="G2137">
        <v>17</v>
      </c>
      <c r="H2137">
        <v>186.05793762207031</v>
      </c>
      <c r="I2137">
        <v>189.80000305175781</v>
      </c>
      <c r="J2137">
        <v>-3.7420639991760254</v>
      </c>
      <c r="K2137">
        <v>-2.0112358033657074E-2</v>
      </c>
      <c r="L2137">
        <v>-11.230781555175781</v>
      </c>
      <c r="M2137">
        <v>-6.8063869476318359</v>
      </c>
      <c r="N2137">
        <v>-3.7420639991760254</v>
      </c>
      <c r="O2137">
        <v>-0.67774128913879395</v>
      </c>
      <c r="P2137">
        <v>3.7466540336608887</v>
      </c>
      <c r="Q2137">
        <v>-13.353729248046875</v>
      </c>
      <c r="R2137">
        <v>5.8696017265319824</v>
      </c>
      <c r="S2137">
        <v>2</v>
      </c>
      <c r="T2137">
        <v>34.146232604980469</v>
      </c>
      <c r="U2137">
        <v>5.843477725982666</v>
      </c>
      <c r="V2137">
        <v>86.905715942382813</v>
      </c>
      <c r="W2137">
        <v>103</v>
      </c>
      <c r="X2137">
        <v>90.800003051757812</v>
      </c>
      <c r="Y2137">
        <f t="shared" si="144"/>
        <v>0.37211587524414064</v>
      </c>
      <c r="Z2137">
        <f t="shared" si="145"/>
        <v>0.37960000610351563</v>
      </c>
      <c r="AA2137">
        <f t="shared" si="146"/>
        <v>-7.4841279983520505E-3</v>
      </c>
    </row>
    <row r="2138" spans="2:27" x14ac:dyDescent="0.25">
      <c r="B2138" t="s">
        <v>69</v>
      </c>
      <c r="C2138" t="s">
        <v>72</v>
      </c>
      <c r="D2138" t="s">
        <v>83</v>
      </c>
      <c r="E2138" s="86">
        <v>42256</v>
      </c>
      <c r="F2138">
        <f t="shared" si="147"/>
        <v>1</v>
      </c>
      <c r="G2138">
        <v>14</v>
      </c>
      <c r="H2138">
        <v>177.9976806640625</v>
      </c>
      <c r="I2138">
        <v>173.13600158691406</v>
      </c>
      <c r="J2138">
        <v>4.8616819381713867</v>
      </c>
      <c r="K2138">
        <v>2.7313176542520523E-2</v>
      </c>
      <c r="L2138">
        <v>-1.2644873857498169</v>
      </c>
      <c r="M2138">
        <v>2.354902982711792</v>
      </c>
      <c r="N2138">
        <v>4.8616819381713867</v>
      </c>
      <c r="O2138">
        <v>7.3684606552124023</v>
      </c>
      <c r="P2138">
        <v>10.987851142883301</v>
      </c>
      <c r="Q2138">
        <v>-3.001171350479126</v>
      </c>
      <c r="R2138">
        <v>12.72453498840332</v>
      </c>
      <c r="S2138">
        <v>2</v>
      </c>
      <c r="T2138">
        <v>22.851030349731445</v>
      </c>
      <c r="U2138">
        <v>4.7802753448486328</v>
      </c>
      <c r="V2138">
        <v>86.905715942382813</v>
      </c>
      <c r="W2138">
        <v>103</v>
      </c>
      <c r="X2138">
        <v>91</v>
      </c>
      <c r="Y2138">
        <f t="shared" si="144"/>
        <v>0.35599536132812498</v>
      </c>
      <c r="Z2138">
        <f t="shared" si="145"/>
        <v>0.34627200317382811</v>
      </c>
      <c r="AA2138">
        <f t="shared" si="146"/>
        <v>9.7233638763427731E-3</v>
      </c>
    </row>
    <row r="2139" spans="2:27" x14ac:dyDescent="0.25">
      <c r="B2139" t="s">
        <v>69</v>
      </c>
      <c r="C2139" t="s">
        <v>72</v>
      </c>
      <c r="D2139" t="s">
        <v>83</v>
      </c>
      <c r="E2139" s="86">
        <v>42256</v>
      </c>
      <c r="F2139">
        <f t="shared" si="147"/>
        <v>0</v>
      </c>
      <c r="G2139">
        <v>23</v>
      </c>
      <c r="H2139">
        <v>145.46961975097656</v>
      </c>
      <c r="I2139">
        <v>145.66398620605469</v>
      </c>
      <c r="J2139">
        <v>-0.19437709450721741</v>
      </c>
      <c r="K2139">
        <v>-1.3362040044739842E-3</v>
      </c>
      <c r="L2139">
        <v>-5.8062725067138672</v>
      </c>
      <c r="M2139">
        <v>-2.4907193183898926</v>
      </c>
      <c r="N2139">
        <v>-0.19437709450721741</v>
      </c>
      <c r="O2139">
        <v>2.1019651889801025</v>
      </c>
      <c r="P2139">
        <v>5.4175186157226563</v>
      </c>
      <c r="Q2139">
        <v>-7.3971672058105469</v>
      </c>
      <c r="R2139">
        <v>7.0084128379821777</v>
      </c>
      <c r="S2139">
        <v>2</v>
      </c>
      <c r="T2139">
        <v>19.175512313842773</v>
      </c>
      <c r="U2139">
        <v>4.3789854049682617</v>
      </c>
      <c r="V2139">
        <v>86.905715942382813</v>
      </c>
      <c r="W2139">
        <v>103</v>
      </c>
      <c r="X2139">
        <v>79</v>
      </c>
      <c r="Y2139">
        <f t="shared" si="144"/>
        <v>0.29093923950195311</v>
      </c>
      <c r="Z2139">
        <f t="shared" si="145"/>
        <v>0.29132797241210939</v>
      </c>
      <c r="AA2139">
        <f t="shared" si="146"/>
        <v>-3.887541890144348E-4</v>
      </c>
    </row>
    <row r="2140" spans="2:27" x14ac:dyDescent="0.25">
      <c r="B2140" t="s">
        <v>69</v>
      </c>
      <c r="C2140" t="s">
        <v>72</v>
      </c>
      <c r="D2140" t="s">
        <v>83</v>
      </c>
      <c r="E2140" s="86">
        <v>42256</v>
      </c>
      <c r="F2140">
        <f t="shared" si="147"/>
        <v>1</v>
      </c>
      <c r="G2140">
        <v>13</v>
      </c>
      <c r="H2140">
        <v>176.83378601074219</v>
      </c>
      <c r="I2140">
        <v>172.97599792480469</v>
      </c>
      <c r="J2140">
        <v>3.857790470123291</v>
      </c>
      <c r="K2140">
        <v>2.1815912798047066E-2</v>
      </c>
      <c r="L2140">
        <v>-3.2264730930328369</v>
      </c>
      <c r="M2140">
        <v>0.95896726846694946</v>
      </c>
      <c r="N2140">
        <v>3.857790470123291</v>
      </c>
      <c r="O2140">
        <v>6.7566137313842773</v>
      </c>
      <c r="P2140">
        <v>10.94205379486084</v>
      </c>
      <c r="Q2140">
        <v>-5.2347631454467773</v>
      </c>
      <c r="R2140">
        <v>12.950344085693359</v>
      </c>
      <c r="S2140">
        <v>2</v>
      </c>
      <c r="T2140">
        <v>30.557460784912109</v>
      </c>
      <c r="U2140">
        <v>5.5278801918029785</v>
      </c>
      <c r="V2140">
        <v>86.905715942382813</v>
      </c>
      <c r="W2140">
        <v>103</v>
      </c>
      <c r="X2140">
        <v>91</v>
      </c>
      <c r="Y2140">
        <f t="shared" si="144"/>
        <v>0.35366757202148436</v>
      </c>
      <c r="Z2140">
        <f t="shared" si="145"/>
        <v>0.34595199584960939</v>
      </c>
      <c r="AA2140">
        <f t="shared" si="146"/>
        <v>7.7155809402465816E-3</v>
      </c>
    </row>
    <row r="2141" spans="2:27" x14ac:dyDescent="0.25">
      <c r="B2141" t="s">
        <v>69</v>
      </c>
      <c r="C2141" t="s">
        <v>72</v>
      </c>
      <c r="D2141" t="s">
        <v>83</v>
      </c>
      <c r="E2141" s="86">
        <v>42256</v>
      </c>
      <c r="F2141">
        <f t="shared" si="147"/>
        <v>0</v>
      </c>
      <c r="G2141">
        <v>22</v>
      </c>
      <c r="H2141">
        <v>154.40005493164062</v>
      </c>
      <c r="I2141">
        <v>157.16799926757812</v>
      </c>
      <c r="J2141">
        <v>-2.7679543495178223</v>
      </c>
      <c r="K2141">
        <v>-1.7927158623933792E-2</v>
      </c>
      <c r="L2141">
        <v>-10.654446601867676</v>
      </c>
      <c r="M2141">
        <v>-5.9950428009033203</v>
      </c>
      <c r="N2141">
        <v>-2.7679543495178223</v>
      </c>
      <c r="O2141">
        <v>0.45913428068161011</v>
      </c>
      <c r="P2141">
        <v>5.1185379028320313</v>
      </c>
      <c r="Q2141">
        <v>-12.890157699584961</v>
      </c>
      <c r="R2141">
        <v>7.3542485237121582</v>
      </c>
      <c r="S2141">
        <v>2</v>
      </c>
      <c r="T2141">
        <v>37.870025634765625</v>
      </c>
      <c r="U2141">
        <v>6.153862476348877</v>
      </c>
      <c r="V2141">
        <v>86.905715942382813</v>
      </c>
      <c r="W2141">
        <v>103</v>
      </c>
      <c r="X2141">
        <v>83.800003051757813</v>
      </c>
      <c r="Y2141">
        <f t="shared" si="144"/>
        <v>0.30880010986328127</v>
      </c>
      <c r="Z2141">
        <f t="shared" si="145"/>
        <v>0.31433599853515626</v>
      </c>
      <c r="AA2141">
        <f t="shared" si="146"/>
        <v>-5.5359086990356444E-3</v>
      </c>
    </row>
    <row r="2142" spans="2:27" x14ac:dyDescent="0.25">
      <c r="B2142" t="s">
        <v>69</v>
      </c>
      <c r="C2142" t="s">
        <v>72</v>
      </c>
      <c r="D2142" t="s">
        <v>83</v>
      </c>
      <c r="E2142" s="86">
        <v>42256</v>
      </c>
      <c r="F2142">
        <f t="shared" si="147"/>
        <v>0</v>
      </c>
      <c r="G2142">
        <v>11</v>
      </c>
      <c r="H2142">
        <v>178.73382568359375</v>
      </c>
      <c r="I2142">
        <v>172.34400939941406</v>
      </c>
      <c r="J2142">
        <v>6.3898215293884277</v>
      </c>
      <c r="K2142">
        <v>3.5750489681959152E-2</v>
      </c>
      <c r="L2142">
        <v>0.4444863498210907</v>
      </c>
      <c r="M2142">
        <v>3.9570386409759521</v>
      </c>
      <c r="N2142">
        <v>6.3898215293884277</v>
      </c>
      <c r="O2142">
        <v>8.8226041793823242</v>
      </c>
      <c r="P2142">
        <v>12.335156440734863</v>
      </c>
      <c r="Q2142">
        <v>-1.2409335374832153</v>
      </c>
      <c r="R2142">
        <v>14.020576477050781</v>
      </c>
      <c r="S2142">
        <v>2</v>
      </c>
      <c r="T2142">
        <v>21.521894454956055</v>
      </c>
      <c r="U2142">
        <v>4.6391696929931641</v>
      </c>
      <c r="V2142">
        <v>86.905715942382813</v>
      </c>
      <c r="W2142">
        <v>103</v>
      </c>
      <c r="X2142">
        <v>90.400001525878906</v>
      </c>
      <c r="Y2142">
        <f t="shared" si="144"/>
        <v>0.3574676513671875</v>
      </c>
      <c r="Z2142">
        <f t="shared" si="145"/>
        <v>0.3446880187988281</v>
      </c>
      <c r="AA2142">
        <f t="shared" si="146"/>
        <v>1.2779643058776855E-2</v>
      </c>
    </row>
    <row r="2143" spans="2:27" x14ac:dyDescent="0.25">
      <c r="B2143" t="s">
        <v>69</v>
      </c>
      <c r="C2143" t="s">
        <v>72</v>
      </c>
      <c r="D2143" t="s">
        <v>77</v>
      </c>
      <c r="E2143" s="86">
        <v>42256</v>
      </c>
      <c r="F2143">
        <f t="shared" si="147"/>
        <v>0</v>
      </c>
      <c r="G2143">
        <v>20</v>
      </c>
    </row>
    <row r="2144" spans="2:27" x14ac:dyDescent="0.25">
      <c r="B2144" t="s">
        <v>69</v>
      </c>
      <c r="C2144" t="s">
        <v>72</v>
      </c>
      <c r="D2144" t="s">
        <v>77</v>
      </c>
      <c r="E2144" s="86">
        <v>42256</v>
      </c>
      <c r="F2144">
        <f t="shared" si="147"/>
        <v>1</v>
      </c>
      <c r="G2144">
        <v>13</v>
      </c>
    </row>
    <row r="2145" spans="2:7" x14ac:dyDescent="0.25">
      <c r="B2145" t="s">
        <v>69</v>
      </c>
      <c r="C2145" t="s">
        <v>72</v>
      </c>
      <c r="D2145" t="s">
        <v>77</v>
      </c>
      <c r="E2145" s="86">
        <v>42256</v>
      </c>
      <c r="F2145">
        <f t="shared" si="147"/>
        <v>0</v>
      </c>
      <c r="G2145">
        <v>19</v>
      </c>
    </row>
    <row r="2146" spans="2:7" x14ac:dyDescent="0.25">
      <c r="B2146" t="s">
        <v>69</v>
      </c>
      <c r="C2146" t="s">
        <v>72</v>
      </c>
      <c r="D2146" t="s">
        <v>77</v>
      </c>
      <c r="E2146" s="86">
        <v>42256</v>
      </c>
      <c r="F2146">
        <f t="shared" si="147"/>
        <v>0</v>
      </c>
      <c r="G2146">
        <v>7</v>
      </c>
    </row>
    <row r="2147" spans="2:7" x14ac:dyDescent="0.25">
      <c r="B2147" t="s">
        <v>69</v>
      </c>
      <c r="C2147" t="s">
        <v>72</v>
      </c>
      <c r="D2147" t="s">
        <v>77</v>
      </c>
      <c r="E2147" s="86">
        <v>42256</v>
      </c>
      <c r="F2147">
        <f t="shared" si="147"/>
        <v>1</v>
      </c>
      <c r="G2147">
        <v>16</v>
      </c>
    </row>
    <row r="2148" spans="2:7" x14ac:dyDescent="0.25">
      <c r="B2148" t="s">
        <v>69</v>
      </c>
      <c r="C2148" t="s">
        <v>72</v>
      </c>
      <c r="D2148" t="s">
        <v>77</v>
      </c>
      <c r="E2148" s="86">
        <v>42256</v>
      </c>
      <c r="F2148">
        <f t="shared" si="147"/>
        <v>0</v>
      </c>
      <c r="G2148">
        <v>6</v>
      </c>
    </row>
    <row r="2149" spans="2:7" x14ac:dyDescent="0.25">
      <c r="B2149" t="s">
        <v>69</v>
      </c>
      <c r="C2149" t="s">
        <v>72</v>
      </c>
      <c r="D2149" t="s">
        <v>77</v>
      </c>
      <c r="E2149" s="86">
        <v>42256</v>
      </c>
      <c r="F2149">
        <f t="shared" si="147"/>
        <v>0</v>
      </c>
      <c r="G2149">
        <v>1</v>
      </c>
    </row>
    <row r="2150" spans="2:7" x14ac:dyDescent="0.25">
      <c r="B2150" t="s">
        <v>69</v>
      </c>
      <c r="C2150" t="s">
        <v>72</v>
      </c>
      <c r="D2150" t="s">
        <v>77</v>
      </c>
      <c r="E2150" s="86">
        <v>42256</v>
      </c>
      <c r="F2150">
        <f t="shared" si="147"/>
        <v>0</v>
      </c>
      <c r="G2150">
        <v>10</v>
      </c>
    </row>
    <row r="2151" spans="2:7" x14ac:dyDescent="0.25">
      <c r="B2151" t="s">
        <v>69</v>
      </c>
      <c r="C2151" t="s">
        <v>72</v>
      </c>
      <c r="D2151" t="s">
        <v>77</v>
      </c>
      <c r="E2151" s="86">
        <v>42256</v>
      </c>
      <c r="F2151">
        <f t="shared" si="147"/>
        <v>1</v>
      </c>
      <c r="G2151">
        <v>12</v>
      </c>
    </row>
    <row r="2152" spans="2:7" x14ac:dyDescent="0.25">
      <c r="B2152" t="s">
        <v>69</v>
      </c>
      <c r="C2152" t="s">
        <v>72</v>
      </c>
      <c r="D2152" t="s">
        <v>77</v>
      </c>
      <c r="E2152" s="86">
        <v>42256</v>
      </c>
      <c r="F2152">
        <f t="shared" si="147"/>
        <v>0</v>
      </c>
      <c r="G2152">
        <v>9</v>
      </c>
    </row>
    <row r="2153" spans="2:7" x14ac:dyDescent="0.25">
      <c r="B2153" t="s">
        <v>69</v>
      </c>
      <c r="C2153" t="s">
        <v>72</v>
      </c>
      <c r="D2153" t="s">
        <v>77</v>
      </c>
      <c r="E2153" s="86">
        <v>42256</v>
      </c>
      <c r="F2153">
        <f t="shared" si="147"/>
        <v>0</v>
      </c>
      <c r="G2153">
        <v>8</v>
      </c>
    </row>
    <row r="2154" spans="2:7" x14ac:dyDescent="0.25">
      <c r="B2154" t="s">
        <v>69</v>
      </c>
      <c r="C2154" t="s">
        <v>72</v>
      </c>
      <c r="D2154" t="s">
        <v>77</v>
      </c>
      <c r="E2154" s="86">
        <v>42256</v>
      </c>
      <c r="F2154">
        <f t="shared" si="147"/>
        <v>0</v>
      </c>
      <c r="G2154">
        <v>3</v>
      </c>
    </row>
    <row r="2155" spans="2:7" x14ac:dyDescent="0.25">
      <c r="B2155" t="s">
        <v>69</v>
      </c>
      <c r="C2155" t="s">
        <v>72</v>
      </c>
      <c r="D2155" t="s">
        <v>77</v>
      </c>
      <c r="E2155" s="86">
        <v>42256</v>
      </c>
      <c r="F2155">
        <f t="shared" si="147"/>
        <v>0</v>
      </c>
      <c r="G2155">
        <v>22</v>
      </c>
    </row>
    <row r="2156" spans="2:7" x14ac:dyDescent="0.25">
      <c r="B2156" t="s">
        <v>69</v>
      </c>
      <c r="C2156" t="s">
        <v>72</v>
      </c>
      <c r="D2156" t="s">
        <v>77</v>
      </c>
      <c r="E2156" s="86">
        <v>42256</v>
      </c>
      <c r="F2156">
        <f t="shared" si="147"/>
        <v>0</v>
      </c>
      <c r="G2156">
        <v>24</v>
      </c>
    </row>
    <row r="2157" spans="2:7" x14ac:dyDescent="0.25">
      <c r="B2157" t="s">
        <v>69</v>
      </c>
      <c r="C2157" t="s">
        <v>72</v>
      </c>
      <c r="D2157" t="s">
        <v>77</v>
      </c>
      <c r="E2157" s="86">
        <v>42256</v>
      </c>
      <c r="F2157">
        <f t="shared" si="147"/>
        <v>1</v>
      </c>
      <c r="G2157">
        <v>15</v>
      </c>
    </row>
    <row r="2158" spans="2:7" x14ac:dyDescent="0.25">
      <c r="B2158" t="s">
        <v>69</v>
      </c>
      <c r="C2158" t="s">
        <v>72</v>
      </c>
      <c r="D2158" t="s">
        <v>77</v>
      </c>
      <c r="E2158" s="86">
        <v>42256</v>
      </c>
      <c r="F2158">
        <f t="shared" si="147"/>
        <v>0</v>
      </c>
      <c r="G2158">
        <v>4</v>
      </c>
    </row>
    <row r="2159" spans="2:7" x14ac:dyDescent="0.25">
      <c r="B2159" t="s">
        <v>69</v>
      </c>
      <c r="C2159" t="s">
        <v>72</v>
      </c>
      <c r="D2159" t="s">
        <v>77</v>
      </c>
      <c r="E2159" s="86">
        <v>42256</v>
      </c>
      <c r="F2159">
        <f t="shared" si="147"/>
        <v>0</v>
      </c>
      <c r="G2159">
        <v>23</v>
      </c>
    </row>
    <row r="2160" spans="2:7" x14ac:dyDescent="0.25">
      <c r="B2160" t="s">
        <v>69</v>
      </c>
      <c r="C2160" t="s">
        <v>72</v>
      </c>
      <c r="D2160" t="s">
        <v>77</v>
      </c>
      <c r="E2160" s="86">
        <v>42256</v>
      </c>
      <c r="F2160">
        <f t="shared" si="147"/>
        <v>0</v>
      </c>
      <c r="G2160">
        <v>11</v>
      </c>
    </row>
    <row r="2161" spans="2:27" x14ac:dyDescent="0.25">
      <c r="B2161" t="s">
        <v>69</v>
      </c>
      <c r="C2161" t="s">
        <v>72</v>
      </c>
      <c r="D2161" t="s">
        <v>77</v>
      </c>
      <c r="E2161" s="86">
        <v>42256</v>
      </c>
      <c r="F2161">
        <f t="shared" si="147"/>
        <v>0</v>
      </c>
      <c r="G2161">
        <v>21</v>
      </c>
    </row>
    <row r="2162" spans="2:27" x14ac:dyDescent="0.25">
      <c r="B2162" t="s">
        <v>69</v>
      </c>
      <c r="C2162" t="s">
        <v>72</v>
      </c>
      <c r="D2162" t="s">
        <v>77</v>
      </c>
      <c r="E2162" s="86">
        <v>42256</v>
      </c>
      <c r="F2162">
        <f t="shared" si="147"/>
        <v>1</v>
      </c>
      <c r="G2162">
        <v>18</v>
      </c>
    </row>
    <row r="2163" spans="2:27" x14ac:dyDescent="0.25">
      <c r="B2163" t="s">
        <v>69</v>
      </c>
      <c r="C2163" t="s">
        <v>72</v>
      </c>
      <c r="D2163" t="s">
        <v>77</v>
      </c>
      <c r="E2163" s="86">
        <v>42256</v>
      </c>
      <c r="F2163">
        <f t="shared" si="147"/>
        <v>1</v>
      </c>
      <c r="G2163">
        <v>17</v>
      </c>
    </row>
    <row r="2164" spans="2:27" x14ac:dyDescent="0.25">
      <c r="B2164" t="s">
        <v>69</v>
      </c>
      <c r="C2164" t="s">
        <v>72</v>
      </c>
      <c r="D2164" t="s">
        <v>77</v>
      </c>
      <c r="E2164" s="86">
        <v>42256</v>
      </c>
      <c r="F2164">
        <f t="shared" si="147"/>
        <v>0</v>
      </c>
      <c r="G2164">
        <v>5</v>
      </c>
    </row>
    <row r="2165" spans="2:27" x14ac:dyDescent="0.25">
      <c r="B2165" t="s">
        <v>69</v>
      </c>
      <c r="C2165" t="s">
        <v>72</v>
      </c>
      <c r="D2165" t="s">
        <v>77</v>
      </c>
      <c r="E2165" s="86">
        <v>42256</v>
      </c>
      <c r="F2165">
        <f t="shared" si="147"/>
        <v>1</v>
      </c>
      <c r="G2165">
        <v>14</v>
      </c>
    </row>
    <row r="2166" spans="2:27" x14ac:dyDescent="0.25">
      <c r="B2166" t="s">
        <v>69</v>
      </c>
      <c r="C2166" t="s">
        <v>72</v>
      </c>
      <c r="D2166" t="s">
        <v>77</v>
      </c>
      <c r="E2166" s="86">
        <v>42256</v>
      </c>
      <c r="F2166">
        <f t="shared" si="147"/>
        <v>0</v>
      </c>
      <c r="G2166">
        <v>2</v>
      </c>
    </row>
    <row r="2167" spans="2:27" x14ac:dyDescent="0.25">
      <c r="B2167" t="s">
        <v>69</v>
      </c>
      <c r="C2167" t="s">
        <v>73</v>
      </c>
      <c r="D2167" t="s">
        <v>64</v>
      </c>
      <c r="E2167" s="86">
        <v>42257</v>
      </c>
      <c r="F2167">
        <f t="shared" si="147"/>
        <v>1</v>
      </c>
      <c r="G2167">
        <v>13</v>
      </c>
      <c r="H2167">
        <v>32.087074279785156</v>
      </c>
      <c r="I2167">
        <v>32.538509368896484</v>
      </c>
      <c r="J2167">
        <v>-0.4514317512512207</v>
      </c>
      <c r="K2167">
        <v>-1.4068959280848503E-2</v>
      </c>
      <c r="L2167">
        <v>-1.4765281677246094</v>
      </c>
      <c r="M2167">
        <v>-0.87089288234710693</v>
      </c>
      <c r="N2167">
        <v>-0.4514317512512207</v>
      </c>
      <c r="O2167">
        <v>-3.1970597803592682E-2</v>
      </c>
      <c r="P2167">
        <v>0.57366466522216797</v>
      </c>
      <c r="Q2167">
        <v>-1.7671288251876831</v>
      </c>
      <c r="R2167">
        <v>0.86426526308059692</v>
      </c>
      <c r="S2167">
        <v>237</v>
      </c>
      <c r="T2167">
        <v>0.63981920480728149</v>
      </c>
      <c r="U2167">
        <v>0.79988700151443481</v>
      </c>
      <c r="V2167">
        <v>85.286201477050781</v>
      </c>
      <c r="W2167">
        <v>98</v>
      </c>
      <c r="X2167">
        <v>93.413917541503906</v>
      </c>
      <c r="Y2167">
        <f t="shared" si="144"/>
        <v>7.6046366043090821</v>
      </c>
      <c r="Z2167">
        <f t="shared" si="145"/>
        <v>7.711626720428467</v>
      </c>
      <c r="AA2167">
        <f t="shared" si="146"/>
        <v>-0.10698932504653931</v>
      </c>
    </row>
    <row r="2168" spans="2:27" x14ac:dyDescent="0.25">
      <c r="B2168" t="s">
        <v>69</v>
      </c>
      <c r="C2168" t="s">
        <v>73</v>
      </c>
      <c r="D2168" t="s">
        <v>64</v>
      </c>
      <c r="E2168" s="86">
        <v>42257</v>
      </c>
      <c r="F2168">
        <f t="shared" si="147"/>
        <v>0</v>
      </c>
      <c r="G2168">
        <v>9</v>
      </c>
      <c r="H2168">
        <v>27.945528030395508</v>
      </c>
      <c r="I2168">
        <v>29.64146614074707</v>
      </c>
      <c r="J2168">
        <v>-1.6959388256072998</v>
      </c>
      <c r="K2168">
        <v>-6.0687307268381119E-2</v>
      </c>
      <c r="L2168">
        <v>-3.0078656673431396</v>
      </c>
      <c r="M2168">
        <v>-2.2327685356140137</v>
      </c>
      <c r="N2168">
        <v>-1.6959388256072998</v>
      </c>
      <c r="O2168">
        <v>-1.1591089963912964</v>
      </c>
      <c r="P2168">
        <v>-0.38401204347610474</v>
      </c>
      <c r="Q2168">
        <v>-3.3797786235809326</v>
      </c>
      <c r="R2168">
        <v>-1.2099032290279865E-2</v>
      </c>
      <c r="S2168">
        <v>237</v>
      </c>
      <c r="T2168">
        <v>1.0479655265808105</v>
      </c>
      <c r="U2168">
        <v>1.0237019062042236</v>
      </c>
      <c r="V2168">
        <v>85.286201477050781</v>
      </c>
      <c r="W2168">
        <v>98</v>
      </c>
      <c r="X2168">
        <v>83.76556396484375</v>
      </c>
      <c r="Y2168">
        <f t="shared" si="144"/>
        <v>6.6230901432037355</v>
      </c>
      <c r="Z2168">
        <f t="shared" si="145"/>
        <v>7.0250274753570556</v>
      </c>
      <c r="AA2168">
        <f t="shared" si="146"/>
        <v>-0.40193750166893005</v>
      </c>
    </row>
    <row r="2169" spans="2:27" x14ac:dyDescent="0.25">
      <c r="B2169" t="s">
        <v>69</v>
      </c>
      <c r="C2169" t="s">
        <v>73</v>
      </c>
      <c r="D2169" t="s">
        <v>64</v>
      </c>
      <c r="E2169" s="86">
        <v>42257</v>
      </c>
      <c r="F2169">
        <f t="shared" si="147"/>
        <v>0</v>
      </c>
      <c r="G2169">
        <v>11</v>
      </c>
      <c r="H2169">
        <v>32.193531036376953</v>
      </c>
      <c r="I2169">
        <v>33.507038116455078</v>
      </c>
      <c r="J2169">
        <v>-1.3135085105895996</v>
      </c>
      <c r="K2169">
        <v>-4.0800385177135468E-2</v>
      </c>
      <c r="L2169">
        <v>-2.409440279006958</v>
      </c>
      <c r="M2169">
        <v>-1.7619549036026001</v>
      </c>
      <c r="N2169">
        <v>-1.3135085105895996</v>
      </c>
      <c r="O2169">
        <v>-0.86506205797195435</v>
      </c>
      <c r="P2169">
        <v>-0.21757665276527405</v>
      </c>
      <c r="Q2169">
        <v>-2.7201218605041504</v>
      </c>
      <c r="R2169">
        <v>9.3104809522628784E-2</v>
      </c>
      <c r="S2169">
        <v>237</v>
      </c>
      <c r="T2169">
        <v>0.73129892349243164</v>
      </c>
      <c r="U2169">
        <v>0.8551601767539978</v>
      </c>
      <c r="V2169">
        <v>85.286201477050781</v>
      </c>
      <c r="W2169">
        <v>98</v>
      </c>
      <c r="X2169">
        <v>88.954216003417969</v>
      </c>
      <c r="Y2169">
        <f t="shared" si="144"/>
        <v>7.629866855621338</v>
      </c>
      <c r="Z2169">
        <f t="shared" si="145"/>
        <v>7.9411680335998538</v>
      </c>
      <c r="AA2169">
        <f t="shared" si="146"/>
        <v>-0.31130151700973513</v>
      </c>
    </row>
    <row r="2170" spans="2:27" x14ac:dyDescent="0.25">
      <c r="B2170" t="s">
        <v>69</v>
      </c>
      <c r="C2170" t="s">
        <v>73</v>
      </c>
      <c r="D2170" t="s">
        <v>64</v>
      </c>
      <c r="E2170" s="86">
        <v>42257</v>
      </c>
      <c r="F2170">
        <f t="shared" si="147"/>
        <v>1</v>
      </c>
      <c r="G2170">
        <v>18</v>
      </c>
      <c r="H2170">
        <v>20.013864517211914</v>
      </c>
      <c r="I2170">
        <v>20.261646270751953</v>
      </c>
      <c r="J2170">
        <v>-0.24778211116790771</v>
      </c>
      <c r="K2170">
        <v>-1.2380522675812244E-2</v>
      </c>
      <c r="L2170">
        <v>-1.2742863893508911</v>
      </c>
      <c r="M2170">
        <v>-0.66781938076019287</v>
      </c>
      <c r="N2170">
        <v>-0.24778211116790771</v>
      </c>
      <c r="O2170">
        <v>0.17225512862205505</v>
      </c>
      <c r="P2170">
        <v>0.77872222661972046</v>
      </c>
      <c r="Q2170">
        <v>-1.5652861595153809</v>
      </c>
      <c r="R2170">
        <v>1.0697219371795654</v>
      </c>
      <c r="S2170">
        <v>237</v>
      </c>
      <c r="T2170">
        <v>0.64157789945602417</v>
      </c>
      <c r="U2170">
        <v>0.80098557472229004</v>
      </c>
      <c r="V2170">
        <v>85.286201477050781</v>
      </c>
      <c r="W2170">
        <v>98</v>
      </c>
      <c r="X2170">
        <v>90.822341918945313</v>
      </c>
      <c r="Y2170">
        <f t="shared" si="144"/>
        <v>4.7432858905792239</v>
      </c>
      <c r="Z2170">
        <f t="shared" si="145"/>
        <v>4.8020101661682126</v>
      </c>
      <c r="AA2170">
        <f t="shared" si="146"/>
        <v>-5.8724360346794131E-2</v>
      </c>
    </row>
    <row r="2171" spans="2:27" x14ac:dyDescent="0.25">
      <c r="B2171" t="s">
        <v>69</v>
      </c>
      <c r="C2171" t="s">
        <v>73</v>
      </c>
      <c r="D2171" t="s">
        <v>64</v>
      </c>
      <c r="E2171" s="86">
        <v>42257</v>
      </c>
      <c r="F2171">
        <f t="shared" si="147"/>
        <v>0</v>
      </c>
      <c r="G2171">
        <v>19</v>
      </c>
      <c r="H2171">
        <v>18.313180923461914</v>
      </c>
      <c r="I2171">
        <v>18.956867218017578</v>
      </c>
      <c r="J2171">
        <v>-0.64368587732315063</v>
      </c>
      <c r="K2171">
        <v>-3.5148773342370987E-2</v>
      </c>
      <c r="L2171">
        <v>-1.5732741355895996</v>
      </c>
      <c r="M2171">
        <v>-1.0240658521652222</v>
      </c>
      <c r="N2171">
        <v>-0.64368587732315063</v>
      </c>
      <c r="O2171">
        <v>-0.2633059024810791</v>
      </c>
      <c r="P2171">
        <v>0.28590241074562073</v>
      </c>
      <c r="Q2171">
        <v>-1.8367995023727417</v>
      </c>
      <c r="R2171">
        <v>0.54942774772644043</v>
      </c>
      <c r="S2171">
        <v>237</v>
      </c>
      <c r="T2171">
        <v>0.5261494517326355</v>
      </c>
      <c r="U2171">
        <v>0.72536158561706543</v>
      </c>
      <c r="V2171">
        <v>85.286201477050781</v>
      </c>
      <c r="W2171">
        <v>98</v>
      </c>
      <c r="X2171">
        <v>87.441390991210937</v>
      </c>
      <c r="Y2171">
        <f t="shared" si="144"/>
        <v>4.3402238788604732</v>
      </c>
      <c r="Z2171">
        <f t="shared" si="145"/>
        <v>4.4927775306701658</v>
      </c>
      <c r="AA2171">
        <f t="shared" si="146"/>
        <v>-0.1525535529255867</v>
      </c>
    </row>
    <row r="2172" spans="2:27" x14ac:dyDescent="0.25">
      <c r="B2172" t="s">
        <v>69</v>
      </c>
      <c r="C2172" t="s">
        <v>73</v>
      </c>
      <c r="D2172" t="s">
        <v>64</v>
      </c>
      <c r="E2172" s="86">
        <v>42257</v>
      </c>
      <c r="F2172">
        <f t="shared" si="147"/>
        <v>0</v>
      </c>
      <c r="G2172">
        <v>24</v>
      </c>
      <c r="H2172">
        <v>14.512687683105469</v>
      </c>
      <c r="I2172">
        <v>14.892610549926758</v>
      </c>
      <c r="J2172">
        <v>-0.37992221117019653</v>
      </c>
      <c r="K2172">
        <v>-2.6178624480962753E-2</v>
      </c>
      <c r="L2172">
        <v>-1.5825412273406982</v>
      </c>
      <c r="M2172">
        <v>-0.87202417850494385</v>
      </c>
      <c r="N2172">
        <v>-0.37992221117019653</v>
      </c>
      <c r="O2172">
        <v>0.11217974871397018</v>
      </c>
      <c r="P2172">
        <v>0.82269680500030518</v>
      </c>
      <c r="Q2172">
        <v>-1.9234670400619507</v>
      </c>
      <c r="R2172">
        <v>1.1636226177215576</v>
      </c>
      <c r="S2172">
        <v>237</v>
      </c>
      <c r="T2172">
        <v>0.88061076402664185</v>
      </c>
      <c r="U2172">
        <v>0.93840861320495605</v>
      </c>
      <c r="V2172">
        <v>85.286201477050781</v>
      </c>
      <c r="W2172">
        <v>98</v>
      </c>
      <c r="X2172">
        <v>82.280220031738281</v>
      </c>
      <c r="Y2172">
        <f t="shared" si="144"/>
        <v>3.4395069808959962</v>
      </c>
      <c r="Z2172">
        <f t="shared" si="145"/>
        <v>3.5295487003326418</v>
      </c>
      <c r="AA2172">
        <f t="shared" si="146"/>
        <v>-9.0041564047336584E-2</v>
      </c>
    </row>
    <row r="2173" spans="2:27" x14ac:dyDescent="0.25">
      <c r="B2173" t="s">
        <v>69</v>
      </c>
      <c r="C2173" t="s">
        <v>73</v>
      </c>
      <c r="D2173" t="s">
        <v>64</v>
      </c>
      <c r="E2173" s="86">
        <v>42257</v>
      </c>
      <c r="F2173">
        <f t="shared" si="147"/>
        <v>0</v>
      </c>
      <c r="G2173">
        <v>2</v>
      </c>
      <c r="H2173">
        <v>11.250510215759277</v>
      </c>
      <c r="I2173">
        <v>12.896171569824219</v>
      </c>
      <c r="J2173">
        <v>-1.6456612348556519</v>
      </c>
      <c r="K2173">
        <v>-0.14627435803413391</v>
      </c>
      <c r="L2173">
        <v>-2.7515220642089844</v>
      </c>
      <c r="M2173">
        <v>-2.0981705188751221</v>
      </c>
      <c r="N2173">
        <v>-1.6456612348556519</v>
      </c>
      <c r="O2173">
        <v>-1.1931519508361816</v>
      </c>
      <c r="P2173">
        <v>-0.53980034589767456</v>
      </c>
      <c r="Q2173">
        <v>-3.0650184154510498</v>
      </c>
      <c r="R2173">
        <v>-0.22630417346954346</v>
      </c>
      <c r="S2173">
        <v>237</v>
      </c>
      <c r="T2173">
        <v>0.74460989236831665</v>
      </c>
      <c r="U2173">
        <v>0.86290782690048218</v>
      </c>
      <c r="V2173">
        <v>85.286201477050781</v>
      </c>
      <c r="W2173">
        <v>98</v>
      </c>
      <c r="X2173">
        <v>78.159339904785156</v>
      </c>
      <c r="Y2173">
        <f t="shared" si="144"/>
        <v>2.6663709211349489</v>
      </c>
      <c r="Z2173">
        <f t="shared" si="145"/>
        <v>3.0563926620483399</v>
      </c>
      <c r="AA2173">
        <f t="shared" si="146"/>
        <v>-0.3900217126607895</v>
      </c>
    </row>
    <row r="2174" spans="2:27" x14ac:dyDescent="0.25">
      <c r="B2174" t="s">
        <v>69</v>
      </c>
      <c r="C2174" t="s">
        <v>73</v>
      </c>
      <c r="D2174" t="s">
        <v>64</v>
      </c>
      <c r="E2174" s="86">
        <v>42257</v>
      </c>
      <c r="F2174">
        <f t="shared" si="147"/>
        <v>0</v>
      </c>
      <c r="G2174">
        <v>3</v>
      </c>
      <c r="H2174">
        <v>10.596980094909668</v>
      </c>
      <c r="I2174">
        <v>12.036757469177246</v>
      </c>
      <c r="J2174">
        <v>-1.4397780895233154</v>
      </c>
      <c r="K2174">
        <v>-0.13586683571338654</v>
      </c>
      <c r="L2174">
        <v>-2.5065956115722656</v>
      </c>
      <c r="M2174">
        <v>-1.876311182975769</v>
      </c>
      <c r="N2174">
        <v>-1.4397780895233154</v>
      </c>
      <c r="O2174">
        <v>-1.0032449960708618</v>
      </c>
      <c r="P2174">
        <v>-0.37296059727668762</v>
      </c>
      <c r="Q2174">
        <v>-2.8090236186981201</v>
      </c>
      <c r="R2174">
        <v>-7.0532672107219696E-2</v>
      </c>
      <c r="S2174">
        <v>237</v>
      </c>
      <c r="T2174">
        <v>0.69295990467071533</v>
      </c>
      <c r="U2174">
        <v>0.83244210481643677</v>
      </c>
      <c r="V2174">
        <v>85.286201477050781</v>
      </c>
      <c r="W2174">
        <v>98</v>
      </c>
      <c r="X2174">
        <v>77.939559936523438</v>
      </c>
      <c r="Y2174">
        <f t="shared" si="144"/>
        <v>2.5114842824935915</v>
      </c>
      <c r="Z2174">
        <f t="shared" si="145"/>
        <v>2.8527115201950073</v>
      </c>
      <c r="AA2174">
        <f t="shared" si="146"/>
        <v>-0.34122740721702577</v>
      </c>
    </row>
    <row r="2175" spans="2:27" x14ac:dyDescent="0.25">
      <c r="B2175" t="s">
        <v>69</v>
      </c>
      <c r="C2175" t="s">
        <v>73</v>
      </c>
      <c r="D2175" t="s">
        <v>64</v>
      </c>
      <c r="E2175" s="86">
        <v>42257</v>
      </c>
      <c r="F2175">
        <f t="shared" si="147"/>
        <v>1</v>
      </c>
      <c r="G2175">
        <v>17</v>
      </c>
      <c r="H2175">
        <v>23.510414123535156</v>
      </c>
      <c r="I2175">
        <v>24.350421905517578</v>
      </c>
      <c r="J2175">
        <v>-0.84000700712203979</v>
      </c>
      <c r="K2175">
        <v>-3.5729143768548965E-2</v>
      </c>
      <c r="L2175">
        <v>-1.8759317398071289</v>
      </c>
      <c r="M2175">
        <v>-1.2638989686965942</v>
      </c>
      <c r="N2175">
        <v>-0.84000700712203979</v>
      </c>
      <c r="O2175">
        <v>-0.41611501574516296</v>
      </c>
      <c r="P2175">
        <v>0.19591766595840454</v>
      </c>
      <c r="Q2175">
        <v>-2.1696019172668457</v>
      </c>
      <c r="R2175">
        <v>0.48958790302276611</v>
      </c>
      <c r="S2175">
        <v>237</v>
      </c>
      <c r="T2175">
        <v>0.65340757369995117</v>
      </c>
      <c r="U2175">
        <v>0.80833631753921509</v>
      </c>
      <c r="V2175">
        <v>85.286201477050781</v>
      </c>
      <c r="W2175">
        <v>98</v>
      </c>
      <c r="X2175">
        <v>91.633697509765625</v>
      </c>
      <c r="Y2175">
        <f t="shared" si="144"/>
        <v>5.5719681472778317</v>
      </c>
      <c r="Z2175">
        <f t="shared" si="145"/>
        <v>5.7710499916076659</v>
      </c>
      <c r="AA2175">
        <f t="shared" si="146"/>
        <v>-0.19908166068792343</v>
      </c>
    </row>
    <row r="2176" spans="2:27" x14ac:dyDescent="0.25">
      <c r="B2176" t="s">
        <v>69</v>
      </c>
      <c r="C2176" t="s">
        <v>73</v>
      </c>
      <c r="D2176" t="s">
        <v>64</v>
      </c>
      <c r="E2176" s="86">
        <v>42257</v>
      </c>
      <c r="F2176">
        <f t="shared" si="147"/>
        <v>0</v>
      </c>
      <c r="G2176">
        <v>8</v>
      </c>
      <c r="H2176">
        <v>21.712671279907227</v>
      </c>
      <c r="I2176">
        <v>23.235679626464844</v>
      </c>
      <c r="J2176">
        <v>-1.5230077505111694</v>
      </c>
      <c r="K2176">
        <v>-7.0143729448318481E-2</v>
      </c>
      <c r="L2176">
        <v>-2.758037805557251</v>
      </c>
      <c r="M2176">
        <v>-2.028372049331665</v>
      </c>
      <c r="N2176">
        <v>-1.5230077505111694</v>
      </c>
      <c r="O2176">
        <v>-1.0176434516906738</v>
      </c>
      <c r="P2176">
        <v>-0.2879776656627655</v>
      </c>
      <c r="Q2176">
        <v>-3.1081516742706299</v>
      </c>
      <c r="R2176">
        <v>6.2136214226484299E-2</v>
      </c>
      <c r="S2176">
        <v>237</v>
      </c>
      <c r="T2176">
        <v>0.92871600389480591</v>
      </c>
      <c r="U2176">
        <v>0.9636991024017334</v>
      </c>
      <c r="V2176">
        <v>85.286201477050781</v>
      </c>
      <c r="W2176">
        <v>98</v>
      </c>
      <c r="X2176">
        <v>81.109893798828125</v>
      </c>
      <c r="Y2176">
        <f t="shared" ref="Y2176:Y2239" si="148">H2176*S2176/1000</f>
        <v>5.1459030933380125</v>
      </c>
      <c r="Z2176">
        <f t="shared" ref="Z2176:Z2239" si="149">I2176*S2176/1000</f>
        <v>5.5068560714721677</v>
      </c>
      <c r="AA2176">
        <f t="shared" ref="AA2176:AA2239" si="150">J2176*S2176/1000</f>
        <v>-0.36095283687114715</v>
      </c>
    </row>
    <row r="2177" spans="2:27" x14ac:dyDescent="0.25">
      <c r="B2177" t="s">
        <v>69</v>
      </c>
      <c r="C2177" t="s">
        <v>73</v>
      </c>
      <c r="D2177" t="s">
        <v>64</v>
      </c>
      <c r="E2177" s="86">
        <v>42257</v>
      </c>
      <c r="F2177">
        <f t="shared" si="147"/>
        <v>1</v>
      </c>
      <c r="G2177">
        <v>16</v>
      </c>
      <c r="H2177">
        <v>27.715665817260742</v>
      </c>
      <c r="I2177">
        <v>29.014488220214844</v>
      </c>
      <c r="J2177">
        <v>-1.2988206148147583</v>
      </c>
      <c r="K2177">
        <v>-4.6862326562404633E-2</v>
      </c>
      <c r="L2177">
        <v>-2.666588306427002</v>
      </c>
      <c r="M2177">
        <v>-1.8585001230239868</v>
      </c>
      <c r="N2177">
        <v>-1.2988206148147583</v>
      </c>
      <c r="O2177">
        <v>-0.73914116621017456</v>
      </c>
      <c r="P2177">
        <v>6.8947084248065948E-2</v>
      </c>
      <c r="Q2177">
        <v>-3.0543315410614014</v>
      </c>
      <c r="R2177">
        <v>0.4566902220249176</v>
      </c>
      <c r="S2177">
        <v>237</v>
      </c>
      <c r="T2177">
        <v>1.1390756368637085</v>
      </c>
      <c r="U2177">
        <v>1.067274808883667</v>
      </c>
      <c r="V2177">
        <v>85.286201477050781</v>
      </c>
      <c r="W2177">
        <v>98</v>
      </c>
      <c r="X2177">
        <v>92.445053100585938</v>
      </c>
      <c r="Y2177">
        <f t="shared" si="148"/>
        <v>6.5686127986907961</v>
      </c>
      <c r="Z2177">
        <f t="shared" si="149"/>
        <v>6.8764337081909179</v>
      </c>
      <c r="AA2177">
        <f t="shared" si="150"/>
        <v>-0.30782048571109771</v>
      </c>
    </row>
    <row r="2178" spans="2:27" x14ac:dyDescent="0.25">
      <c r="B2178" t="s">
        <v>69</v>
      </c>
      <c r="C2178" t="s">
        <v>73</v>
      </c>
      <c r="D2178" t="s">
        <v>64</v>
      </c>
      <c r="E2178" s="86">
        <v>42257</v>
      </c>
      <c r="F2178">
        <f t="shared" si="147"/>
        <v>1</v>
      </c>
      <c r="G2178">
        <v>12</v>
      </c>
      <c r="H2178">
        <v>32.676891326904297</v>
      </c>
      <c r="I2178">
        <v>31.80018424987793</v>
      </c>
      <c r="J2178">
        <v>0.87670642137527466</v>
      </c>
      <c r="K2178">
        <v>2.682955376803875E-2</v>
      </c>
      <c r="L2178">
        <v>-0.14559251070022583</v>
      </c>
      <c r="M2178">
        <v>0.45838996767997742</v>
      </c>
      <c r="N2178">
        <v>0.87670642137527466</v>
      </c>
      <c r="O2178">
        <v>1.2950228452682495</v>
      </c>
      <c r="P2178">
        <v>1.8990054130554199</v>
      </c>
      <c r="Q2178">
        <v>-0.43540006875991821</v>
      </c>
      <c r="R2178">
        <v>2.1888129711151123</v>
      </c>
      <c r="S2178">
        <v>237</v>
      </c>
      <c r="T2178">
        <v>0.63633179664611816</v>
      </c>
      <c r="U2178">
        <v>0.79770410060882568</v>
      </c>
      <c r="V2178">
        <v>85.286201477050781</v>
      </c>
      <c r="W2178">
        <v>98</v>
      </c>
      <c r="X2178">
        <v>91.00732421875</v>
      </c>
      <c r="Y2178">
        <f t="shared" si="148"/>
        <v>7.7444232444763186</v>
      </c>
      <c r="Z2178">
        <f t="shared" si="149"/>
        <v>7.5366436672210693</v>
      </c>
      <c r="AA2178">
        <f t="shared" si="150"/>
        <v>0.20777942186594009</v>
      </c>
    </row>
    <row r="2179" spans="2:27" x14ac:dyDescent="0.25">
      <c r="B2179" t="s">
        <v>69</v>
      </c>
      <c r="C2179" t="s">
        <v>73</v>
      </c>
      <c r="D2179" t="s">
        <v>64</v>
      </c>
      <c r="E2179" s="86">
        <v>42257</v>
      </c>
      <c r="F2179">
        <f t="shared" ref="F2179:F2242" si="151">IF(AND(G2179&gt;=12, G2179&lt;=18), 1, 0)</f>
        <v>0</v>
      </c>
      <c r="G2179">
        <v>20</v>
      </c>
      <c r="H2179">
        <v>19.627334594726562</v>
      </c>
      <c r="I2179">
        <v>21.148580551147461</v>
      </c>
      <c r="J2179">
        <v>-1.5212467908859253</v>
      </c>
      <c r="K2179">
        <v>-7.7506542205810547E-2</v>
      </c>
      <c r="L2179">
        <v>-2.6269714832305908</v>
      </c>
      <c r="M2179">
        <v>-1.9737004041671753</v>
      </c>
      <c r="N2179">
        <v>-1.5212467908859253</v>
      </c>
      <c r="O2179">
        <v>-1.0687931776046753</v>
      </c>
      <c r="P2179">
        <v>-0.41552209854125977</v>
      </c>
      <c r="Q2179">
        <v>-2.9404289722442627</v>
      </c>
      <c r="R2179">
        <v>-0.10206452757120132</v>
      </c>
      <c r="S2179">
        <v>237</v>
      </c>
      <c r="T2179">
        <v>0.74442654848098755</v>
      </c>
      <c r="U2179">
        <v>0.86280155181884766</v>
      </c>
      <c r="V2179">
        <v>85.286201477050781</v>
      </c>
      <c r="W2179">
        <v>98</v>
      </c>
      <c r="X2179">
        <v>86.970695495605469</v>
      </c>
      <c r="Y2179">
        <f t="shared" si="148"/>
        <v>4.6516782989501957</v>
      </c>
      <c r="Z2179">
        <f t="shared" si="149"/>
        <v>5.0122135906219478</v>
      </c>
      <c r="AA2179">
        <f t="shared" si="150"/>
        <v>-0.36053548943996427</v>
      </c>
    </row>
    <row r="2180" spans="2:27" x14ac:dyDescent="0.25">
      <c r="B2180" t="s">
        <v>69</v>
      </c>
      <c r="C2180" t="s">
        <v>73</v>
      </c>
      <c r="D2180" t="s">
        <v>64</v>
      </c>
      <c r="E2180" s="86">
        <v>42257</v>
      </c>
      <c r="F2180">
        <f t="shared" si="151"/>
        <v>0</v>
      </c>
      <c r="G2180">
        <v>6</v>
      </c>
      <c r="H2180">
        <v>12.278284072875977</v>
      </c>
      <c r="I2180">
        <v>12.980484962463379</v>
      </c>
      <c r="J2180">
        <v>-0.70220142602920532</v>
      </c>
      <c r="K2180">
        <v>-5.7190518826246262E-2</v>
      </c>
      <c r="L2180">
        <v>-1.5896948575973511</v>
      </c>
      <c r="M2180">
        <v>-1.0653564929962158</v>
      </c>
      <c r="N2180">
        <v>-0.70220142602920532</v>
      </c>
      <c r="O2180">
        <v>-0.33904632925987244</v>
      </c>
      <c r="P2180">
        <v>0.18529197573661804</v>
      </c>
      <c r="Q2180">
        <v>-1.8412868976593018</v>
      </c>
      <c r="R2180">
        <v>0.43688401579856873</v>
      </c>
      <c r="S2180">
        <v>237</v>
      </c>
      <c r="T2180">
        <v>0.47957673668861389</v>
      </c>
      <c r="U2180">
        <v>0.69251477718353271</v>
      </c>
      <c r="V2180">
        <v>85.286201477050781</v>
      </c>
      <c r="W2180">
        <v>98</v>
      </c>
      <c r="X2180">
        <v>79.684982299804688</v>
      </c>
      <c r="Y2180">
        <f t="shared" si="148"/>
        <v>2.9099533252716063</v>
      </c>
      <c r="Z2180">
        <f t="shared" si="149"/>
        <v>3.0763749361038206</v>
      </c>
      <c r="AA2180">
        <f t="shared" si="150"/>
        <v>-0.16642173796892165</v>
      </c>
    </row>
    <row r="2181" spans="2:27" x14ac:dyDescent="0.25">
      <c r="B2181" t="s">
        <v>69</v>
      </c>
      <c r="C2181" t="s">
        <v>73</v>
      </c>
      <c r="D2181" t="s">
        <v>64</v>
      </c>
      <c r="E2181" s="86">
        <v>42257</v>
      </c>
      <c r="F2181">
        <f t="shared" si="151"/>
        <v>0</v>
      </c>
      <c r="G2181">
        <v>22</v>
      </c>
      <c r="H2181">
        <v>17.549737930297852</v>
      </c>
      <c r="I2181">
        <v>17.350788116455078</v>
      </c>
      <c r="J2181">
        <v>0.19895029067993164</v>
      </c>
      <c r="K2181">
        <v>1.1336368508636951E-2</v>
      </c>
      <c r="L2181">
        <v>-1.3235236406326294</v>
      </c>
      <c r="M2181">
        <v>-0.42403367161750793</v>
      </c>
      <c r="N2181">
        <v>0.19895029067993164</v>
      </c>
      <c r="O2181">
        <v>0.8219342827796936</v>
      </c>
      <c r="P2181">
        <v>1.7214242219924927</v>
      </c>
      <c r="Q2181">
        <v>-1.7551238536834717</v>
      </c>
      <c r="R2181">
        <v>2.153024435043335</v>
      </c>
      <c r="S2181">
        <v>237</v>
      </c>
      <c r="T2181">
        <v>1.4113267660140991</v>
      </c>
      <c r="U2181">
        <v>1.1879926919937134</v>
      </c>
      <c r="V2181">
        <v>85.286201477050781</v>
      </c>
      <c r="W2181">
        <v>98</v>
      </c>
      <c r="X2181">
        <v>83.75091552734375</v>
      </c>
      <c r="Y2181">
        <f t="shared" si="148"/>
        <v>4.1592878894805905</v>
      </c>
      <c r="Z2181">
        <f t="shared" si="149"/>
        <v>4.1121367835998539</v>
      </c>
      <c r="AA2181">
        <f t="shared" si="150"/>
        <v>4.7151218891143799E-2</v>
      </c>
    </row>
    <row r="2182" spans="2:27" x14ac:dyDescent="0.25">
      <c r="B2182" t="s">
        <v>69</v>
      </c>
      <c r="C2182" t="s">
        <v>73</v>
      </c>
      <c r="D2182" t="s">
        <v>64</v>
      </c>
      <c r="E2182" s="86">
        <v>42257</v>
      </c>
      <c r="F2182">
        <f t="shared" si="151"/>
        <v>0</v>
      </c>
      <c r="G2182">
        <v>23</v>
      </c>
      <c r="H2182">
        <v>15.834261894226074</v>
      </c>
      <c r="I2182">
        <v>15.73661994934082</v>
      </c>
      <c r="J2182">
        <v>9.7641050815582275E-2</v>
      </c>
      <c r="K2182">
        <v>6.1664413660764694E-3</v>
      </c>
      <c r="L2182">
        <v>-1.5015838146209717</v>
      </c>
      <c r="M2182">
        <v>-0.55674880743026733</v>
      </c>
      <c r="N2182">
        <v>9.7641050815582275E-2</v>
      </c>
      <c r="O2182">
        <v>0.75203090906143188</v>
      </c>
      <c r="P2182">
        <v>1.6968659162521362</v>
      </c>
      <c r="Q2182">
        <v>-1.9549417495727539</v>
      </c>
      <c r="R2182">
        <v>2.150223970413208</v>
      </c>
      <c r="S2182">
        <v>237</v>
      </c>
      <c r="T2182">
        <v>1.5572088956832886</v>
      </c>
      <c r="U2182">
        <v>1.2478817701339722</v>
      </c>
      <c r="V2182">
        <v>85.286201477050781</v>
      </c>
      <c r="W2182">
        <v>98</v>
      </c>
      <c r="X2182">
        <v>83.276557922363281</v>
      </c>
      <c r="Y2182">
        <f t="shared" si="148"/>
        <v>3.7527200689315796</v>
      </c>
      <c r="Z2182">
        <f t="shared" si="149"/>
        <v>3.7295789279937743</v>
      </c>
      <c r="AA2182">
        <f t="shared" si="150"/>
        <v>2.3140929043292999E-2</v>
      </c>
    </row>
    <row r="2183" spans="2:27" x14ac:dyDescent="0.25">
      <c r="B2183" t="s">
        <v>69</v>
      </c>
      <c r="C2183" t="s">
        <v>73</v>
      </c>
      <c r="D2183" t="s">
        <v>64</v>
      </c>
      <c r="E2183" s="86">
        <v>42257</v>
      </c>
      <c r="F2183">
        <f t="shared" si="151"/>
        <v>1</v>
      </c>
      <c r="G2183">
        <v>15</v>
      </c>
      <c r="H2183">
        <v>31.911006927490234</v>
      </c>
      <c r="I2183">
        <v>32.552703857421875</v>
      </c>
      <c r="J2183">
        <v>-0.64169317483901978</v>
      </c>
      <c r="K2183">
        <v>-2.0108835771679878E-2</v>
      </c>
      <c r="L2183">
        <v>-2.2066085338592529</v>
      </c>
      <c r="M2183">
        <v>-1.2820438146591187</v>
      </c>
      <c r="N2183">
        <v>-0.64169317483901978</v>
      </c>
      <c r="O2183">
        <v>-1.3425344368442893E-3</v>
      </c>
      <c r="P2183">
        <v>0.92322206497192383</v>
      </c>
      <c r="Q2183">
        <v>-2.6502401828765869</v>
      </c>
      <c r="R2183">
        <v>1.3668538331985474</v>
      </c>
      <c r="S2183">
        <v>237</v>
      </c>
      <c r="T2183">
        <v>1.4911093711853027</v>
      </c>
      <c r="U2183">
        <v>1.2211098670959473</v>
      </c>
      <c r="V2183">
        <v>85.286201477050781</v>
      </c>
      <c r="W2183">
        <v>98</v>
      </c>
      <c r="X2183">
        <v>95.067764282226563</v>
      </c>
      <c r="Y2183">
        <f t="shared" si="148"/>
        <v>7.5629086418151852</v>
      </c>
      <c r="Z2183">
        <f t="shared" si="149"/>
        <v>7.714990814208984</v>
      </c>
      <c r="AA2183">
        <f t="shared" si="150"/>
        <v>-0.15208128243684768</v>
      </c>
    </row>
    <row r="2184" spans="2:27" x14ac:dyDescent="0.25">
      <c r="B2184" t="s">
        <v>69</v>
      </c>
      <c r="C2184" t="s">
        <v>73</v>
      </c>
      <c r="D2184" t="s">
        <v>64</v>
      </c>
      <c r="E2184" s="86">
        <v>42257</v>
      </c>
      <c r="F2184">
        <f t="shared" si="151"/>
        <v>0</v>
      </c>
      <c r="G2184">
        <v>1</v>
      </c>
      <c r="H2184">
        <v>11.869830131530762</v>
      </c>
      <c r="I2184">
        <v>14.86074161529541</v>
      </c>
      <c r="J2184">
        <v>-2.9909114837646484</v>
      </c>
      <c r="K2184">
        <v>-0.25197592377662659</v>
      </c>
      <c r="L2184">
        <v>-4.4088883399963379</v>
      </c>
      <c r="M2184">
        <v>-3.5711359977722168</v>
      </c>
      <c r="N2184">
        <v>-2.9909114837646484</v>
      </c>
      <c r="O2184">
        <v>-2.4106869697570801</v>
      </c>
      <c r="P2184">
        <v>-1.572934627532959</v>
      </c>
      <c r="Q2184">
        <v>-4.8108649253845215</v>
      </c>
      <c r="R2184">
        <v>-1.1709579229354858</v>
      </c>
      <c r="S2184">
        <v>237</v>
      </c>
      <c r="T2184">
        <v>1.2242385149002075</v>
      </c>
      <c r="U2184">
        <v>1.1064531803131104</v>
      </c>
      <c r="V2184">
        <v>85.286201477050781</v>
      </c>
      <c r="W2184">
        <v>98</v>
      </c>
      <c r="X2184">
        <v>79.036628723144531</v>
      </c>
      <c r="Y2184">
        <f t="shared" si="148"/>
        <v>2.8131497411727904</v>
      </c>
      <c r="Z2184">
        <f t="shared" si="149"/>
        <v>3.521995762825012</v>
      </c>
      <c r="AA2184">
        <f t="shared" si="150"/>
        <v>-0.70884602165222166</v>
      </c>
    </row>
    <row r="2185" spans="2:27" x14ac:dyDescent="0.25">
      <c r="B2185" t="s">
        <v>69</v>
      </c>
      <c r="C2185" t="s">
        <v>73</v>
      </c>
      <c r="D2185" t="s">
        <v>64</v>
      </c>
      <c r="E2185" s="86">
        <v>42257</v>
      </c>
      <c r="F2185">
        <f t="shared" si="151"/>
        <v>0</v>
      </c>
      <c r="G2185">
        <v>21</v>
      </c>
      <c r="H2185">
        <v>18.986766815185547</v>
      </c>
      <c r="I2185">
        <v>18.887058258056641</v>
      </c>
      <c r="J2185">
        <v>9.9707290530204773E-2</v>
      </c>
      <c r="K2185">
        <v>5.2514094859361649E-3</v>
      </c>
      <c r="L2185">
        <v>-1.3590755462646484</v>
      </c>
      <c r="M2185">
        <v>-0.49721485376358032</v>
      </c>
      <c r="N2185">
        <v>9.9707290530204773E-2</v>
      </c>
      <c r="O2185">
        <v>0.69662940502166748</v>
      </c>
      <c r="P2185">
        <v>1.5584901571273804</v>
      </c>
      <c r="Q2185">
        <v>-1.7726203203201294</v>
      </c>
      <c r="R2185">
        <v>1.9720348119735718</v>
      </c>
      <c r="S2185">
        <v>237</v>
      </c>
      <c r="T2185">
        <v>1.2957140207290649</v>
      </c>
      <c r="U2185">
        <v>1.1382943391799927</v>
      </c>
      <c r="V2185">
        <v>85.286201477050781</v>
      </c>
      <c r="W2185">
        <v>98</v>
      </c>
      <c r="X2185">
        <v>85.439559936523438</v>
      </c>
      <c r="Y2185">
        <f t="shared" si="148"/>
        <v>4.499863735198975</v>
      </c>
      <c r="Z2185">
        <f t="shared" si="149"/>
        <v>4.4762328071594242</v>
      </c>
      <c r="AA2185">
        <f t="shared" si="150"/>
        <v>2.3630627855658531E-2</v>
      </c>
    </row>
    <row r="2186" spans="2:27" x14ac:dyDescent="0.25">
      <c r="B2186" t="s">
        <v>69</v>
      </c>
      <c r="C2186" t="s">
        <v>73</v>
      </c>
      <c r="D2186" t="s">
        <v>64</v>
      </c>
      <c r="E2186" s="86">
        <v>42257</v>
      </c>
      <c r="F2186">
        <f t="shared" si="151"/>
        <v>1</v>
      </c>
      <c r="G2186">
        <v>14</v>
      </c>
      <c r="H2186">
        <v>33.488914489746094</v>
      </c>
      <c r="I2186">
        <v>33.361850738525391</v>
      </c>
      <c r="J2186">
        <v>0.12706460058689117</v>
      </c>
      <c r="K2186">
        <v>3.794228658080101E-3</v>
      </c>
      <c r="L2186">
        <v>-1.5810970067977905</v>
      </c>
      <c r="M2186">
        <v>-0.57190132141113281</v>
      </c>
      <c r="N2186">
        <v>0.12706460058689117</v>
      </c>
      <c r="O2186">
        <v>0.82603049278259277</v>
      </c>
      <c r="P2186">
        <v>1.83522629737854</v>
      </c>
      <c r="Q2186">
        <v>-2.0653371810913086</v>
      </c>
      <c r="R2186">
        <v>2.3194663524627686</v>
      </c>
      <c r="S2186">
        <v>237</v>
      </c>
      <c r="T2186">
        <v>1.7765840291976929</v>
      </c>
      <c r="U2186">
        <v>1.3328856229782104</v>
      </c>
      <c r="V2186">
        <v>85.286201477050781</v>
      </c>
      <c r="W2186">
        <v>98</v>
      </c>
      <c r="X2186">
        <v>94.479850769042969</v>
      </c>
      <c r="Y2186">
        <f t="shared" si="148"/>
        <v>7.9368727340698246</v>
      </c>
      <c r="Z2186">
        <f t="shared" si="149"/>
        <v>7.906758625030518</v>
      </c>
      <c r="AA2186">
        <f t="shared" si="150"/>
        <v>3.0114310339093207E-2</v>
      </c>
    </row>
    <row r="2187" spans="2:27" x14ac:dyDescent="0.25">
      <c r="B2187" t="s">
        <v>69</v>
      </c>
      <c r="C2187" t="s">
        <v>73</v>
      </c>
      <c r="D2187" t="s">
        <v>64</v>
      </c>
      <c r="E2187" s="86">
        <v>42257</v>
      </c>
      <c r="F2187">
        <f t="shared" si="151"/>
        <v>0</v>
      </c>
      <c r="G2187">
        <v>5</v>
      </c>
      <c r="H2187">
        <v>10.545734405517578</v>
      </c>
      <c r="I2187">
        <v>11.021720886230469</v>
      </c>
      <c r="J2187">
        <v>-0.47598674893379211</v>
      </c>
      <c r="K2187">
        <v>-4.5135475695133209E-2</v>
      </c>
      <c r="L2187">
        <v>-1.4464751482009888</v>
      </c>
      <c r="M2187">
        <v>-0.87310272455215454</v>
      </c>
      <c r="N2187">
        <v>-0.47598674893379211</v>
      </c>
      <c r="O2187">
        <v>-7.8870765864849091E-2</v>
      </c>
      <c r="P2187">
        <v>0.49450165033340454</v>
      </c>
      <c r="Q2187">
        <v>-1.7215951681137085</v>
      </c>
      <c r="R2187">
        <v>0.76962161064147949</v>
      </c>
      <c r="S2187">
        <v>237</v>
      </c>
      <c r="T2187">
        <v>0.57346713542938232</v>
      </c>
      <c r="U2187">
        <v>0.75727611780166626</v>
      </c>
      <c r="V2187">
        <v>85.286201477050781</v>
      </c>
      <c r="W2187">
        <v>98</v>
      </c>
      <c r="X2187">
        <v>79.0054931640625</v>
      </c>
      <c r="Y2187">
        <f t="shared" si="148"/>
        <v>2.4993390541076659</v>
      </c>
      <c r="Z2187">
        <f t="shared" si="149"/>
        <v>2.6121478500366213</v>
      </c>
      <c r="AA2187">
        <f t="shared" si="150"/>
        <v>-0.11280885949730873</v>
      </c>
    </row>
    <row r="2188" spans="2:27" x14ac:dyDescent="0.25">
      <c r="B2188" t="s">
        <v>69</v>
      </c>
      <c r="C2188" t="s">
        <v>73</v>
      </c>
      <c r="D2188" t="s">
        <v>64</v>
      </c>
      <c r="E2188" s="86">
        <v>42257</v>
      </c>
      <c r="F2188">
        <f t="shared" si="151"/>
        <v>0</v>
      </c>
      <c r="G2188">
        <v>4</v>
      </c>
      <c r="H2188">
        <v>10.723236083984375</v>
      </c>
      <c r="I2188">
        <v>11.371071815490723</v>
      </c>
      <c r="J2188">
        <v>-0.64783567190170288</v>
      </c>
      <c r="K2188">
        <v>-6.041419506072998E-2</v>
      </c>
      <c r="L2188">
        <v>-1.769780158996582</v>
      </c>
      <c r="M2188">
        <v>-1.1069263219833374</v>
      </c>
      <c r="N2188">
        <v>-0.64783567190170288</v>
      </c>
      <c r="O2188">
        <v>-0.18874508142471313</v>
      </c>
      <c r="P2188">
        <v>0.47410881519317627</v>
      </c>
      <c r="Q2188">
        <v>-2.0878357887268066</v>
      </c>
      <c r="R2188">
        <v>0.79216450452804565</v>
      </c>
      <c r="S2188">
        <v>237</v>
      </c>
      <c r="T2188">
        <v>0.76642662286758423</v>
      </c>
      <c r="U2188">
        <v>0.87545794248580933</v>
      </c>
      <c r="V2188">
        <v>85.286201477050781</v>
      </c>
      <c r="W2188">
        <v>98</v>
      </c>
      <c r="X2188">
        <v>78.474357604980469</v>
      </c>
      <c r="Y2188">
        <f t="shared" si="148"/>
        <v>2.541406951904297</v>
      </c>
      <c r="Z2188">
        <f t="shared" si="149"/>
        <v>2.6949440202713011</v>
      </c>
      <c r="AA2188">
        <f t="shared" si="150"/>
        <v>-0.15353705424070357</v>
      </c>
    </row>
    <row r="2189" spans="2:27" x14ac:dyDescent="0.25">
      <c r="B2189" t="s">
        <v>69</v>
      </c>
      <c r="C2189" t="s">
        <v>73</v>
      </c>
      <c r="D2189" t="s">
        <v>64</v>
      </c>
      <c r="E2189" s="86">
        <v>42257</v>
      </c>
      <c r="F2189">
        <f t="shared" si="151"/>
        <v>0</v>
      </c>
      <c r="G2189">
        <v>10</v>
      </c>
      <c r="H2189">
        <v>30.651775360107422</v>
      </c>
      <c r="I2189">
        <v>33.252216339111328</v>
      </c>
      <c r="J2189">
        <v>-2.6004431247711182</v>
      </c>
      <c r="K2189">
        <v>-8.4838256239891052E-2</v>
      </c>
      <c r="L2189">
        <v>-3.8473944664001465</v>
      </c>
      <c r="M2189">
        <v>-3.1106855869293213</v>
      </c>
      <c r="N2189">
        <v>-2.6004431247711182</v>
      </c>
      <c r="O2189">
        <v>-2.090200662612915</v>
      </c>
      <c r="P2189">
        <v>-1.3534919023513794</v>
      </c>
      <c r="Q2189">
        <v>-4.2008876800537109</v>
      </c>
      <c r="R2189">
        <v>-0.99999850988388062</v>
      </c>
      <c r="S2189">
        <v>237</v>
      </c>
      <c r="T2189">
        <v>0.94673138856887817</v>
      </c>
      <c r="U2189">
        <v>0.97300124168395996</v>
      </c>
      <c r="V2189">
        <v>85.286201477050781</v>
      </c>
      <c r="W2189">
        <v>98</v>
      </c>
      <c r="X2189">
        <v>85.26190185546875</v>
      </c>
      <c r="Y2189">
        <f t="shared" si="148"/>
        <v>7.2644707603454588</v>
      </c>
      <c r="Z2189">
        <f t="shared" si="149"/>
        <v>7.8807752723693847</v>
      </c>
      <c r="AA2189">
        <f t="shared" si="150"/>
        <v>-0.61630502057075498</v>
      </c>
    </row>
    <row r="2190" spans="2:27" x14ac:dyDescent="0.25">
      <c r="B2190" t="s">
        <v>69</v>
      </c>
      <c r="C2190" t="s">
        <v>73</v>
      </c>
      <c r="D2190" t="s">
        <v>64</v>
      </c>
      <c r="E2190" s="86">
        <v>42257</v>
      </c>
      <c r="F2190">
        <f t="shared" si="151"/>
        <v>0</v>
      </c>
      <c r="G2190">
        <v>7</v>
      </c>
      <c r="H2190">
        <v>16.342296600341797</v>
      </c>
      <c r="I2190">
        <v>16.898792266845703</v>
      </c>
      <c r="J2190">
        <v>-0.55649566650390625</v>
      </c>
      <c r="K2190">
        <v>-3.4052476286888123E-2</v>
      </c>
      <c r="L2190">
        <v>-1.6000455617904663</v>
      </c>
      <c r="M2190">
        <v>-0.98350787162780762</v>
      </c>
      <c r="N2190">
        <v>-0.55649566650390625</v>
      </c>
      <c r="O2190">
        <v>-0.12948349118232727</v>
      </c>
      <c r="P2190">
        <v>0.48705428838729858</v>
      </c>
      <c r="Q2190">
        <v>-1.895877480506897</v>
      </c>
      <c r="R2190">
        <v>0.78288620710372925</v>
      </c>
      <c r="S2190">
        <v>237</v>
      </c>
      <c r="T2190">
        <v>0.66306227445602417</v>
      </c>
      <c r="U2190">
        <v>0.81428635120391846</v>
      </c>
      <c r="V2190">
        <v>85.286201477050781</v>
      </c>
      <c r="W2190">
        <v>98</v>
      </c>
      <c r="X2190">
        <v>79.311355590820313</v>
      </c>
      <c r="Y2190">
        <f t="shared" si="148"/>
        <v>3.873124294281006</v>
      </c>
      <c r="Z2190">
        <f t="shared" si="149"/>
        <v>4.0050137672424313</v>
      </c>
      <c r="AA2190">
        <f t="shared" si="150"/>
        <v>-0.13188947296142578</v>
      </c>
    </row>
    <row r="2191" spans="2:27" x14ac:dyDescent="0.25">
      <c r="B2191" t="s">
        <v>69</v>
      </c>
      <c r="C2191" t="s">
        <v>73</v>
      </c>
      <c r="D2191" t="s">
        <v>65</v>
      </c>
      <c r="E2191" s="86">
        <v>42257</v>
      </c>
      <c r="F2191">
        <f t="shared" si="151"/>
        <v>0</v>
      </c>
      <c r="G2191">
        <v>6</v>
      </c>
      <c r="H2191">
        <v>46.849277496337891</v>
      </c>
      <c r="I2191">
        <v>48.039203643798828</v>
      </c>
      <c r="J2191">
        <v>-1.189924955368042</v>
      </c>
      <c r="K2191">
        <v>-2.5399003177881241E-2</v>
      </c>
      <c r="L2191">
        <v>-2.8862717151641846</v>
      </c>
      <c r="M2191">
        <v>-1.8840563297271729</v>
      </c>
      <c r="N2191">
        <v>-1.189924955368042</v>
      </c>
      <c r="O2191">
        <v>-0.49579358100891113</v>
      </c>
      <c r="P2191">
        <v>0.50642186403274536</v>
      </c>
      <c r="Q2191">
        <v>-3.3671624660491943</v>
      </c>
      <c r="R2191">
        <v>0.98731261491775513</v>
      </c>
      <c r="S2191">
        <v>241</v>
      </c>
      <c r="T2191">
        <v>1.7520929574966431</v>
      </c>
      <c r="U2191">
        <v>1.3236664533615112</v>
      </c>
      <c r="V2191">
        <v>85.29180908203125</v>
      </c>
      <c r="W2191">
        <v>98</v>
      </c>
      <c r="X2191">
        <v>79.794227600097656</v>
      </c>
      <c r="Y2191">
        <f t="shared" si="148"/>
        <v>11.290675876617431</v>
      </c>
      <c r="Z2191">
        <f t="shared" si="149"/>
        <v>11.577448078155518</v>
      </c>
      <c r="AA2191">
        <f t="shared" si="150"/>
        <v>-0.28677191424369813</v>
      </c>
    </row>
    <row r="2192" spans="2:27" x14ac:dyDescent="0.25">
      <c r="B2192" t="s">
        <v>69</v>
      </c>
      <c r="C2192" t="s">
        <v>73</v>
      </c>
      <c r="D2192" t="s">
        <v>65</v>
      </c>
      <c r="E2192" s="86">
        <v>42257</v>
      </c>
      <c r="F2192">
        <f t="shared" si="151"/>
        <v>0</v>
      </c>
      <c r="G2192">
        <v>24</v>
      </c>
      <c r="H2192">
        <v>47.020217895507813</v>
      </c>
      <c r="I2192">
        <v>46.427036285400391</v>
      </c>
      <c r="J2192">
        <v>0.59318077564239502</v>
      </c>
      <c r="K2192">
        <v>1.2615440413355827E-2</v>
      </c>
      <c r="L2192">
        <v>-1.2593984603881836</v>
      </c>
      <c r="M2192">
        <v>-0.16487962007522583</v>
      </c>
      <c r="N2192">
        <v>0.59318077564239502</v>
      </c>
      <c r="O2192">
        <v>1.3512411117553711</v>
      </c>
      <c r="P2192">
        <v>2.4457600116729736</v>
      </c>
      <c r="Q2192">
        <v>-1.7845789194107056</v>
      </c>
      <c r="R2192">
        <v>2.9709403514862061</v>
      </c>
      <c r="S2192">
        <v>241</v>
      </c>
      <c r="T2192">
        <v>2.0896878242492676</v>
      </c>
      <c r="U2192">
        <v>1.4455752372741699</v>
      </c>
      <c r="V2192">
        <v>85.29180908203125</v>
      </c>
      <c r="W2192">
        <v>98</v>
      </c>
      <c r="X2192">
        <v>82.306861877441406</v>
      </c>
      <c r="Y2192">
        <f t="shared" si="148"/>
        <v>11.331872512817382</v>
      </c>
      <c r="Z2192">
        <f t="shared" si="149"/>
        <v>11.188915744781495</v>
      </c>
      <c r="AA2192">
        <f t="shared" si="150"/>
        <v>0.1429565669298172</v>
      </c>
    </row>
    <row r="2193" spans="2:27" x14ac:dyDescent="0.25">
      <c r="B2193" t="s">
        <v>69</v>
      </c>
      <c r="C2193" t="s">
        <v>73</v>
      </c>
      <c r="D2193" t="s">
        <v>65</v>
      </c>
      <c r="E2193" s="86">
        <v>42257</v>
      </c>
      <c r="F2193">
        <f t="shared" si="151"/>
        <v>1</v>
      </c>
      <c r="G2193">
        <v>18</v>
      </c>
      <c r="H2193">
        <v>67.951026916503906</v>
      </c>
      <c r="I2193">
        <v>63.909999847412109</v>
      </c>
      <c r="J2193">
        <v>4.0410223007202148</v>
      </c>
      <c r="K2193">
        <v>5.946962907910347E-2</v>
      </c>
      <c r="L2193">
        <v>1.4104952812194824</v>
      </c>
      <c r="M2193">
        <v>2.9646320343017578</v>
      </c>
      <c r="N2193">
        <v>4.0410223007202148</v>
      </c>
      <c r="O2193">
        <v>5.1174125671386719</v>
      </c>
      <c r="P2193">
        <v>6.6715493202209473</v>
      </c>
      <c r="Q2193">
        <v>0.66477745771408081</v>
      </c>
      <c r="R2193">
        <v>7.4172673225402832</v>
      </c>
      <c r="S2193">
        <v>241</v>
      </c>
      <c r="T2193">
        <v>4.2132120132446289</v>
      </c>
      <c r="U2193">
        <v>2.0526111125946045</v>
      </c>
      <c r="V2193">
        <v>85.29180908203125</v>
      </c>
      <c r="W2193">
        <v>98</v>
      </c>
      <c r="X2193">
        <v>91.249099731445312</v>
      </c>
      <c r="Y2193">
        <f t="shared" si="148"/>
        <v>16.376197486877441</v>
      </c>
      <c r="Z2193">
        <f t="shared" si="149"/>
        <v>15.402309963226319</v>
      </c>
      <c r="AA2193">
        <f t="shared" si="150"/>
        <v>0.97388637447357174</v>
      </c>
    </row>
    <row r="2194" spans="2:27" x14ac:dyDescent="0.25">
      <c r="B2194" t="s">
        <v>69</v>
      </c>
      <c r="C2194" t="s">
        <v>73</v>
      </c>
      <c r="D2194" t="s">
        <v>65</v>
      </c>
      <c r="E2194" s="86">
        <v>42257</v>
      </c>
      <c r="F2194">
        <f t="shared" si="151"/>
        <v>0</v>
      </c>
      <c r="G2194">
        <v>10</v>
      </c>
      <c r="H2194">
        <v>111.14600372314453</v>
      </c>
      <c r="I2194">
        <v>112.44425964355469</v>
      </c>
      <c r="J2194">
        <v>-1.2982537746429443</v>
      </c>
      <c r="K2194">
        <v>-1.1680616065859795E-2</v>
      </c>
      <c r="L2194">
        <v>-6.5352320671081543</v>
      </c>
      <c r="M2194">
        <v>-3.4411828517913818</v>
      </c>
      <c r="N2194">
        <v>-1.2982537746429443</v>
      </c>
      <c r="O2194">
        <v>0.84467524290084839</v>
      </c>
      <c r="P2194">
        <v>3.9387245178222656</v>
      </c>
      <c r="Q2194">
        <v>-8.0198421478271484</v>
      </c>
      <c r="R2194">
        <v>5.423335075378418</v>
      </c>
      <c r="S2194">
        <v>241</v>
      </c>
      <c r="T2194">
        <v>16.698957443237305</v>
      </c>
      <c r="U2194">
        <v>4.0864357948303223</v>
      </c>
      <c r="V2194">
        <v>85.29180908203125</v>
      </c>
      <c r="W2194">
        <v>98</v>
      </c>
      <c r="X2194">
        <v>85.389892578125</v>
      </c>
      <c r="Y2194">
        <f t="shared" si="148"/>
        <v>26.786186897277833</v>
      </c>
      <c r="Z2194">
        <f t="shared" si="149"/>
        <v>27.099066574096678</v>
      </c>
      <c r="AA2194">
        <f t="shared" si="150"/>
        <v>-0.31287915968894958</v>
      </c>
    </row>
    <row r="2195" spans="2:27" x14ac:dyDescent="0.25">
      <c r="B2195" t="s">
        <v>69</v>
      </c>
      <c r="C2195" t="s">
        <v>73</v>
      </c>
      <c r="D2195" t="s">
        <v>65</v>
      </c>
      <c r="E2195" s="86">
        <v>42257</v>
      </c>
      <c r="F2195">
        <f t="shared" si="151"/>
        <v>1</v>
      </c>
      <c r="G2195">
        <v>15</v>
      </c>
      <c r="H2195">
        <v>111.68142700195312</v>
      </c>
      <c r="I2195">
        <v>103.27896118164062</v>
      </c>
      <c r="J2195">
        <v>8.4024715423583984</v>
      </c>
      <c r="K2195">
        <v>7.5236067175865173E-2</v>
      </c>
      <c r="L2195">
        <v>3.863553524017334</v>
      </c>
      <c r="M2195">
        <v>6.5451831817626953</v>
      </c>
      <c r="N2195">
        <v>8.4024715423583984</v>
      </c>
      <c r="O2195">
        <v>10.259759902954102</v>
      </c>
      <c r="P2195">
        <v>12.941390037536621</v>
      </c>
      <c r="Q2195">
        <v>2.5768332481384277</v>
      </c>
      <c r="R2195">
        <v>14.228110313415527</v>
      </c>
      <c r="S2195">
        <v>241</v>
      </c>
      <c r="T2195">
        <v>12.543898582458496</v>
      </c>
      <c r="U2195">
        <v>3.5417366027832031</v>
      </c>
      <c r="V2195">
        <v>85.29180908203125</v>
      </c>
      <c r="W2195">
        <v>98</v>
      </c>
      <c r="X2195">
        <v>95.411552429199219</v>
      </c>
      <c r="Y2195">
        <f t="shared" si="148"/>
        <v>26.915223907470704</v>
      </c>
      <c r="Z2195">
        <f t="shared" si="149"/>
        <v>24.890229644775392</v>
      </c>
      <c r="AA2195">
        <f t="shared" si="150"/>
        <v>2.0249956417083741</v>
      </c>
    </row>
    <row r="2196" spans="2:27" x14ac:dyDescent="0.25">
      <c r="B2196" t="s">
        <v>69</v>
      </c>
      <c r="C2196" t="s">
        <v>73</v>
      </c>
      <c r="D2196" t="s">
        <v>65</v>
      </c>
      <c r="E2196" s="86">
        <v>42257</v>
      </c>
      <c r="F2196">
        <f t="shared" si="151"/>
        <v>0</v>
      </c>
      <c r="G2196">
        <v>4</v>
      </c>
      <c r="H2196">
        <v>38.384357452392578</v>
      </c>
      <c r="I2196">
        <v>38.630611419677734</v>
      </c>
      <c r="J2196">
        <v>-0.2462555319070816</v>
      </c>
      <c r="K2196">
        <v>-6.4155180007219315E-3</v>
      </c>
      <c r="L2196">
        <v>-2.2415604591369629</v>
      </c>
      <c r="M2196">
        <v>-1.0627181529998779</v>
      </c>
      <c r="N2196">
        <v>-0.2462555319070816</v>
      </c>
      <c r="O2196">
        <v>0.57020705938339233</v>
      </c>
      <c r="P2196">
        <v>1.7490494251251221</v>
      </c>
      <c r="Q2196">
        <v>-2.807201623916626</v>
      </c>
      <c r="R2196">
        <v>2.3146905899047852</v>
      </c>
      <c r="S2196">
        <v>241</v>
      </c>
      <c r="T2196">
        <v>2.4240767955780029</v>
      </c>
      <c r="U2196">
        <v>1.556944727897644</v>
      </c>
      <c r="V2196">
        <v>85.29180908203125</v>
      </c>
      <c r="W2196">
        <v>98</v>
      </c>
      <c r="X2196">
        <v>78.530685424804688</v>
      </c>
      <c r="Y2196">
        <f t="shared" si="148"/>
        <v>9.2506301460266105</v>
      </c>
      <c r="Z2196">
        <f t="shared" si="149"/>
        <v>9.3099773521423348</v>
      </c>
      <c r="AA2196">
        <f t="shared" si="150"/>
        <v>-5.9347583189606666E-2</v>
      </c>
    </row>
    <row r="2197" spans="2:27" x14ac:dyDescent="0.25">
      <c r="B2197" t="s">
        <v>69</v>
      </c>
      <c r="C2197" t="s">
        <v>73</v>
      </c>
      <c r="D2197" t="s">
        <v>65</v>
      </c>
      <c r="E2197" s="86">
        <v>42257</v>
      </c>
      <c r="F2197">
        <f t="shared" si="151"/>
        <v>0</v>
      </c>
      <c r="G2197">
        <v>7</v>
      </c>
      <c r="H2197">
        <v>61.110141754150391</v>
      </c>
      <c r="I2197">
        <v>62.946540832519531</v>
      </c>
      <c r="J2197">
        <v>-1.8363925218582153</v>
      </c>
      <c r="K2197">
        <v>-3.0050536617636681E-2</v>
      </c>
      <c r="L2197">
        <v>-4.3591251373291016</v>
      </c>
      <c r="M2197">
        <v>-2.8686742782592773</v>
      </c>
      <c r="N2197">
        <v>-1.8363925218582153</v>
      </c>
      <c r="O2197">
        <v>-0.8041108250617981</v>
      </c>
      <c r="P2197">
        <v>0.68633991479873657</v>
      </c>
      <c r="Q2197">
        <v>-5.074284553527832</v>
      </c>
      <c r="R2197">
        <v>1.4014995098114014</v>
      </c>
      <c r="S2197">
        <v>241</v>
      </c>
      <c r="T2197">
        <v>3.8749868869781494</v>
      </c>
      <c r="U2197">
        <v>1.9684985876083374</v>
      </c>
      <c r="V2197">
        <v>85.29180908203125</v>
      </c>
      <c r="W2197">
        <v>98</v>
      </c>
      <c r="X2197">
        <v>79.229240417480469</v>
      </c>
      <c r="Y2197">
        <f t="shared" si="148"/>
        <v>14.727544162750243</v>
      </c>
      <c r="Z2197">
        <f t="shared" si="149"/>
        <v>15.170116340637207</v>
      </c>
      <c r="AA2197">
        <f t="shared" si="150"/>
        <v>-0.44257059776782992</v>
      </c>
    </row>
    <row r="2198" spans="2:27" x14ac:dyDescent="0.25">
      <c r="B2198" t="s">
        <v>69</v>
      </c>
      <c r="C2198" t="s">
        <v>73</v>
      </c>
      <c r="D2198" t="s">
        <v>65</v>
      </c>
      <c r="E2198" s="86">
        <v>42257</v>
      </c>
      <c r="F2198">
        <f t="shared" si="151"/>
        <v>1</v>
      </c>
      <c r="G2198">
        <v>14</v>
      </c>
      <c r="H2198">
        <v>114.67919158935547</v>
      </c>
      <c r="I2198">
        <v>107.4410400390625</v>
      </c>
      <c r="J2198">
        <v>7.2381515502929687</v>
      </c>
      <c r="K2198">
        <v>6.3116520643234253E-2</v>
      </c>
      <c r="L2198">
        <v>2.8706169128417969</v>
      </c>
      <c r="M2198">
        <v>5.4509916305541992</v>
      </c>
      <c r="N2198">
        <v>7.2381515502929687</v>
      </c>
      <c r="O2198">
        <v>9.0253114700317383</v>
      </c>
      <c r="P2198">
        <v>11.605686187744141</v>
      </c>
      <c r="Q2198">
        <v>1.6324813365936279</v>
      </c>
      <c r="R2198">
        <v>12.84382152557373</v>
      </c>
      <c r="S2198">
        <v>241</v>
      </c>
      <c r="T2198">
        <v>11.614500999450684</v>
      </c>
      <c r="U2198">
        <v>3.4080054759979248</v>
      </c>
      <c r="V2198">
        <v>85.29180908203125</v>
      </c>
      <c r="W2198">
        <v>98</v>
      </c>
      <c r="X2198">
        <v>94.606498718261719</v>
      </c>
      <c r="Y2198">
        <f t="shared" si="148"/>
        <v>27.637685173034669</v>
      </c>
      <c r="Z2198">
        <f t="shared" si="149"/>
        <v>25.893290649414062</v>
      </c>
      <c r="AA2198">
        <f t="shared" si="150"/>
        <v>1.7443945236206055</v>
      </c>
    </row>
    <row r="2199" spans="2:27" x14ac:dyDescent="0.25">
      <c r="B2199" t="s">
        <v>69</v>
      </c>
      <c r="C2199" t="s">
        <v>73</v>
      </c>
      <c r="D2199" t="s">
        <v>65</v>
      </c>
      <c r="E2199" s="86">
        <v>42257</v>
      </c>
      <c r="F2199">
        <f t="shared" si="151"/>
        <v>0</v>
      </c>
      <c r="G2199">
        <v>2</v>
      </c>
      <c r="H2199">
        <v>40.372287750244141</v>
      </c>
      <c r="I2199">
        <v>41.670433044433594</v>
      </c>
      <c r="J2199">
        <v>-1.2981441020965576</v>
      </c>
      <c r="K2199">
        <v>-3.215433657169342E-2</v>
      </c>
      <c r="L2199">
        <v>-3.2003757953643799</v>
      </c>
      <c r="M2199">
        <v>-2.0765218734741211</v>
      </c>
      <c r="N2199">
        <v>-1.2981441020965576</v>
      </c>
      <c r="O2199">
        <v>-0.51976627111434937</v>
      </c>
      <c r="P2199">
        <v>0.60408765077590942</v>
      </c>
      <c r="Q2199">
        <v>-3.7396321296691895</v>
      </c>
      <c r="R2199">
        <v>1.1433439254760742</v>
      </c>
      <c r="S2199">
        <v>241</v>
      </c>
      <c r="T2199">
        <v>2.2032039165496826</v>
      </c>
      <c r="U2199">
        <v>1.4843193292617798</v>
      </c>
      <c r="V2199">
        <v>85.29180908203125</v>
      </c>
      <c r="W2199">
        <v>98</v>
      </c>
      <c r="X2199">
        <v>78.324913024902344</v>
      </c>
      <c r="Y2199">
        <f t="shared" si="148"/>
        <v>9.7297213478088374</v>
      </c>
      <c r="Z2199">
        <f t="shared" si="149"/>
        <v>10.042574363708496</v>
      </c>
      <c r="AA2199">
        <f t="shared" si="150"/>
        <v>-0.31285272860527036</v>
      </c>
    </row>
    <row r="2200" spans="2:27" x14ac:dyDescent="0.25">
      <c r="B2200" t="s">
        <v>69</v>
      </c>
      <c r="C2200" t="s">
        <v>73</v>
      </c>
      <c r="D2200" t="s">
        <v>65</v>
      </c>
      <c r="E2200" s="86">
        <v>42257</v>
      </c>
      <c r="F2200">
        <f t="shared" si="151"/>
        <v>0</v>
      </c>
      <c r="G2200">
        <v>22</v>
      </c>
      <c r="H2200">
        <v>51.125450134277344</v>
      </c>
      <c r="I2200">
        <v>54.3502197265625</v>
      </c>
      <c r="J2200">
        <v>-3.224766731262207</v>
      </c>
      <c r="K2200">
        <v>-6.3075564801692963E-2</v>
      </c>
      <c r="L2200">
        <v>-5.0119547843933105</v>
      </c>
      <c r="M2200">
        <v>-3.9560697078704834</v>
      </c>
      <c r="N2200">
        <v>-3.224766731262207</v>
      </c>
      <c r="O2200">
        <v>-2.4934637546539307</v>
      </c>
      <c r="P2200">
        <v>-1.437578558921814</v>
      </c>
      <c r="Q2200">
        <v>-5.5185980796813965</v>
      </c>
      <c r="R2200">
        <v>-0.9309355616569519</v>
      </c>
      <c r="S2200">
        <v>241</v>
      </c>
      <c r="T2200">
        <v>1.9447705745697021</v>
      </c>
      <c r="U2200">
        <v>1.3945503234863281</v>
      </c>
      <c r="V2200">
        <v>85.29180908203125</v>
      </c>
      <c r="W2200">
        <v>98</v>
      </c>
      <c r="X2200">
        <v>83.861007690429687</v>
      </c>
      <c r="Y2200">
        <f t="shared" si="148"/>
        <v>12.32123348236084</v>
      </c>
      <c r="Z2200">
        <f t="shared" si="149"/>
        <v>13.098402954101562</v>
      </c>
      <c r="AA2200">
        <f t="shared" si="150"/>
        <v>-0.77716878223419195</v>
      </c>
    </row>
    <row r="2201" spans="2:27" x14ac:dyDescent="0.25">
      <c r="B2201" t="s">
        <v>69</v>
      </c>
      <c r="C2201" t="s">
        <v>73</v>
      </c>
      <c r="D2201" t="s">
        <v>65</v>
      </c>
      <c r="E2201" s="86">
        <v>42257</v>
      </c>
      <c r="F2201">
        <f t="shared" si="151"/>
        <v>0</v>
      </c>
      <c r="G2201">
        <v>23</v>
      </c>
      <c r="H2201">
        <v>49.116889953613281</v>
      </c>
      <c r="I2201">
        <v>49.88653564453125</v>
      </c>
      <c r="J2201">
        <v>-0.76964229345321655</v>
      </c>
      <c r="K2201">
        <v>-1.5669604763388634E-2</v>
      </c>
      <c r="L2201">
        <v>-2.5518848896026611</v>
      </c>
      <c r="M2201">
        <v>-1.4989215135574341</v>
      </c>
      <c r="N2201">
        <v>-0.76964229345321655</v>
      </c>
      <c r="O2201">
        <v>-4.0363073348999023E-2</v>
      </c>
      <c r="P2201">
        <v>1.012600302696228</v>
      </c>
      <c r="Q2201">
        <v>-3.0571258068084717</v>
      </c>
      <c r="R2201">
        <v>1.5178413391113281</v>
      </c>
      <c r="S2201">
        <v>241</v>
      </c>
      <c r="T2201">
        <v>1.9340223073959351</v>
      </c>
      <c r="U2201">
        <v>1.3906912803649902</v>
      </c>
      <c r="V2201">
        <v>85.29180908203125</v>
      </c>
      <c r="W2201">
        <v>98</v>
      </c>
      <c r="X2201">
        <v>83.330322265625</v>
      </c>
      <c r="Y2201">
        <f t="shared" si="148"/>
        <v>11.8371704788208</v>
      </c>
      <c r="Z2201">
        <f t="shared" si="149"/>
        <v>12.022655090332032</v>
      </c>
      <c r="AA2201">
        <f t="shared" si="150"/>
        <v>-0.18548379272222518</v>
      </c>
    </row>
    <row r="2202" spans="2:27" x14ac:dyDescent="0.25">
      <c r="B2202" t="s">
        <v>69</v>
      </c>
      <c r="C2202" t="s">
        <v>73</v>
      </c>
      <c r="D2202" t="s">
        <v>65</v>
      </c>
      <c r="E2202" s="86">
        <v>42257</v>
      </c>
      <c r="F2202">
        <f t="shared" si="151"/>
        <v>1</v>
      </c>
      <c r="G2202">
        <v>17</v>
      </c>
      <c r="H2202">
        <v>77.277511596679688</v>
      </c>
      <c r="I2202">
        <v>73.264266967773438</v>
      </c>
      <c r="J2202">
        <v>4.0132503509521484</v>
      </c>
      <c r="K2202">
        <v>5.1932964473962784E-2</v>
      </c>
      <c r="L2202">
        <v>1.4904922246932983</v>
      </c>
      <c r="M2202">
        <v>2.9809582233428955</v>
      </c>
      <c r="N2202">
        <v>4.0132503509521484</v>
      </c>
      <c r="O2202">
        <v>5.0455427169799805</v>
      </c>
      <c r="P2202">
        <v>6.536008358001709</v>
      </c>
      <c r="Q2202">
        <v>0.77532535791397095</v>
      </c>
      <c r="R2202">
        <v>7.2511754035949707</v>
      </c>
      <c r="S2202">
        <v>241</v>
      </c>
      <c r="T2202">
        <v>3.8750655651092529</v>
      </c>
      <c r="U2202">
        <v>1.9685186147689819</v>
      </c>
      <c r="V2202">
        <v>85.29180908203125</v>
      </c>
      <c r="W2202">
        <v>98</v>
      </c>
      <c r="X2202">
        <v>91.855598449707031</v>
      </c>
      <c r="Y2202">
        <f t="shared" si="148"/>
        <v>18.623880294799804</v>
      </c>
      <c r="Z2202">
        <f t="shared" si="149"/>
        <v>17.656688339233398</v>
      </c>
      <c r="AA2202">
        <f t="shared" si="150"/>
        <v>0.96719333457946777</v>
      </c>
    </row>
    <row r="2203" spans="2:27" x14ac:dyDescent="0.25">
      <c r="B2203" t="s">
        <v>69</v>
      </c>
      <c r="C2203" t="s">
        <v>73</v>
      </c>
      <c r="D2203" t="s">
        <v>65</v>
      </c>
      <c r="E2203" s="86">
        <v>42257</v>
      </c>
      <c r="F2203">
        <f t="shared" si="151"/>
        <v>0</v>
      </c>
      <c r="G2203">
        <v>5</v>
      </c>
      <c r="H2203">
        <v>39.437297821044922</v>
      </c>
      <c r="I2203">
        <v>39.426212310791016</v>
      </c>
      <c r="J2203">
        <v>1.108849048614502E-2</v>
      </c>
      <c r="K2203">
        <v>2.8116759494878352E-4</v>
      </c>
      <c r="L2203">
        <v>-1.4946156740188599</v>
      </c>
      <c r="M2203">
        <v>-0.60503345727920532</v>
      </c>
      <c r="N2203">
        <v>1.108849048614502E-2</v>
      </c>
      <c r="O2203">
        <v>0.62721043825149536</v>
      </c>
      <c r="P2203">
        <v>1.5167926549911499</v>
      </c>
      <c r="Q2203">
        <v>-1.9214619398117065</v>
      </c>
      <c r="R2203">
        <v>1.9436389207839966</v>
      </c>
      <c r="S2203">
        <v>241</v>
      </c>
      <c r="T2203">
        <v>1.3804068565368652</v>
      </c>
      <c r="U2203">
        <v>1.1749072074890137</v>
      </c>
      <c r="V2203">
        <v>85.29180908203125</v>
      </c>
      <c r="W2203">
        <v>98</v>
      </c>
      <c r="X2203">
        <v>79.075813293457031</v>
      </c>
      <c r="Y2203">
        <f t="shared" si="148"/>
        <v>9.5043887748718259</v>
      </c>
      <c r="Z2203">
        <f t="shared" si="149"/>
        <v>9.5017171669006348</v>
      </c>
      <c r="AA2203">
        <f t="shared" si="150"/>
        <v>2.6723262071609499E-3</v>
      </c>
    </row>
    <row r="2204" spans="2:27" x14ac:dyDescent="0.25">
      <c r="B2204" t="s">
        <v>69</v>
      </c>
      <c r="C2204" t="s">
        <v>73</v>
      </c>
      <c r="D2204" t="s">
        <v>65</v>
      </c>
      <c r="E2204" s="86">
        <v>42257</v>
      </c>
      <c r="F2204">
        <f t="shared" si="151"/>
        <v>0</v>
      </c>
      <c r="G2204">
        <v>19</v>
      </c>
      <c r="H2204">
        <v>61.399383544921875</v>
      </c>
      <c r="I2204">
        <v>63.090076446533203</v>
      </c>
      <c r="J2204">
        <v>-1.690691351890564</v>
      </c>
      <c r="K2204">
        <v>-2.7535965666174889E-2</v>
      </c>
      <c r="L2204">
        <v>-3.6659379005432129</v>
      </c>
      <c r="M2204">
        <v>-2.4989461898803711</v>
      </c>
      <c r="N2204">
        <v>-1.690691351890564</v>
      </c>
      <c r="O2204">
        <v>-0.88243651390075684</v>
      </c>
      <c r="P2204">
        <v>0.28455513715744019</v>
      </c>
      <c r="Q2204">
        <v>-4.2258925437927246</v>
      </c>
      <c r="R2204">
        <v>0.84451007843017578</v>
      </c>
      <c r="S2204">
        <v>241</v>
      </c>
      <c r="T2204">
        <v>2.3755841255187988</v>
      </c>
      <c r="U2204">
        <v>1.5412930250167847</v>
      </c>
      <c r="V2204">
        <v>85.29180908203125</v>
      </c>
      <c r="W2204">
        <v>98</v>
      </c>
      <c r="X2204">
        <v>87.731048583984375</v>
      </c>
      <c r="Y2204">
        <f t="shared" si="148"/>
        <v>14.797251434326173</v>
      </c>
      <c r="Z2204">
        <f t="shared" si="149"/>
        <v>15.204708423614502</v>
      </c>
      <c r="AA2204">
        <f t="shared" si="150"/>
        <v>-0.40745661580562592</v>
      </c>
    </row>
    <row r="2205" spans="2:27" x14ac:dyDescent="0.25">
      <c r="B2205" t="s">
        <v>69</v>
      </c>
      <c r="C2205" t="s">
        <v>73</v>
      </c>
      <c r="D2205" t="s">
        <v>65</v>
      </c>
      <c r="E2205" s="86">
        <v>42257</v>
      </c>
      <c r="F2205">
        <f t="shared" si="151"/>
        <v>1</v>
      </c>
      <c r="G2205">
        <v>13</v>
      </c>
      <c r="H2205">
        <v>115.89578247070312</v>
      </c>
      <c r="I2205">
        <v>108.14368438720703</v>
      </c>
      <c r="J2205">
        <v>7.7520966529846191</v>
      </c>
      <c r="K2205">
        <v>6.6888511180877686E-2</v>
      </c>
      <c r="L2205">
        <v>2.7231278419494629</v>
      </c>
      <c r="M2205">
        <v>5.6942834854125977</v>
      </c>
      <c r="N2205">
        <v>7.7520966529846191</v>
      </c>
      <c r="O2205">
        <v>9.8099098205566406</v>
      </c>
      <c r="P2205">
        <v>12.781064987182617</v>
      </c>
      <c r="Q2205">
        <v>1.2974851131439209</v>
      </c>
      <c r="R2205">
        <v>14.206707954406738</v>
      </c>
      <c r="S2205">
        <v>241</v>
      </c>
      <c r="T2205">
        <v>15.398758888244629</v>
      </c>
      <c r="U2205">
        <v>3.9241251945495605</v>
      </c>
      <c r="V2205">
        <v>85.29180908203125</v>
      </c>
      <c r="W2205">
        <v>98</v>
      </c>
      <c r="X2205">
        <v>93.539710998535156</v>
      </c>
      <c r="Y2205">
        <f t="shared" si="148"/>
        <v>27.930883575439452</v>
      </c>
      <c r="Z2205">
        <f t="shared" si="149"/>
        <v>26.062627937316893</v>
      </c>
      <c r="AA2205">
        <f t="shared" si="150"/>
        <v>1.8682552933692933</v>
      </c>
    </row>
    <row r="2206" spans="2:27" x14ac:dyDescent="0.25">
      <c r="B2206" t="s">
        <v>69</v>
      </c>
      <c r="C2206" t="s">
        <v>73</v>
      </c>
      <c r="D2206" t="s">
        <v>65</v>
      </c>
      <c r="E2206" s="86">
        <v>42257</v>
      </c>
      <c r="F2206">
        <f t="shared" si="151"/>
        <v>0</v>
      </c>
      <c r="G2206">
        <v>3</v>
      </c>
      <c r="H2206">
        <v>39.162811279296875</v>
      </c>
      <c r="I2206">
        <v>39.512672424316406</v>
      </c>
      <c r="J2206">
        <v>-0.34985911846160889</v>
      </c>
      <c r="K2206">
        <v>-8.9334528893232346E-3</v>
      </c>
      <c r="L2206">
        <v>-2.2864394187927246</v>
      </c>
      <c r="M2206">
        <v>-1.1422920227050781</v>
      </c>
      <c r="N2206">
        <v>-0.34985911846160889</v>
      </c>
      <c r="O2206">
        <v>0.44257384538650513</v>
      </c>
      <c r="P2206">
        <v>1.5867211818695068</v>
      </c>
      <c r="Q2206">
        <v>-2.8354330062866211</v>
      </c>
      <c r="R2206">
        <v>2.1357147693634033</v>
      </c>
      <c r="S2206">
        <v>241</v>
      </c>
      <c r="T2206">
        <v>2.2834887504577637</v>
      </c>
      <c r="U2206">
        <v>1.5111216306686401</v>
      </c>
      <c r="V2206">
        <v>85.29180908203125</v>
      </c>
      <c r="W2206">
        <v>98</v>
      </c>
      <c r="X2206">
        <v>78.009025573730469</v>
      </c>
      <c r="Y2206">
        <f t="shared" si="148"/>
        <v>9.4382375183105474</v>
      </c>
      <c r="Z2206">
        <f t="shared" si="149"/>
        <v>9.5225540542602545</v>
      </c>
      <c r="AA2206">
        <f t="shared" si="150"/>
        <v>-8.4316047549247736E-2</v>
      </c>
    </row>
    <row r="2207" spans="2:27" x14ac:dyDescent="0.25">
      <c r="B2207" t="s">
        <v>69</v>
      </c>
      <c r="C2207" t="s">
        <v>73</v>
      </c>
      <c r="D2207" t="s">
        <v>65</v>
      </c>
      <c r="E2207" s="86">
        <v>42257</v>
      </c>
      <c r="F2207">
        <f t="shared" si="151"/>
        <v>0</v>
      </c>
      <c r="G2207">
        <v>11</v>
      </c>
      <c r="H2207">
        <v>116.80748748779297</v>
      </c>
      <c r="I2207">
        <v>112.53992462158203</v>
      </c>
      <c r="J2207">
        <v>4.2675619125366211</v>
      </c>
      <c r="K2207">
        <v>3.6535002291202545E-2</v>
      </c>
      <c r="L2207">
        <v>-2.1333694458007813</v>
      </c>
      <c r="M2207">
        <v>1.6483527421951294</v>
      </c>
      <c r="N2207">
        <v>4.2675619125366211</v>
      </c>
      <c r="O2207">
        <v>6.8867712020874023</v>
      </c>
      <c r="P2207">
        <v>10.668493270874023</v>
      </c>
      <c r="Q2207">
        <v>-3.9479444026947021</v>
      </c>
      <c r="R2207">
        <v>12.483068466186523</v>
      </c>
      <c r="S2207">
        <v>241</v>
      </c>
      <c r="T2207">
        <v>24.946762084960937</v>
      </c>
      <c r="U2207">
        <v>4.9946732521057129</v>
      </c>
      <c r="V2207">
        <v>85.29180908203125</v>
      </c>
      <c r="W2207">
        <v>98</v>
      </c>
      <c r="X2207">
        <v>89.137184143066406</v>
      </c>
      <c r="Y2207">
        <f t="shared" si="148"/>
        <v>28.150604484558105</v>
      </c>
      <c r="Z2207">
        <f t="shared" si="149"/>
        <v>27.12212183380127</v>
      </c>
      <c r="AA2207">
        <f t="shared" si="150"/>
        <v>1.0284824209213257</v>
      </c>
    </row>
    <row r="2208" spans="2:27" x14ac:dyDescent="0.25">
      <c r="B2208" t="s">
        <v>69</v>
      </c>
      <c r="C2208" t="s">
        <v>73</v>
      </c>
      <c r="D2208" t="s">
        <v>65</v>
      </c>
      <c r="E2208" s="86">
        <v>42257</v>
      </c>
      <c r="F2208">
        <f t="shared" si="151"/>
        <v>1</v>
      </c>
      <c r="G2208">
        <v>16</v>
      </c>
      <c r="H2208">
        <v>97.370025634765625</v>
      </c>
      <c r="I2208">
        <v>88.005912780761719</v>
      </c>
      <c r="J2208">
        <v>9.3641109466552734</v>
      </c>
      <c r="K2208">
        <v>9.6170365810394287E-2</v>
      </c>
      <c r="L2208">
        <v>5.5276284217834473</v>
      </c>
      <c r="M2208">
        <v>7.7942533493041992</v>
      </c>
      <c r="N2208">
        <v>9.3641109466552734</v>
      </c>
      <c r="O2208">
        <v>10.933968544006348</v>
      </c>
      <c r="P2208">
        <v>13.200593948364258</v>
      </c>
      <c r="Q2208">
        <v>4.4400386810302734</v>
      </c>
      <c r="R2208">
        <v>14.288183212280273</v>
      </c>
      <c r="S2208">
        <v>241</v>
      </c>
      <c r="T2208">
        <v>8.9617805480957031</v>
      </c>
      <c r="U2208">
        <v>2.9936232566833496</v>
      </c>
      <c r="V2208">
        <v>85.29180908203125</v>
      </c>
      <c r="W2208">
        <v>98</v>
      </c>
      <c r="X2208">
        <v>92.70758056640625</v>
      </c>
      <c r="Y2208">
        <f t="shared" si="148"/>
        <v>23.466176177978515</v>
      </c>
      <c r="Z2208">
        <f t="shared" si="149"/>
        <v>21.209424980163575</v>
      </c>
      <c r="AA2208">
        <f t="shared" si="150"/>
        <v>2.2567507381439209</v>
      </c>
    </row>
    <row r="2209" spans="2:27" x14ac:dyDescent="0.25">
      <c r="B2209" t="s">
        <v>69</v>
      </c>
      <c r="C2209" t="s">
        <v>73</v>
      </c>
      <c r="D2209" t="s">
        <v>65</v>
      </c>
      <c r="E2209" s="86">
        <v>42257</v>
      </c>
      <c r="F2209">
        <f t="shared" si="151"/>
        <v>1</v>
      </c>
      <c r="G2209">
        <v>12</v>
      </c>
      <c r="H2209">
        <v>115.17570495605469</v>
      </c>
      <c r="I2209">
        <v>108.67274475097656</v>
      </c>
      <c r="J2209">
        <v>6.5029621124267578</v>
      </c>
      <c r="K2209">
        <v>5.6461229920387268E-2</v>
      </c>
      <c r="L2209">
        <v>2.0496478080749512</v>
      </c>
      <c r="M2209">
        <v>4.6807022094726562</v>
      </c>
      <c r="N2209">
        <v>6.5029621124267578</v>
      </c>
      <c r="O2209">
        <v>8.3252220153808594</v>
      </c>
      <c r="P2209">
        <v>10.956275939941406</v>
      </c>
      <c r="Q2209">
        <v>0.78719514608383179</v>
      </c>
      <c r="R2209">
        <v>12.218729019165039</v>
      </c>
      <c r="S2209">
        <v>241</v>
      </c>
      <c r="T2209">
        <v>12.07520580291748</v>
      </c>
      <c r="U2209">
        <v>3.4749395847320557</v>
      </c>
      <c r="V2209">
        <v>85.29180908203125</v>
      </c>
      <c r="W2209">
        <v>98</v>
      </c>
      <c r="X2209">
        <v>91.175086975097656</v>
      </c>
      <c r="Y2209">
        <f t="shared" si="148"/>
        <v>27.757344894409179</v>
      </c>
      <c r="Z2209">
        <f t="shared" si="149"/>
        <v>26.190131484985351</v>
      </c>
      <c r="AA2209">
        <f t="shared" si="150"/>
        <v>1.5672138690948487</v>
      </c>
    </row>
    <row r="2210" spans="2:27" x14ac:dyDescent="0.25">
      <c r="B2210" t="s">
        <v>69</v>
      </c>
      <c r="C2210" t="s">
        <v>73</v>
      </c>
      <c r="D2210" t="s">
        <v>65</v>
      </c>
      <c r="E2210" s="86">
        <v>42257</v>
      </c>
      <c r="F2210">
        <f t="shared" si="151"/>
        <v>0</v>
      </c>
      <c r="G2210">
        <v>9</v>
      </c>
      <c r="H2210">
        <v>103.8212890625</v>
      </c>
      <c r="I2210">
        <v>105.25255584716797</v>
      </c>
      <c r="J2210">
        <v>-1.4312765598297119</v>
      </c>
      <c r="K2210">
        <v>-1.3785963878035545E-2</v>
      </c>
      <c r="L2210">
        <v>-5.4601879119873047</v>
      </c>
      <c r="M2210">
        <v>-3.0798745155334473</v>
      </c>
      <c r="N2210">
        <v>-1.4312765598297119</v>
      </c>
      <c r="O2210">
        <v>0.21732127666473389</v>
      </c>
      <c r="P2210">
        <v>2.5976347923278809</v>
      </c>
      <c r="Q2210">
        <v>-6.6023283004760742</v>
      </c>
      <c r="R2210">
        <v>3.7397751808166504</v>
      </c>
      <c r="S2210">
        <v>241</v>
      </c>
      <c r="T2210">
        <v>9.8833284378051758</v>
      </c>
      <c r="U2210">
        <v>3.1437761783599854</v>
      </c>
      <c r="V2210">
        <v>85.29180908203125</v>
      </c>
      <c r="W2210">
        <v>98</v>
      </c>
      <c r="X2210">
        <v>83.989166259765625</v>
      </c>
      <c r="Y2210">
        <f t="shared" si="148"/>
        <v>25.020930664062501</v>
      </c>
      <c r="Z2210">
        <f t="shared" si="149"/>
        <v>25.365865959167479</v>
      </c>
      <c r="AA2210">
        <f t="shared" si="150"/>
        <v>-0.34493765091896056</v>
      </c>
    </row>
    <row r="2211" spans="2:27" x14ac:dyDescent="0.25">
      <c r="B2211" t="s">
        <v>69</v>
      </c>
      <c r="C2211" t="s">
        <v>73</v>
      </c>
      <c r="D2211" t="s">
        <v>65</v>
      </c>
      <c r="E2211" s="86">
        <v>42257</v>
      </c>
      <c r="F2211">
        <f t="shared" si="151"/>
        <v>0</v>
      </c>
      <c r="G2211">
        <v>1</v>
      </c>
      <c r="H2211">
        <v>42.810466766357422</v>
      </c>
      <c r="I2211">
        <v>43.436862945556641</v>
      </c>
      <c r="J2211">
        <v>-0.62639456987380981</v>
      </c>
      <c r="K2211">
        <v>-1.4631808735430241E-2</v>
      </c>
      <c r="L2211">
        <v>-2.4820976257324219</v>
      </c>
      <c r="M2211">
        <v>-1.3857331275939941</v>
      </c>
      <c r="N2211">
        <v>-0.62639456987380981</v>
      </c>
      <c r="O2211">
        <v>0.13294403254985809</v>
      </c>
      <c r="P2211">
        <v>1.2293083667755127</v>
      </c>
      <c r="Q2211">
        <v>-3.0081634521484375</v>
      </c>
      <c r="R2211">
        <v>1.7553744316101074</v>
      </c>
      <c r="S2211">
        <v>241</v>
      </c>
      <c r="T2211">
        <v>2.0967409610748291</v>
      </c>
      <c r="U2211">
        <v>1.4480127096176147</v>
      </c>
      <c r="V2211">
        <v>85.29180908203125</v>
      </c>
      <c r="W2211">
        <v>98</v>
      </c>
      <c r="X2211">
        <v>79.243682861328125</v>
      </c>
      <c r="Y2211">
        <f t="shared" si="148"/>
        <v>10.317322490692138</v>
      </c>
      <c r="Z2211">
        <f t="shared" si="149"/>
        <v>10.468283969879151</v>
      </c>
      <c r="AA2211">
        <f t="shared" si="150"/>
        <v>-0.15096109133958815</v>
      </c>
    </row>
    <row r="2212" spans="2:27" x14ac:dyDescent="0.25">
      <c r="B2212" t="s">
        <v>69</v>
      </c>
      <c r="C2212" t="s">
        <v>73</v>
      </c>
      <c r="D2212" t="s">
        <v>65</v>
      </c>
      <c r="E2212" s="86">
        <v>42257</v>
      </c>
      <c r="F2212">
        <f t="shared" si="151"/>
        <v>0</v>
      </c>
      <c r="G2212">
        <v>8</v>
      </c>
      <c r="H2212">
        <v>85.669570922851563</v>
      </c>
      <c r="I2212">
        <v>89.117767333984375</v>
      </c>
      <c r="J2212">
        <v>-3.4481933116912842</v>
      </c>
      <c r="K2212">
        <v>-4.0249917656183243E-2</v>
      </c>
      <c r="L2212">
        <v>-7.1441431045532227</v>
      </c>
      <c r="M2212">
        <v>-4.9605460166931152</v>
      </c>
      <c r="N2212">
        <v>-3.4481933116912842</v>
      </c>
      <c r="O2212">
        <v>-1.9358407258987427</v>
      </c>
      <c r="P2212">
        <v>0.24775625765323639</v>
      </c>
      <c r="Q2212">
        <v>-8.1918935775756836</v>
      </c>
      <c r="R2212">
        <v>1.2955065965652466</v>
      </c>
      <c r="S2212">
        <v>241</v>
      </c>
      <c r="T2212">
        <v>8.3172521591186523</v>
      </c>
      <c r="U2212">
        <v>2.8839647769927979</v>
      </c>
      <c r="V2212">
        <v>85.29180908203125</v>
      </c>
      <c r="W2212">
        <v>98</v>
      </c>
      <c r="X2212">
        <v>81.018051147460938</v>
      </c>
      <c r="Y2212">
        <f t="shared" si="148"/>
        <v>20.646366592407226</v>
      </c>
      <c r="Z2212">
        <f t="shared" si="149"/>
        <v>21.477381927490235</v>
      </c>
      <c r="AA2212">
        <f t="shared" si="150"/>
        <v>-0.83101458811759954</v>
      </c>
    </row>
    <row r="2213" spans="2:27" x14ac:dyDescent="0.25">
      <c r="B2213" t="s">
        <v>69</v>
      </c>
      <c r="C2213" t="s">
        <v>73</v>
      </c>
      <c r="D2213" t="s">
        <v>65</v>
      </c>
      <c r="E2213" s="86">
        <v>42257</v>
      </c>
      <c r="F2213">
        <f t="shared" si="151"/>
        <v>0</v>
      </c>
      <c r="G2213">
        <v>20</v>
      </c>
      <c r="H2213">
        <v>62.240150451660156</v>
      </c>
      <c r="I2213">
        <v>68.755561828613281</v>
      </c>
      <c r="J2213">
        <v>-6.515413761138916</v>
      </c>
      <c r="K2213">
        <v>-0.1046818420290947</v>
      </c>
      <c r="L2213">
        <v>-8.4813213348388672</v>
      </c>
      <c r="M2213">
        <v>-7.3198471069335938</v>
      </c>
      <c r="N2213">
        <v>-6.515413761138916</v>
      </c>
      <c r="O2213">
        <v>-5.7109804153442383</v>
      </c>
      <c r="P2213">
        <v>-4.549506664276123</v>
      </c>
      <c r="Q2213">
        <v>-9.0386285781860352</v>
      </c>
      <c r="R2213">
        <v>-3.9921989440917969</v>
      </c>
      <c r="S2213">
        <v>241</v>
      </c>
      <c r="T2213">
        <v>2.3531732559204102</v>
      </c>
      <c r="U2213">
        <v>1.5340056419372559</v>
      </c>
      <c r="V2213">
        <v>85.29180908203125</v>
      </c>
      <c r="W2213">
        <v>98</v>
      </c>
      <c r="X2213">
        <v>87.176895141601563</v>
      </c>
      <c r="Y2213">
        <f t="shared" si="148"/>
        <v>14.999876258850097</v>
      </c>
      <c r="Z2213">
        <f t="shared" si="149"/>
        <v>16.570090400695801</v>
      </c>
      <c r="AA2213">
        <f t="shared" si="150"/>
        <v>-1.5702147164344789</v>
      </c>
    </row>
    <row r="2214" spans="2:27" x14ac:dyDescent="0.25">
      <c r="B2214" t="s">
        <v>69</v>
      </c>
      <c r="C2214" t="s">
        <v>73</v>
      </c>
      <c r="D2214" t="s">
        <v>65</v>
      </c>
      <c r="E2214" s="86">
        <v>42257</v>
      </c>
      <c r="F2214">
        <f t="shared" si="151"/>
        <v>0</v>
      </c>
      <c r="G2214">
        <v>21</v>
      </c>
      <c r="H2214">
        <v>58.231086730957031</v>
      </c>
      <c r="I2214">
        <v>61.664768218994141</v>
      </c>
      <c r="J2214">
        <v>-3.4336824417114258</v>
      </c>
      <c r="K2214">
        <v>-5.8966483920812607E-2</v>
      </c>
      <c r="L2214">
        <v>-5.5963797569274902</v>
      </c>
      <c r="M2214">
        <v>-4.3186407089233398</v>
      </c>
      <c r="N2214">
        <v>-3.4336824417114258</v>
      </c>
      <c r="O2214">
        <v>-2.5487241744995117</v>
      </c>
      <c r="P2214">
        <v>-1.2709852457046509</v>
      </c>
      <c r="Q2214">
        <v>-6.2094740867614746</v>
      </c>
      <c r="R2214">
        <v>-0.65789055824279785</v>
      </c>
      <c r="S2214">
        <v>241</v>
      </c>
      <c r="T2214">
        <v>2.8478643894195557</v>
      </c>
      <c r="U2214">
        <v>1.6875616312026978</v>
      </c>
      <c r="V2214">
        <v>85.29180908203125</v>
      </c>
      <c r="W2214">
        <v>98</v>
      </c>
      <c r="X2214">
        <v>85.631767272949219</v>
      </c>
      <c r="Y2214">
        <f t="shared" si="148"/>
        <v>14.033691902160644</v>
      </c>
      <c r="Z2214">
        <f t="shared" si="149"/>
        <v>14.861209140777587</v>
      </c>
      <c r="AA2214">
        <f t="shared" si="150"/>
        <v>-0.82751746845245366</v>
      </c>
    </row>
    <row r="2215" spans="2:27" x14ac:dyDescent="0.25">
      <c r="B2215" t="s">
        <v>69</v>
      </c>
      <c r="C2215" t="s">
        <v>73</v>
      </c>
      <c r="D2215" t="s">
        <v>66</v>
      </c>
      <c r="E2215" s="86">
        <v>42257</v>
      </c>
      <c r="F2215">
        <f t="shared" si="151"/>
        <v>0</v>
      </c>
      <c r="G2215">
        <v>20</v>
      </c>
      <c r="H2215">
        <v>122.30656433105469</v>
      </c>
      <c r="I2215">
        <v>119.99323272705078</v>
      </c>
      <c r="J2215">
        <v>2.3133246898651123</v>
      </c>
      <c r="K2215">
        <v>1.8914150074124336E-2</v>
      </c>
      <c r="L2215">
        <v>-4.73673976957798E-2</v>
      </c>
      <c r="M2215">
        <v>1.3473485708236694</v>
      </c>
      <c r="N2215">
        <v>2.3133246898651123</v>
      </c>
      <c r="O2215">
        <v>3.2793006896972656</v>
      </c>
      <c r="P2215">
        <v>4.6740169525146484</v>
      </c>
      <c r="Q2215">
        <v>-0.71659082174301147</v>
      </c>
      <c r="R2215">
        <v>5.3432402610778809</v>
      </c>
      <c r="S2215">
        <v>243</v>
      </c>
      <c r="T2215">
        <v>3.3931770324707031</v>
      </c>
      <c r="U2215">
        <v>1.8420578241348267</v>
      </c>
      <c r="V2215">
        <v>85.290626525878906</v>
      </c>
      <c r="W2215">
        <v>98</v>
      </c>
      <c r="X2215">
        <v>87.08465576171875</v>
      </c>
      <c r="Y2215">
        <f t="shared" si="148"/>
        <v>29.720495132446288</v>
      </c>
      <c r="Z2215">
        <f t="shared" si="149"/>
        <v>29.158355552673338</v>
      </c>
      <c r="AA2215">
        <f t="shared" si="150"/>
        <v>0.56213789963722227</v>
      </c>
    </row>
    <row r="2216" spans="2:27" x14ac:dyDescent="0.25">
      <c r="B2216" t="s">
        <v>69</v>
      </c>
      <c r="C2216" t="s">
        <v>73</v>
      </c>
      <c r="D2216" t="s">
        <v>66</v>
      </c>
      <c r="E2216" s="86">
        <v>42257</v>
      </c>
      <c r="F2216">
        <f t="shared" si="151"/>
        <v>1</v>
      </c>
      <c r="G2216">
        <v>17</v>
      </c>
      <c r="H2216">
        <v>153.54832458496094</v>
      </c>
      <c r="I2216">
        <v>148.15036010742187</v>
      </c>
      <c r="J2216">
        <v>5.3979606628417969</v>
      </c>
      <c r="K2216">
        <v>3.5154800862073898E-2</v>
      </c>
      <c r="L2216">
        <v>2.9452340602874756</v>
      </c>
      <c r="M2216">
        <v>4.394324779510498</v>
      </c>
      <c r="N2216">
        <v>5.3979606628417969</v>
      </c>
      <c r="O2216">
        <v>6.4015965461730957</v>
      </c>
      <c r="P2216">
        <v>7.8506870269775391</v>
      </c>
      <c r="Q2216">
        <v>2.249920129776001</v>
      </c>
      <c r="R2216">
        <v>8.5460014343261719</v>
      </c>
      <c r="S2216">
        <v>243</v>
      </c>
      <c r="T2216">
        <v>3.6629087924957275</v>
      </c>
      <c r="U2216">
        <v>1.9138727188110352</v>
      </c>
      <c r="V2216">
        <v>85.290626525878906</v>
      </c>
      <c r="W2216">
        <v>98</v>
      </c>
      <c r="X2216">
        <v>91.763671875</v>
      </c>
      <c r="Y2216">
        <f t="shared" si="148"/>
        <v>37.312242874145511</v>
      </c>
      <c r="Z2216">
        <f t="shared" si="149"/>
        <v>36.000537506103512</v>
      </c>
      <c r="AA2216">
        <f t="shared" si="150"/>
        <v>1.3117044410705567</v>
      </c>
    </row>
    <row r="2217" spans="2:27" x14ac:dyDescent="0.25">
      <c r="B2217" t="s">
        <v>69</v>
      </c>
      <c r="C2217" t="s">
        <v>73</v>
      </c>
      <c r="D2217" t="s">
        <v>66</v>
      </c>
      <c r="E2217" s="86">
        <v>42257</v>
      </c>
      <c r="F2217">
        <f t="shared" si="151"/>
        <v>0</v>
      </c>
      <c r="G2217">
        <v>6</v>
      </c>
      <c r="H2217">
        <v>91.402030944824219</v>
      </c>
      <c r="I2217">
        <v>94.364471435546875</v>
      </c>
      <c r="J2217">
        <v>-2.9624402523040771</v>
      </c>
      <c r="K2217">
        <v>-3.2411098480224609E-2</v>
      </c>
      <c r="L2217">
        <v>-5.5075922012329102</v>
      </c>
      <c r="M2217">
        <v>-4.0038957595825195</v>
      </c>
      <c r="N2217">
        <v>-2.9624402523040771</v>
      </c>
      <c r="O2217">
        <v>-1.9209847450256348</v>
      </c>
      <c r="P2217">
        <v>-0.4172883927822113</v>
      </c>
      <c r="Q2217">
        <v>-6.2291073799133301</v>
      </c>
      <c r="R2217">
        <v>0.30422678589820862</v>
      </c>
      <c r="S2217">
        <v>243</v>
      </c>
      <c r="T2217">
        <v>3.9441664218902588</v>
      </c>
      <c r="U2217">
        <v>1.9859925508499146</v>
      </c>
      <c r="V2217">
        <v>85.290626525878906</v>
      </c>
      <c r="W2217">
        <v>98</v>
      </c>
      <c r="X2217">
        <v>79.733688354492187</v>
      </c>
      <c r="Y2217">
        <f t="shared" si="148"/>
        <v>22.210693519592287</v>
      </c>
      <c r="Z2217">
        <f t="shared" si="149"/>
        <v>22.930566558837892</v>
      </c>
      <c r="AA2217">
        <f t="shared" si="150"/>
        <v>-0.71987298130989075</v>
      </c>
    </row>
    <row r="2218" spans="2:27" x14ac:dyDescent="0.25">
      <c r="B2218" t="s">
        <v>69</v>
      </c>
      <c r="C2218" t="s">
        <v>73</v>
      </c>
      <c r="D2218" t="s">
        <v>66</v>
      </c>
      <c r="E2218" s="86">
        <v>42257</v>
      </c>
      <c r="F2218">
        <f t="shared" si="151"/>
        <v>1</v>
      </c>
      <c r="G2218">
        <v>13</v>
      </c>
      <c r="H2218">
        <v>188.90774536132812</v>
      </c>
      <c r="I2218">
        <v>182.16238403320312</v>
      </c>
      <c r="J2218">
        <v>6.7453689575195312</v>
      </c>
      <c r="K2218">
        <v>3.570721298456192E-2</v>
      </c>
      <c r="L2218">
        <v>3.3113048076629639</v>
      </c>
      <c r="M2218">
        <v>5.3401775360107422</v>
      </c>
      <c r="N2218">
        <v>6.7453689575195312</v>
      </c>
      <c r="O2218">
        <v>8.1505603790283203</v>
      </c>
      <c r="P2218">
        <v>10.17943286895752</v>
      </c>
      <c r="Q2218">
        <v>2.3377952575683594</v>
      </c>
      <c r="R2218">
        <v>11.152942657470703</v>
      </c>
      <c r="S2218">
        <v>243</v>
      </c>
      <c r="T2218">
        <v>7.1803340911865234</v>
      </c>
      <c r="U2218">
        <v>2.6796145439147949</v>
      </c>
      <c r="V2218">
        <v>85.290626525878906</v>
      </c>
      <c r="W2218">
        <v>98</v>
      </c>
      <c r="X2218">
        <v>93.486770629882813</v>
      </c>
      <c r="Y2218">
        <f t="shared" si="148"/>
        <v>45.904582122802736</v>
      </c>
      <c r="Z2218">
        <f t="shared" si="149"/>
        <v>44.265459320068359</v>
      </c>
      <c r="AA2218">
        <f t="shared" si="150"/>
        <v>1.6391246566772462</v>
      </c>
    </row>
    <row r="2219" spans="2:27" x14ac:dyDescent="0.25">
      <c r="B2219" t="s">
        <v>69</v>
      </c>
      <c r="C2219" t="s">
        <v>73</v>
      </c>
      <c r="D2219" t="s">
        <v>66</v>
      </c>
      <c r="E2219" s="86">
        <v>42257</v>
      </c>
      <c r="F2219">
        <f t="shared" si="151"/>
        <v>1</v>
      </c>
      <c r="G2219">
        <v>16</v>
      </c>
      <c r="H2219">
        <v>171.85749816894531</v>
      </c>
      <c r="I2219">
        <v>165.54670715332031</v>
      </c>
      <c r="J2219">
        <v>6.3107943534851074</v>
      </c>
      <c r="K2219">
        <v>3.6721087992191315E-2</v>
      </c>
      <c r="L2219">
        <v>3.212019681930542</v>
      </c>
      <c r="M2219">
        <v>5.0428009033203125</v>
      </c>
      <c r="N2219">
        <v>6.3107943534851074</v>
      </c>
      <c r="O2219">
        <v>7.5787878036499023</v>
      </c>
      <c r="P2219">
        <v>9.4095687866210937</v>
      </c>
      <c r="Q2219">
        <v>2.3335602283477783</v>
      </c>
      <c r="R2219">
        <v>10.288028717041016</v>
      </c>
      <c r="S2219">
        <v>243</v>
      </c>
      <c r="T2219">
        <v>5.8466596603393555</v>
      </c>
      <c r="U2219">
        <v>2.4179866313934326</v>
      </c>
      <c r="V2219">
        <v>85.290626525878906</v>
      </c>
      <c r="W2219">
        <v>98</v>
      </c>
      <c r="X2219">
        <v>92.599647521972656</v>
      </c>
      <c r="Y2219">
        <f t="shared" si="148"/>
        <v>41.761372055053712</v>
      </c>
      <c r="Z2219">
        <f t="shared" si="149"/>
        <v>40.227849838256837</v>
      </c>
      <c r="AA2219">
        <f t="shared" si="150"/>
        <v>1.533523027896881</v>
      </c>
    </row>
    <row r="2220" spans="2:27" x14ac:dyDescent="0.25">
      <c r="B2220" t="s">
        <v>69</v>
      </c>
      <c r="C2220" t="s">
        <v>73</v>
      </c>
      <c r="D2220" t="s">
        <v>66</v>
      </c>
      <c r="E2220" s="86">
        <v>42257</v>
      </c>
      <c r="F2220">
        <f t="shared" si="151"/>
        <v>0</v>
      </c>
      <c r="G2220">
        <v>8</v>
      </c>
      <c r="H2220">
        <v>141.71916198730469</v>
      </c>
      <c r="I2220">
        <v>144.6561279296875</v>
      </c>
      <c r="J2220">
        <v>-2.9369626045227051</v>
      </c>
      <c r="K2220">
        <v>-2.0723821595311165E-2</v>
      </c>
      <c r="L2220">
        <v>-5.9008722305297852</v>
      </c>
      <c r="M2220">
        <v>-4.1497702598571777</v>
      </c>
      <c r="N2220">
        <v>-2.9369626045227051</v>
      </c>
      <c r="O2220">
        <v>-1.7241547107696533</v>
      </c>
      <c r="P2220">
        <v>2.6947129517793655E-2</v>
      </c>
      <c r="Q2220">
        <v>-6.7410993576049805</v>
      </c>
      <c r="R2220">
        <v>0.86717432737350464</v>
      </c>
      <c r="S2220">
        <v>243</v>
      </c>
      <c r="T2220">
        <v>5.3488178253173828</v>
      </c>
      <c r="U2220">
        <v>2.3127510547637939</v>
      </c>
      <c r="V2220">
        <v>85.290626525878906</v>
      </c>
      <c r="W2220">
        <v>98</v>
      </c>
      <c r="X2220">
        <v>81.093475341796875</v>
      </c>
      <c r="Y2220">
        <f t="shared" si="148"/>
        <v>34.437756362915039</v>
      </c>
      <c r="Z2220">
        <f t="shared" si="149"/>
        <v>35.15143908691406</v>
      </c>
      <c r="AA2220">
        <f t="shared" si="150"/>
        <v>-0.71368191289901728</v>
      </c>
    </row>
    <row r="2221" spans="2:27" x14ac:dyDescent="0.25">
      <c r="B2221" t="s">
        <v>69</v>
      </c>
      <c r="C2221" t="s">
        <v>73</v>
      </c>
      <c r="D2221" t="s">
        <v>66</v>
      </c>
      <c r="E2221" s="86">
        <v>42257</v>
      </c>
      <c r="F2221">
        <f t="shared" si="151"/>
        <v>1</v>
      </c>
      <c r="G2221">
        <v>14</v>
      </c>
      <c r="H2221">
        <v>189.83340454101562</v>
      </c>
      <c r="I2221">
        <v>182.38262939453125</v>
      </c>
      <c r="J2221">
        <v>7.4507656097412109</v>
      </c>
      <c r="K2221">
        <v>3.9248969405889511E-2</v>
      </c>
      <c r="L2221">
        <v>4.1467223167419434</v>
      </c>
      <c r="M2221">
        <v>6.0987777709960937</v>
      </c>
      <c r="N2221">
        <v>7.4507656097412109</v>
      </c>
      <c r="O2221">
        <v>8.8027534484863281</v>
      </c>
      <c r="P2221">
        <v>10.754809379577637</v>
      </c>
      <c r="Q2221">
        <v>3.2100715637207031</v>
      </c>
      <c r="R2221">
        <v>11.691459655761719</v>
      </c>
      <c r="S2221">
        <v>243</v>
      </c>
      <c r="T2221">
        <v>6.6469025611877441</v>
      </c>
      <c r="U2221">
        <v>2.5781588554382324</v>
      </c>
      <c r="V2221">
        <v>85.290626525878906</v>
      </c>
      <c r="W2221">
        <v>98</v>
      </c>
      <c r="X2221">
        <v>94.560844421386719</v>
      </c>
      <c r="Y2221">
        <f t="shared" si="148"/>
        <v>46.129517303466798</v>
      </c>
      <c r="Z2221">
        <f t="shared" si="149"/>
        <v>44.318978942871091</v>
      </c>
      <c r="AA2221">
        <f t="shared" si="150"/>
        <v>1.8105360431671143</v>
      </c>
    </row>
    <row r="2222" spans="2:27" x14ac:dyDescent="0.25">
      <c r="B2222" t="s">
        <v>69</v>
      </c>
      <c r="C2222" t="s">
        <v>73</v>
      </c>
      <c r="D2222" t="s">
        <v>66</v>
      </c>
      <c r="E2222" s="86">
        <v>42257</v>
      </c>
      <c r="F2222">
        <f t="shared" si="151"/>
        <v>0</v>
      </c>
      <c r="G2222">
        <v>3</v>
      </c>
      <c r="H2222">
        <v>73.177627563476562</v>
      </c>
      <c r="I2222">
        <v>78.024826049804688</v>
      </c>
      <c r="J2222">
        <v>-4.8472013473510742</v>
      </c>
      <c r="K2222">
        <v>-6.6238842904567719E-2</v>
      </c>
      <c r="L2222">
        <v>-8.0569610595703125</v>
      </c>
      <c r="M2222">
        <v>-6.1606087684631348</v>
      </c>
      <c r="N2222">
        <v>-4.8472013473510742</v>
      </c>
      <c r="O2222">
        <v>-3.5337936878204346</v>
      </c>
      <c r="P2222">
        <v>-1.637441873550415</v>
      </c>
      <c r="Q2222">
        <v>-8.9668827056884766</v>
      </c>
      <c r="R2222">
        <v>-0.727519690990448</v>
      </c>
      <c r="S2222">
        <v>243</v>
      </c>
      <c r="T2222">
        <v>6.2729635238647461</v>
      </c>
      <c r="U2222">
        <v>2.5045886039733887</v>
      </c>
      <c r="V2222">
        <v>85.290626525878906</v>
      </c>
      <c r="W2222">
        <v>98</v>
      </c>
      <c r="X2222">
        <v>77.971778869628906</v>
      </c>
      <c r="Y2222">
        <f t="shared" si="148"/>
        <v>17.782163497924806</v>
      </c>
      <c r="Z2222">
        <f t="shared" si="149"/>
        <v>18.96003273010254</v>
      </c>
      <c r="AA2222">
        <f t="shared" si="150"/>
        <v>-1.1778699274063111</v>
      </c>
    </row>
    <row r="2223" spans="2:27" x14ac:dyDescent="0.25">
      <c r="B2223" t="s">
        <v>69</v>
      </c>
      <c r="C2223" t="s">
        <v>73</v>
      </c>
      <c r="D2223" t="s">
        <v>66</v>
      </c>
      <c r="E2223" s="86">
        <v>42257</v>
      </c>
      <c r="F2223">
        <f t="shared" si="151"/>
        <v>0</v>
      </c>
      <c r="G2223">
        <v>19</v>
      </c>
      <c r="H2223">
        <v>126.22247314453125</v>
      </c>
      <c r="I2223">
        <v>122.38139343261719</v>
      </c>
      <c r="J2223">
        <v>3.8410751819610596</v>
      </c>
      <c r="K2223">
        <v>3.0430993065237999E-2</v>
      </c>
      <c r="L2223">
        <v>1.4508020877838135</v>
      </c>
      <c r="M2223">
        <v>2.862994909286499</v>
      </c>
      <c r="N2223">
        <v>3.8410751819610596</v>
      </c>
      <c r="O2223">
        <v>4.8191556930541992</v>
      </c>
      <c r="P2223">
        <v>6.2313480377197266</v>
      </c>
      <c r="Q2223">
        <v>0.77319294214248657</v>
      </c>
      <c r="R2223">
        <v>6.9089574813842773</v>
      </c>
      <c r="S2223">
        <v>243</v>
      </c>
      <c r="T2223">
        <v>3.4787468910217285</v>
      </c>
      <c r="U2223">
        <v>1.8651399612426758</v>
      </c>
      <c r="V2223">
        <v>85.290626525878906</v>
      </c>
      <c r="W2223">
        <v>98</v>
      </c>
      <c r="X2223">
        <v>87.587303161621094</v>
      </c>
      <c r="Y2223">
        <f t="shared" si="148"/>
        <v>30.672060974121095</v>
      </c>
      <c r="Z2223">
        <f t="shared" si="149"/>
        <v>29.738678604125976</v>
      </c>
      <c r="AA2223">
        <f t="shared" si="150"/>
        <v>0.93338126921653752</v>
      </c>
    </row>
    <row r="2224" spans="2:27" x14ac:dyDescent="0.25">
      <c r="B2224" t="s">
        <v>69</v>
      </c>
      <c r="C2224" t="s">
        <v>73</v>
      </c>
      <c r="D2224" t="s">
        <v>66</v>
      </c>
      <c r="E2224" s="86">
        <v>42257</v>
      </c>
      <c r="F2224">
        <f t="shared" si="151"/>
        <v>0</v>
      </c>
      <c r="G2224">
        <v>24</v>
      </c>
      <c r="H2224">
        <v>84.543380737304688</v>
      </c>
      <c r="I2224">
        <v>88.70294189453125</v>
      </c>
      <c r="J2224">
        <v>-4.1595573425292969</v>
      </c>
      <c r="K2224">
        <v>-4.920027032494545E-2</v>
      </c>
      <c r="L2224">
        <v>-6.7265429496765137</v>
      </c>
      <c r="M2224">
        <v>-5.2099471092224121</v>
      </c>
      <c r="N2224">
        <v>-4.1595573425292969</v>
      </c>
      <c r="O2224">
        <v>-3.1091678142547607</v>
      </c>
      <c r="P2224">
        <v>-1.5925719738006592</v>
      </c>
      <c r="Q2224">
        <v>-7.4542474746704102</v>
      </c>
      <c r="R2224">
        <v>-0.86486726999282837</v>
      </c>
      <c r="S2224">
        <v>243</v>
      </c>
      <c r="T2224">
        <v>4.0121269226074219</v>
      </c>
      <c r="U2224">
        <v>2.0030293464660645</v>
      </c>
      <c r="V2224">
        <v>85.290626525878906</v>
      </c>
      <c r="W2224">
        <v>98</v>
      </c>
      <c r="X2224">
        <v>82.30511474609375</v>
      </c>
      <c r="Y2224">
        <f t="shared" si="148"/>
        <v>20.544041519165038</v>
      </c>
      <c r="Z2224">
        <f t="shared" si="149"/>
        <v>21.554814880371094</v>
      </c>
      <c r="AA2224">
        <f t="shared" si="150"/>
        <v>-1.0107724342346192</v>
      </c>
    </row>
    <row r="2225" spans="2:27" x14ac:dyDescent="0.25">
      <c r="B2225" t="s">
        <v>69</v>
      </c>
      <c r="C2225" t="s">
        <v>73</v>
      </c>
      <c r="D2225" t="s">
        <v>66</v>
      </c>
      <c r="E2225" s="86">
        <v>42257</v>
      </c>
      <c r="F2225">
        <f t="shared" si="151"/>
        <v>0</v>
      </c>
      <c r="G2225">
        <v>21</v>
      </c>
      <c r="H2225">
        <v>115.31450653076172</v>
      </c>
      <c r="I2225">
        <v>115.17258453369141</v>
      </c>
      <c r="J2225">
        <v>0.14191719889640808</v>
      </c>
      <c r="K2225">
        <v>1.2306967983022332E-3</v>
      </c>
      <c r="L2225">
        <v>-1.9458286762237549</v>
      </c>
      <c r="M2225">
        <v>-0.71237146854400635</v>
      </c>
      <c r="N2225">
        <v>0.14191719889640808</v>
      </c>
      <c r="O2225">
        <v>0.99620586633682251</v>
      </c>
      <c r="P2225">
        <v>2.2296631336212158</v>
      </c>
      <c r="Q2225">
        <v>-2.5376756191253662</v>
      </c>
      <c r="R2225">
        <v>2.821509838104248</v>
      </c>
      <c r="S2225">
        <v>243</v>
      </c>
      <c r="T2225">
        <v>2.65389084815979</v>
      </c>
      <c r="U2225">
        <v>1.6290767192840576</v>
      </c>
      <c r="V2225">
        <v>85.290626525878906</v>
      </c>
      <c r="W2225">
        <v>98</v>
      </c>
      <c r="X2225">
        <v>85.553794860839844</v>
      </c>
      <c r="Y2225">
        <f t="shared" si="148"/>
        <v>28.021425086975096</v>
      </c>
      <c r="Z2225">
        <f t="shared" si="149"/>
        <v>27.986938041687011</v>
      </c>
      <c r="AA2225">
        <f t="shared" si="150"/>
        <v>3.4485879331827167E-2</v>
      </c>
    </row>
    <row r="2226" spans="2:27" x14ac:dyDescent="0.25">
      <c r="B2226" t="s">
        <v>69</v>
      </c>
      <c r="C2226" t="s">
        <v>73</v>
      </c>
      <c r="D2226" t="s">
        <v>66</v>
      </c>
      <c r="E2226" s="86">
        <v>42257</v>
      </c>
      <c r="F2226">
        <f t="shared" si="151"/>
        <v>0</v>
      </c>
      <c r="G2226">
        <v>2</v>
      </c>
      <c r="H2226">
        <v>72.970718383789063</v>
      </c>
      <c r="I2226">
        <v>79.0179443359375</v>
      </c>
      <c r="J2226">
        <v>-6.0472259521484375</v>
      </c>
      <c r="K2226">
        <v>-8.2871951162815094E-2</v>
      </c>
      <c r="L2226">
        <v>-8.6264429092407227</v>
      </c>
      <c r="M2226">
        <v>-7.1026206016540527</v>
      </c>
      <c r="N2226">
        <v>-6.0472259521484375</v>
      </c>
      <c r="O2226">
        <v>-4.9918313026428223</v>
      </c>
      <c r="P2226">
        <v>-3.4680092334747314</v>
      </c>
      <c r="Q2226">
        <v>-9.3576145172119141</v>
      </c>
      <c r="R2226">
        <v>-2.7368371486663818</v>
      </c>
      <c r="S2226">
        <v>243</v>
      </c>
      <c r="T2226">
        <v>4.0504517555236816</v>
      </c>
      <c r="U2226">
        <v>2.0125734806060791</v>
      </c>
      <c r="V2226">
        <v>85.290626525878906</v>
      </c>
      <c r="W2226">
        <v>98</v>
      </c>
      <c r="X2226">
        <v>78.248680114746094</v>
      </c>
      <c r="Y2226">
        <f t="shared" si="148"/>
        <v>17.731884567260742</v>
      </c>
      <c r="Z2226">
        <f t="shared" si="149"/>
        <v>19.201360473632814</v>
      </c>
      <c r="AA2226">
        <f t="shared" si="150"/>
        <v>-1.4694759063720704</v>
      </c>
    </row>
    <row r="2227" spans="2:27" x14ac:dyDescent="0.25">
      <c r="B2227" t="s">
        <v>69</v>
      </c>
      <c r="C2227" t="s">
        <v>73</v>
      </c>
      <c r="D2227" t="s">
        <v>66</v>
      </c>
      <c r="E2227" s="86">
        <v>42257</v>
      </c>
      <c r="F2227">
        <f t="shared" si="151"/>
        <v>0</v>
      </c>
      <c r="G2227">
        <v>5</v>
      </c>
      <c r="H2227">
        <v>79.889358520507813</v>
      </c>
      <c r="I2227">
        <v>80.691932678222656</v>
      </c>
      <c r="J2227">
        <v>-0.80257046222686768</v>
      </c>
      <c r="K2227">
        <v>-1.0046024806797504E-2</v>
      </c>
      <c r="L2227">
        <v>-3.8783261775970459</v>
      </c>
      <c r="M2227">
        <v>-2.0611448287963867</v>
      </c>
      <c r="N2227">
        <v>-0.80257046222686768</v>
      </c>
      <c r="O2227">
        <v>0.4560038149356842</v>
      </c>
      <c r="P2227">
        <v>2.2731852531433105</v>
      </c>
      <c r="Q2227">
        <v>-4.7502598762512207</v>
      </c>
      <c r="R2227">
        <v>3.1451191902160645</v>
      </c>
      <c r="S2227">
        <v>243</v>
      </c>
      <c r="T2227">
        <v>5.7601189613342285</v>
      </c>
      <c r="U2227">
        <v>2.4000248908996582</v>
      </c>
      <c r="V2227">
        <v>85.290626525878906</v>
      </c>
      <c r="W2227">
        <v>98</v>
      </c>
      <c r="X2227">
        <v>79.045852661132813</v>
      </c>
      <c r="Y2227">
        <f t="shared" si="148"/>
        <v>19.413114120483399</v>
      </c>
      <c r="Z2227">
        <f t="shared" si="149"/>
        <v>19.608139640808105</v>
      </c>
      <c r="AA2227">
        <f t="shared" si="150"/>
        <v>-0.19502462232112885</v>
      </c>
    </row>
    <row r="2228" spans="2:27" x14ac:dyDescent="0.25">
      <c r="B2228" t="s">
        <v>69</v>
      </c>
      <c r="C2228" t="s">
        <v>73</v>
      </c>
      <c r="D2228" t="s">
        <v>66</v>
      </c>
      <c r="E2228" s="86">
        <v>42257</v>
      </c>
      <c r="F2228">
        <f t="shared" si="151"/>
        <v>0</v>
      </c>
      <c r="G2228">
        <v>4</v>
      </c>
      <c r="H2228">
        <v>74.076026916503906</v>
      </c>
      <c r="I2228">
        <v>77.358779907226563</v>
      </c>
      <c r="J2228">
        <v>-3.2827582359313965</v>
      </c>
      <c r="K2228">
        <v>-4.4316068291664124E-2</v>
      </c>
      <c r="L2228">
        <v>-6.2676959037780762</v>
      </c>
      <c r="M2228">
        <v>-4.5041704177856445</v>
      </c>
      <c r="N2228">
        <v>-3.2827582359313965</v>
      </c>
      <c r="O2228">
        <v>-2.0613458156585693</v>
      </c>
      <c r="P2228">
        <v>-0.29782053828239441</v>
      </c>
      <c r="Q2228">
        <v>-7.113884449005127</v>
      </c>
      <c r="R2228">
        <v>0.54836779832839966</v>
      </c>
      <c r="S2228">
        <v>243</v>
      </c>
      <c r="T2228">
        <v>5.4249825477600098</v>
      </c>
      <c r="U2228">
        <v>2.3291592597961426</v>
      </c>
      <c r="V2228">
        <v>85.290626525878906</v>
      </c>
      <c r="W2228">
        <v>98</v>
      </c>
      <c r="X2228">
        <v>78.514991760253906</v>
      </c>
      <c r="Y2228">
        <f t="shared" si="148"/>
        <v>18.000474540710449</v>
      </c>
      <c r="Z2228">
        <f t="shared" si="149"/>
        <v>18.798183517456053</v>
      </c>
      <c r="AA2228">
        <f t="shared" si="150"/>
        <v>-0.79771025133132933</v>
      </c>
    </row>
    <row r="2229" spans="2:27" x14ac:dyDescent="0.25">
      <c r="B2229" t="s">
        <v>69</v>
      </c>
      <c r="C2229" t="s">
        <v>73</v>
      </c>
      <c r="D2229" t="s">
        <v>66</v>
      </c>
      <c r="E2229" s="86">
        <v>42257</v>
      </c>
      <c r="F2229">
        <f t="shared" si="151"/>
        <v>0</v>
      </c>
      <c r="G2229">
        <v>22</v>
      </c>
      <c r="H2229">
        <v>105.56058502197266</v>
      </c>
      <c r="I2229">
        <v>106.89685821533203</v>
      </c>
      <c r="J2229">
        <v>-1.3362717628479004</v>
      </c>
      <c r="K2229">
        <v>-1.2658813968300819E-2</v>
      </c>
      <c r="L2229">
        <v>-3.2558088302612305</v>
      </c>
      <c r="M2229">
        <v>-2.1217308044433594</v>
      </c>
      <c r="N2229">
        <v>-1.3362717628479004</v>
      </c>
      <c r="O2229">
        <v>-0.55081278085708618</v>
      </c>
      <c r="P2229">
        <v>0.58326518535614014</v>
      </c>
      <c r="Q2229">
        <v>-3.7999708652496338</v>
      </c>
      <c r="R2229">
        <v>1.1274272203445435</v>
      </c>
      <c r="S2229">
        <v>243</v>
      </c>
      <c r="T2229">
        <v>2.2434728145599365</v>
      </c>
      <c r="U2229">
        <v>1.497822642326355</v>
      </c>
      <c r="V2229">
        <v>85.290626525878906</v>
      </c>
      <c r="W2229">
        <v>98</v>
      </c>
      <c r="X2229">
        <v>83.807762145996094</v>
      </c>
      <c r="Y2229">
        <f t="shared" si="148"/>
        <v>25.651222160339355</v>
      </c>
      <c r="Z2229">
        <f t="shared" si="149"/>
        <v>25.975936546325684</v>
      </c>
      <c r="AA2229">
        <f t="shared" si="150"/>
        <v>-0.32471403837203977</v>
      </c>
    </row>
    <row r="2230" spans="2:27" x14ac:dyDescent="0.25">
      <c r="B2230" t="s">
        <v>69</v>
      </c>
      <c r="C2230" t="s">
        <v>73</v>
      </c>
      <c r="D2230" t="s">
        <v>66</v>
      </c>
      <c r="E2230" s="86">
        <v>42257</v>
      </c>
      <c r="F2230">
        <f t="shared" si="151"/>
        <v>0</v>
      </c>
      <c r="G2230">
        <v>1</v>
      </c>
      <c r="H2230">
        <v>75.159934997558594</v>
      </c>
      <c r="I2230">
        <v>81.065208435058594</v>
      </c>
      <c r="J2230">
        <v>-5.905271053314209</v>
      </c>
      <c r="K2230">
        <v>-7.8569397330284119E-2</v>
      </c>
      <c r="L2230">
        <v>-8.4350881576538086</v>
      </c>
      <c r="M2230">
        <v>-6.9404516220092773</v>
      </c>
      <c r="N2230">
        <v>-5.905271053314209</v>
      </c>
      <c r="O2230">
        <v>-4.8700904846191406</v>
      </c>
      <c r="P2230">
        <v>-3.3754541873931885</v>
      </c>
      <c r="Q2230">
        <v>-9.1522560119628906</v>
      </c>
      <c r="R2230">
        <v>-2.6582863330841064</v>
      </c>
      <c r="S2230">
        <v>243</v>
      </c>
      <c r="T2230">
        <v>3.8967807292938232</v>
      </c>
      <c r="U2230">
        <v>1.9740265607833862</v>
      </c>
      <c r="V2230">
        <v>85.290626525878906</v>
      </c>
      <c r="W2230">
        <v>98</v>
      </c>
      <c r="X2230">
        <v>79.158729553222656</v>
      </c>
      <c r="Y2230">
        <f t="shared" si="148"/>
        <v>18.263864204406737</v>
      </c>
      <c r="Z2230">
        <f t="shared" si="149"/>
        <v>19.698845649719239</v>
      </c>
      <c r="AA2230">
        <f t="shared" si="150"/>
        <v>-1.4349808659553527</v>
      </c>
    </row>
    <row r="2231" spans="2:27" x14ac:dyDescent="0.25">
      <c r="B2231" t="s">
        <v>69</v>
      </c>
      <c r="C2231" t="s">
        <v>73</v>
      </c>
      <c r="D2231" t="s">
        <v>66</v>
      </c>
      <c r="E2231" s="86">
        <v>42257</v>
      </c>
      <c r="F2231">
        <f t="shared" si="151"/>
        <v>1</v>
      </c>
      <c r="G2231">
        <v>12</v>
      </c>
      <c r="H2231">
        <v>187.62406921386719</v>
      </c>
      <c r="I2231">
        <v>182.69366455078125</v>
      </c>
      <c r="J2231">
        <v>4.9303989410400391</v>
      </c>
      <c r="K2231">
        <v>2.6278072968125343E-2</v>
      </c>
      <c r="L2231">
        <v>1.1873828172683716</v>
      </c>
      <c r="M2231">
        <v>3.3987870216369629</v>
      </c>
      <c r="N2231">
        <v>4.9303989410400391</v>
      </c>
      <c r="O2231">
        <v>6.4620108604431152</v>
      </c>
      <c r="P2231">
        <v>8.6734151840209961</v>
      </c>
      <c r="Q2231">
        <v>0.1262897402048111</v>
      </c>
      <c r="R2231">
        <v>9.7345085144042969</v>
      </c>
      <c r="S2231">
        <v>243</v>
      </c>
      <c r="T2231">
        <v>8.5304365158081055</v>
      </c>
      <c r="U2231">
        <v>2.9206910133361816</v>
      </c>
      <c r="V2231">
        <v>85.290626525878906</v>
      </c>
      <c r="W2231">
        <v>98</v>
      </c>
      <c r="X2231">
        <v>91.079368591308594</v>
      </c>
      <c r="Y2231">
        <f t="shared" si="148"/>
        <v>45.592648818969728</v>
      </c>
      <c r="Z2231">
        <f t="shared" si="149"/>
        <v>44.394560485839847</v>
      </c>
      <c r="AA2231">
        <f t="shared" si="150"/>
        <v>1.1980869426727294</v>
      </c>
    </row>
    <row r="2232" spans="2:27" x14ac:dyDescent="0.25">
      <c r="B2232" t="s">
        <v>69</v>
      </c>
      <c r="C2232" t="s">
        <v>73</v>
      </c>
      <c r="D2232" t="s">
        <v>66</v>
      </c>
      <c r="E2232" s="86">
        <v>42257</v>
      </c>
      <c r="F2232">
        <f t="shared" si="151"/>
        <v>1</v>
      </c>
      <c r="G2232">
        <v>15</v>
      </c>
      <c r="H2232">
        <v>186.81727600097656</v>
      </c>
      <c r="I2232">
        <v>178.69403076171875</v>
      </c>
      <c r="J2232">
        <v>8.1232433319091797</v>
      </c>
      <c r="K2232">
        <v>4.348229244351387E-2</v>
      </c>
      <c r="L2232">
        <v>4.6770758628845215</v>
      </c>
      <c r="M2232">
        <v>6.713099479675293</v>
      </c>
      <c r="N2232">
        <v>8.1232433319091797</v>
      </c>
      <c r="O2232">
        <v>9.5333871841430664</v>
      </c>
      <c r="P2232">
        <v>11.569411277770996</v>
      </c>
      <c r="Q2232">
        <v>3.7001352310180664</v>
      </c>
      <c r="R2232">
        <v>12.546351432800293</v>
      </c>
      <c r="S2232">
        <v>243</v>
      </c>
      <c r="T2232">
        <v>7.2310366630554199</v>
      </c>
      <c r="U2232">
        <v>2.689058780670166</v>
      </c>
      <c r="V2232">
        <v>85.290626525878906</v>
      </c>
      <c r="W2232">
        <v>98</v>
      </c>
      <c r="X2232">
        <v>95.2716064453125</v>
      </c>
      <c r="Y2232">
        <f t="shared" si="148"/>
        <v>45.396598068237303</v>
      </c>
      <c r="Z2232">
        <f t="shared" si="149"/>
        <v>43.422649475097657</v>
      </c>
      <c r="AA2232">
        <f t="shared" si="150"/>
        <v>1.9739481296539307</v>
      </c>
    </row>
    <row r="2233" spans="2:27" x14ac:dyDescent="0.25">
      <c r="B2233" t="s">
        <v>69</v>
      </c>
      <c r="C2233" t="s">
        <v>73</v>
      </c>
      <c r="D2233" t="s">
        <v>66</v>
      </c>
      <c r="E2233" s="86">
        <v>42257</v>
      </c>
      <c r="F2233">
        <f t="shared" si="151"/>
        <v>0</v>
      </c>
      <c r="G2233">
        <v>11</v>
      </c>
      <c r="H2233">
        <v>183.20527648925781</v>
      </c>
      <c r="I2233">
        <v>181.72840881347656</v>
      </c>
      <c r="J2233">
        <v>1.4768619537353516</v>
      </c>
      <c r="K2233">
        <v>8.0612413585186005E-3</v>
      </c>
      <c r="L2233">
        <v>-2.3991551399230957</v>
      </c>
      <c r="M2233">
        <v>-0.10917283594608307</v>
      </c>
      <c r="N2233">
        <v>1.4768619537353516</v>
      </c>
      <c r="O2233">
        <v>3.062896728515625</v>
      </c>
      <c r="P2233">
        <v>5.3528790473937988</v>
      </c>
      <c r="Q2233">
        <v>-3.4979522228240967</v>
      </c>
      <c r="R2233">
        <v>6.4516758918762207</v>
      </c>
      <c r="S2233">
        <v>243</v>
      </c>
      <c r="T2233">
        <v>9.1474323272705078</v>
      </c>
      <c r="U2233">
        <v>3.0244722366333008</v>
      </c>
      <c r="V2233">
        <v>85.290626525878906</v>
      </c>
      <c r="W2233">
        <v>98</v>
      </c>
      <c r="X2233">
        <v>89.075836181640625</v>
      </c>
      <c r="Y2233">
        <f t="shared" si="148"/>
        <v>44.518882186889648</v>
      </c>
      <c r="Z2233">
        <f t="shared" si="149"/>
        <v>44.160003341674802</v>
      </c>
      <c r="AA2233">
        <f t="shared" si="150"/>
        <v>0.35887745475769045</v>
      </c>
    </row>
    <row r="2234" spans="2:27" x14ac:dyDescent="0.25">
      <c r="B2234" t="s">
        <v>69</v>
      </c>
      <c r="C2234" t="s">
        <v>73</v>
      </c>
      <c r="D2234" t="s">
        <v>66</v>
      </c>
      <c r="E2234" s="86">
        <v>42257</v>
      </c>
      <c r="F2234">
        <f t="shared" si="151"/>
        <v>0</v>
      </c>
      <c r="G2234">
        <v>9</v>
      </c>
      <c r="H2234">
        <v>162.65284729003906</v>
      </c>
      <c r="I2234">
        <v>164.90414428710937</v>
      </c>
      <c r="J2234">
        <v>-2.2512896060943604</v>
      </c>
      <c r="K2234">
        <v>-1.3841071166098118E-2</v>
      </c>
      <c r="L2234">
        <v>-5.5316238403320313</v>
      </c>
      <c r="M2234">
        <v>-3.5935757160186768</v>
      </c>
      <c r="N2234">
        <v>-2.2512896060943604</v>
      </c>
      <c r="O2234">
        <v>-0.90900349617004395</v>
      </c>
      <c r="P2234">
        <v>1.029044508934021</v>
      </c>
      <c r="Q2234">
        <v>-6.461552619934082</v>
      </c>
      <c r="R2234">
        <v>1.9589736461639404</v>
      </c>
      <c r="S2234">
        <v>243</v>
      </c>
      <c r="T2234">
        <v>6.5518507957458496</v>
      </c>
      <c r="U2234">
        <v>2.5596582889556885</v>
      </c>
      <c r="V2234">
        <v>85.290626525878906</v>
      </c>
      <c r="W2234">
        <v>98</v>
      </c>
      <c r="X2234">
        <v>83.911819458007812</v>
      </c>
      <c r="Y2234">
        <f t="shared" si="148"/>
        <v>39.52464189147949</v>
      </c>
      <c r="Z2234">
        <f t="shared" si="149"/>
        <v>40.071707061767576</v>
      </c>
      <c r="AA2234">
        <f t="shared" si="150"/>
        <v>-0.54706337428092955</v>
      </c>
    </row>
    <row r="2235" spans="2:27" x14ac:dyDescent="0.25">
      <c r="B2235" t="s">
        <v>69</v>
      </c>
      <c r="C2235" t="s">
        <v>73</v>
      </c>
      <c r="D2235" t="s">
        <v>66</v>
      </c>
      <c r="E2235" s="86">
        <v>42257</v>
      </c>
      <c r="F2235">
        <f t="shared" si="151"/>
        <v>0</v>
      </c>
      <c r="G2235">
        <v>7</v>
      </c>
      <c r="H2235">
        <v>115.61115264892578</v>
      </c>
      <c r="I2235">
        <v>117.48916625976562</v>
      </c>
      <c r="J2235">
        <v>-1.878018856048584</v>
      </c>
      <c r="K2235">
        <v>-1.6244269907474518E-2</v>
      </c>
      <c r="L2235">
        <v>-4.032285213470459</v>
      </c>
      <c r="M2235">
        <v>-2.7595272064208984</v>
      </c>
      <c r="N2235">
        <v>-1.878018856048584</v>
      </c>
      <c r="O2235">
        <v>-0.99651056528091431</v>
      </c>
      <c r="P2235">
        <v>0.27624747157096863</v>
      </c>
      <c r="Q2235">
        <v>-4.6429896354675293</v>
      </c>
      <c r="R2235">
        <v>0.88695204257965088</v>
      </c>
      <c r="S2235">
        <v>243</v>
      </c>
      <c r="T2235">
        <v>2.8257036209106445</v>
      </c>
      <c r="U2235">
        <v>1.6809829473495483</v>
      </c>
      <c r="V2235">
        <v>85.290626525878906</v>
      </c>
      <c r="W2235">
        <v>98</v>
      </c>
      <c r="X2235">
        <v>79.25396728515625</v>
      </c>
      <c r="Y2235">
        <f t="shared" si="148"/>
        <v>28.093510093688966</v>
      </c>
      <c r="Z2235">
        <f t="shared" si="149"/>
        <v>28.549867401123048</v>
      </c>
      <c r="AA2235">
        <f t="shared" si="150"/>
        <v>-0.45635858201980589</v>
      </c>
    </row>
    <row r="2236" spans="2:27" x14ac:dyDescent="0.25">
      <c r="B2236" t="s">
        <v>69</v>
      </c>
      <c r="C2236" t="s">
        <v>73</v>
      </c>
      <c r="D2236" t="s">
        <v>66</v>
      </c>
      <c r="E2236" s="86">
        <v>42257</v>
      </c>
      <c r="F2236">
        <f t="shared" si="151"/>
        <v>0</v>
      </c>
      <c r="G2236">
        <v>23</v>
      </c>
      <c r="H2236">
        <v>93.64447021484375</v>
      </c>
      <c r="I2236">
        <v>97.005401611328125</v>
      </c>
      <c r="J2236">
        <v>-3.360933780670166</v>
      </c>
      <c r="K2236">
        <v>-3.5890359431505203E-2</v>
      </c>
      <c r="L2236">
        <v>-5.7881598472595215</v>
      </c>
      <c r="M2236">
        <v>-4.3541350364685059</v>
      </c>
      <c r="N2236">
        <v>-3.360933780670166</v>
      </c>
      <c r="O2236">
        <v>-2.3677325248718262</v>
      </c>
      <c r="P2236">
        <v>-0.93370771408081055</v>
      </c>
      <c r="Q2236">
        <v>-6.4762444496154785</v>
      </c>
      <c r="R2236">
        <v>-0.24562288820743561</v>
      </c>
      <c r="S2236">
        <v>243</v>
      </c>
      <c r="T2236">
        <v>3.587139368057251</v>
      </c>
      <c r="U2236">
        <v>1.8939745426177979</v>
      </c>
      <c r="V2236">
        <v>85.290626525878906</v>
      </c>
      <c r="W2236">
        <v>98</v>
      </c>
      <c r="X2236">
        <v>83.292770385742188</v>
      </c>
      <c r="Y2236">
        <f t="shared" si="148"/>
        <v>22.755606262207031</v>
      </c>
      <c r="Z2236">
        <f t="shared" si="149"/>
        <v>23.572312591552734</v>
      </c>
      <c r="AA2236">
        <f t="shared" si="150"/>
        <v>-0.81670690870285034</v>
      </c>
    </row>
    <row r="2237" spans="2:27" x14ac:dyDescent="0.25">
      <c r="B2237" t="s">
        <v>69</v>
      </c>
      <c r="C2237" t="s">
        <v>73</v>
      </c>
      <c r="D2237" t="s">
        <v>66</v>
      </c>
      <c r="E2237" s="86">
        <v>42257</v>
      </c>
      <c r="F2237">
        <f t="shared" si="151"/>
        <v>1</v>
      </c>
      <c r="G2237">
        <v>18</v>
      </c>
      <c r="H2237">
        <v>140.48416137695312</v>
      </c>
      <c r="I2237">
        <v>134.85264587402344</v>
      </c>
      <c r="J2237">
        <v>5.6315240859985352</v>
      </c>
      <c r="K2237">
        <v>4.0086541324853897E-2</v>
      </c>
      <c r="L2237">
        <v>3.1534299850463867</v>
      </c>
      <c r="M2237">
        <v>4.6175079345703125</v>
      </c>
      <c r="N2237">
        <v>5.6315240859985352</v>
      </c>
      <c r="O2237">
        <v>6.6455402374267578</v>
      </c>
      <c r="P2237">
        <v>8.1096181869506836</v>
      </c>
      <c r="Q2237">
        <v>2.4509248733520508</v>
      </c>
      <c r="R2237">
        <v>8.8121232986450195</v>
      </c>
      <c r="S2237">
        <v>243</v>
      </c>
      <c r="T2237">
        <v>3.7390685081481934</v>
      </c>
      <c r="U2237">
        <v>1.9336670637130737</v>
      </c>
      <c r="V2237">
        <v>85.290626525878906</v>
      </c>
      <c r="W2237">
        <v>98</v>
      </c>
      <c r="X2237">
        <v>91.091712951660156</v>
      </c>
      <c r="Y2237">
        <f t="shared" si="148"/>
        <v>34.137651214599607</v>
      </c>
      <c r="Z2237">
        <f t="shared" si="149"/>
        <v>32.769192947387694</v>
      </c>
      <c r="AA2237">
        <f t="shared" si="150"/>
        <v>1.368460352897644</v>
      </c>
    </row>
    <row r="2238" spans="2:27" x14ac:dyDescent="0.25">
      <c r="B2238" t="s">
        <v>69</v>
      </c>
      <c r="C2238" t="s">
        <v>73</v>
      </c>
      <c r="D2238" t="s">
        <v>66</v>
      </c>
      <c r="E2238" s="86">
        <v>42257</v>
      </c>
      <c r="F2238">
        <f t="shared" si="151"/>
        <v>0</v>
      </c>
      <c r="G2238">
        <v>10</v>
      </c>
      <c r="H2238">
        <v>175.03140258789062</v>
      </c>
      <c r="I2238">
        <v>177.22908020019531</v>
      </c>
      <c r="J2238">
        <v>-2.1976761817932129</v>
      </c>
      <c r="K2238">
        <v>-1.2555896304547787E-2</v>
      </c>
      <c r="L2238">
        <v>-5.8487153053283691</v>
      </c>
      <c r="M2238">
        <v>-3.6916518211364746</v>
      </c>
      <c r="N2238">
        <v>-2.1976761817932129</v>
      </c>
      <c r="O2238">
        <v>-0.70370066165924072</v>
      </c>
      <c r="P2238">
        <v>1.4533627033233643</v>
      </c>
      <c r="Q2238">
        <v>-6.8837337493896484</v>
      </c>
      <c r="R2238">
        <v>2.4883816242218018</v>
      </c>
      <c r="S2238">
        <v>243</v>
      </c>
      <c r="T2238">
        <v>8.1163501739501953</v>
      </c>
      <c r="U2238">
        <v>2.8489208221435547</v>
      </c>
      <c r="V2238">
        <v>85.290626525878906</v>
      </c>
      <c r="W2238">
        <v>98</v>
      </c>
      <c r="X2238">
        <v>85.317459106445313</v>
      </c>
      <c r="Y2238">
        <f t="shared" si="148"/>
        <v>42.532630828857421</v>
      </c>
      <c r="Z2238">
        <f t="shared" si="149"/>
        <v>43.066666488647463</v>
      </c>
      <c r="AA2238">
        <f t="shared" si="150"/>
        <v>-0.53403531217575073</v>
      </c>
    </row>
    <row r="2239" spans="2:27" x14ac:dyDescent="0.25">
      <c r="B2239" t="s">
        <v>69</v>
      </c>
      <c r="C2239" t="s">
        <v>73</v>
      </c>
      <c r="D2239" t="s">
        <v>67</v>
      </c>
      <c r="E2239" s="86">
        <v>42257</v>
      </c>
      <c r="F2239">
        <f t="shared" si="151"/>
        <v>0</v>
      </c>
      <c r="G2239">
        <v>22</v>
      </c>
      <c r="H2239">
        <v>187.25880432128906</v>
      </c>
      <c r="I2239">
        <v>198.13153076171875</v>
      </c>
      <c r="J2239">
        <v>-10.872733116149902</v>
      </c>
      <c r="K2239">
        <v>-5.8062601834535599E-2</v>
      </c>
      <c r="L2239">
        <v>-14.692745208740234</v>
      </c>
      <c r="M2239">
        <v>-12.435851097106934</v>
      </c>
      <c r="N2239">
        <v>-10.872733116149902</v>
      </c>
      <c r="O2239">
        <v>-9.3096151351928711</v>
      </c>
      <c r="P2239">
        <v>-7.0527205467224121</v>
      </c>
      <c r="Q2239">
        <v>-15.775666236877441</v>
      </c>
      <c r="R2239">
        <v>-5.9698004722595215</v>
      </c>
      <c r="S2239">
        <v>240</v>
      </c>
      <c r="T2239">
        <v>8.8849992752075195</v>
      </c>
      <c r="U2239">
        <v>2.980771541595459</v>
      </c>
      <c r="V2239">
        <v>85.290809631347656</v>
      </c>
      <c r="W2239">
        <v>98</v>
      </c>
      <c r="X2239">
        <v>83.576133728027344</v>
      </c>
      <c r="Y2239">
        <f t="shared" si="148"/>
        <v>44.942113037109372</v>
      </c>
      <c r="Z2239">
        <f t="shared" si="149"/>
        <v>47.5515673828125</v>
      </c>
      <c r="AA2239">
        <f t="shared" si="150"/>
        <v>-2.6094559478759765</v>
      </c>
    </row>
    <row r="2240" spans="2:27" x14ac:dyDescent="0.25">
      <c r="B2240" t="s">
        <v>69</v>
      </c>
      <c r="C2240" t="s">
        <v>73</v>
      </c>
      <c r="D2240" t="s">
        <v>67</v>
      </c>
      <c r="E2240" s="86">
        <v>42257</v>
      </c>
      <c r="F2240">
        <f t="shared" si="151"/>
        <v>0</v>
      </c>
      <c r="G2240">
        <v>24</v>
      </c>
      <c r="H2240">
        <v>160.77415466308594</v>
      </c>
      <c r="I2240">
        <v>161.72994995117187</v>
      </c>
      <c r="J2240">
        <v>-0.95580148696899414</v>
      </c>
      <c r="K2240">
        <v>-5.9449947439134121E-3</v>
      </c>
      <c r="L2240">
        <v>-4.6192846298217773</v>
      </c>
      <c r="M2240">
        <v>-2.4548690319061279</v>
      </c>
      <c r="N2240">
        <v>-0.95580148696899414</v>
      </c>
      <c r="O2240">
        <v>0.54326611757278442</v>
      </c>
      <c r="P2240">
        <v>2.7076816558837891</v>
      </c>
      <c r="Q2240">
        <v>-5.6578311920166016</v>
      </c>
      <c r="R2240">
        <v>3.7462282180786133</v>
      </c>
      <c r="S2240">
        <v>240</v>
      </c>
      <c r="T2240">
        <v>8.1717720031738281</v>
      </c>
      <c r="U2240">
        <v>2.8586311340332031</v>
      </c>
      <c r="V2240">
        <v>85.290809631347656</v>
      </c>
      <c r="W2240">
        <v>98</v>
      </c>
      <c r="X2240">
        <v>82.406578063964844</v>
      </c>
      <c r="Y2240">
        <f t="shared" ref="Y2240:Y2303" si="152">H2240*S2240/1000</f>
        <v>38.585797119140622</v>
      </c>
      <c r="Z2240">
        <f t="shared" ref="Z2240:Z2303" si="153">I2240*S2240/1000</f>
        <v>38.815187988281252</v>
      </c>
      <c r="AA2240">
        <f t="shared" ref="AA2240:AA2303" si="154">J2240*S2240/1000</f>
        <v>-0.2293923568725586</v>
      </c>
    </row>
    <row r="2241" spans="2:27" x14ac:dyDescent="0.25">
      <c r="B2241" t="s">
        <v>69</v>
      </c>
      <c r="C2241" t="s">
        <v>73</v>
      </c>
      <c r="D2241" t="s">
        <v>67</v>
      </c>
      <c r="E2241" s="86">
        <v>42257</v>
      </c>
      <c r="F2241">
        <f t="shared" si="151"/>
        <v>1</v>
      </c>
      <c r="G2241">
        <v>17</v>
      </c>
      <c r="H2241">
        <v>261.09719848632812</v>
      </c>
      <c r="I2241">
        <v>251.98649597167969</v>
      </c>
      <c r="J2241">
        <v>9.110713005065918</v>
      </c>
      <c r="K2241">
        <v>3.4893952310085297E-2</v>
      </c>
      <c r="L2241">
        <v>4.5713052749633789</v>
      </c>
      <c r="M2241">
        <v>7.2532238960266113</v>
      </c>
      <c r="N2241">
        <v>9.110713005065918</v>
      </c>
      <c r="O2241">
        <v>10.968201637268066</v>
      </c>
      <c r="P2241">
        <v>13.650120735168457</v>
      </c>
      <c r="Q2241">
        <v>3.2844460010528564</v>
      </c>
      <c r="R2241">
        <v>14.936980247497559</v>
      </c>
      <c r="S2241">
        <v>240</v>
      </c>
      <c r="T2241">
        <v>12.546605110168457</v>
      </c>
      <c r="U2241">
        <v>3.5421187877655029</v>
      </c>
      <c r="V2241">
        <v>85.290809631347656</v>
      </c>
      <c r="W2241">
        <v>98</v>
      </c>
      <c r="X2241">
        <v>91.2308349609375</v>
      </c>
      <c r="Y2241">
        <f t="shared" si="152"/>
        <v>62.663327636718748</v>
      </c>
      <c r="Z2241">
        <f t="shared" si="153"/>
        <v>60.476759033203123</v>
      </c>
      <c r="AA2241">
        <f t="shared" si="154"/>
        <v>2.1865711212158203</v>
      </c>
    </row>
    <row r="2242" spans="2:27" x14ac:dyDescent="0.25">
      <c r="B2242" t="s">
        <v>69</v>
      </c>
      <c r="C2242" t="s">
        <v>73</v>
      </c>
      <c r="D2242" t="s">
        <v>67</v>
      </c>
      <c r="E2242" s="86">
        <v>42257</v>
      </c>
      <c r="F2242">
        <f t="shared" si="151"/>
        <v>1</v>
      </c>
      <c r="G2242">
        <v>16</v>
      </c>
      <c r="H2242">
        <v>274.2376708984375</v>
      </c>
      <c r="I2242">
        <v>265.99984741210937</v>
      </c>
      <c r="J2242">
        <v>8.2377958297729492</v>
      </c>
      <c r="K2242">
        <v>3.0038891360163689E-2</v>
      </c>
      <c r="L2242">
        <v>3.2296185493469238</v>
      </c>
      <c r="M2242">
        <v>6.1884903907775879</v>
      </c>
      <c r="N2242">
        <v>8.2377958297729492</v>
      </c>
      <c r="O2242">
        <v>10.287101745605469</v>
      </c>
      <c r="P2242">
        <v>13.245973587036133</v>
      </c>
      <c r="Q2242">
        <v>1.8098698854446411</v>
      </c>
      <c r="R2242">
        <v>14.665721893310547</v>
      </c>
      <c r="S2242">
        <v>240</v>
      </c>
      <c r="T2242">
        <v>15.271695137023926</v>
      </c>
      <c r="U2242">
        <v>3.9079015254974365</v>
      </c>
      <c r="V2242">
        <v>85.290809631347656</v>
      </c>
      <c r="W2242">
        <v>98</v>
      </c>
      <c r="X2242">
        <v>92.068336486816406</v>
      </c>
      <c r="Y2242">
        <f t="shared" si="152"/>
        <v>65.817041015624994</v>
      </c>
      <c r="Z2242">
        <f t="shared" si="153"/>
        <v>63.839963378906248</v>
      </c>
      <c r="AA2242">
        <f t="shared" si="154"/>
        <v>1.9770709991455078</v>
      </c>
    </row>
    <row r="2243" spans="2:27" x14ac:dyDescent="0.25">
      <c r="B2243" t="s">
        <v>69</v>
      </c>
      <c r="C2243" t="s">
        <v>73</v>
      </c>
      <c r="D2243" t="s">
        <v>67</v>
      </c>
      <c r="E2243" s="86">
        <v>42257</v>
      </c>
      <c r="F2243">
        <f t="shared" ref="F2243:F2306" si="155">IF(AND(G2243&gt;=12, G2243&lt;=18), 1, 0)</f>
        <v>1</v>
      </c>
      <c r="G2243">
        <v>18</v>
      </c>
      <c r="H2243">
        <v>248.77932739257812</v>
      </c>
      <c r="I2243">
        <v>238.12193298339844</v>
      </c>
      <c r="J2243">
        <v>10.657383918762207</v>
      </c>
      <c r="K2243">
        <v>4.2838703840970993E-2</v>
      </c>
      <c r="L2243">
        <v>6.4879498481750488</v>
      </c>
      <c r="M2243">
        <v>8.9512853622436523</v>
      </c>
      <c r="N2243">
        <v>10.657383918762207</v>
      </c>
      <c r="O2243">
        <v>12.363482475280762</v>
      </c>
      <c r="P2243">
        <v>14.826818466186523</v>
      </c>
      <c r="Q2243">
        <v>5.3059730529785156</v>
      </c>
      <c r="R2243">
        <v>16.008794784545898</v>
      </c>
      <c r="S2243">
        <v>240</v>
      </c>
      <c r="T2243">
        <v>10.584786415100098</v>
      </c>
      <c r="U2243">
        <v>3.2534267902374268</v>
      </c>
      <c r="V2243">
        <v>85.290809631347656</v>
      </c>
      <c r="W2243">
        <v>98</v>
      </c>
      <c r="X2243">
        <v>90.496910095214844</v>
      </c>
      <c r="Y2243">
        <f t="shared" si="152"/>
        <v>59.70703857421875</v>
      </c>
      <c r="Z2243">
        <f t="shared" si="153"/>
        <v>57.149263916015627</v>
      </c>
      <c r="AA2243">
        <f t="shared" si="154"/>
        <v>2.5577721405029297</v>
      </c>
    </row>
    <row r="2244" spans="2:27" x14ac:dyDescent="0.25">
      <c r="B2244" t="s">
        <v>69</v>
      </c>
      <c r="C2244" t="s">
        <v>73</v>
      </c>
      <c r="D2244" t="s">
        <v>67</v>
      </c>
      <c r="E2244" s="86">
        <v>42257</v>
      </c>
      <c r="F2244">
        <f t="shared" si="155"/>
        <v>0</v>
      </c>
      <c r="G2244">
        <v>8</v>
      </c>
      <c r="H2244">
        <v>235.78866577148437</v>
      </c>
      <c r="I2244">
        <v>237.86708068847656</v>
      </c>
      <c r="J2244">
        <v>-2.0783941745758057</v>
      </c>
      <c r="K2244">
        <v>-8.814648725092411E-3</v>
      </c>
      <c r="L2244">
        <v>-6.5538482666015625</v>
      </c>
      <c r="M2244">
        <v>-3.9097137451171875</v>
      </c>
      <c r="N2244">
        <v>-2.0783941745758057</v>
      </c>
      <c r="O2244">
        <v>-0.24707463383674622</v>
      </c>
      <c r="P2244">
        <v>2.3970599174499512</v>
      </c>
      <c r="Q2244">
        <v>-7.8225774765014648</v>
      </c>
      <c r="R2244">
        <v>3.6657888889312744</v>
      </c>
      <c r="S2244">
        <v>240</v>
      </c>
      <c r="T2244">
        <v>12.195568084716797</v>
      </c>
      <c r="U2244">
        <v>3.4922153949737549</v>
      </c>
      <c r="V2244">
        <v>85.290809631347656</v>
      </c>
      <c r="W2244">
        <v>98</v>
      </c>
      <c r="X2244">
        <v>81.051223754882813</v>
      </c>
      <c r="Y2244">
        <f t="shared" si="152"/>
        <v>56.589279785156251</v>
      </c>
      <c r="Z2244">
        <f t="shared" si="153"/>
        <v>57.088099365234378</v>
      </c>
      <c r="AA2244">
        <f t="shared" si="154"/>
        <v>-0.49881460189819338</v>
      </c>
    </row>
    <row r="2245" spans="2:27" x14ac:dyDescent="0.25">
      <c r="B2245" t="s">
        <v>69</v>
      </c>
      <c r="C2245" t="s">
        <v>73</v>
      </c>
      <c r="D2245" t="s">
        <v>67</v>
      </c>
      <c r="E2245" s="86">
        <v>42257</v>
      </c>
      <c r="F2245">
        <f t="shared" si="155"/>
        <v>0</v>
      </c>
      <c r="G2245">
        <v>10</v>
      </c>
      <c r="H2245">
        <v>271.56201171875</v>
      </c>
      <c r="I2245">
        <v>271.48638916015625</v>
      </c>
      <c r="J2245">
        <v>7.5651071965694427E-2</v>
      </c>
      <c r="K2245">
        <v>2.7857752866111696E-4</v>
      </c>
      <c r="L2245">
        <v>-4.8061132431030273</v>
      </c>
      <c r="M2245">
        <v>-1.9219274520874023</v>
      </c>
      <c r="N2245">
        <v>7.5651071965694427E-2</v>
      </c>
      <c r="O2245">
        <v>2.0732295513153076</v>
      </c>
      <c r="P2245">
        <v>4.9574155807495117</v>
      </c>
      <c r="Q2245">
        <v>-6.190025806427002</v>
      </c>
      <c r="R2245">
        <v>6.3413281440734863</v>
      </c>
      <c r="S2245">
        <v>240</v>
      </c>
      <c r="T2245">
        <v>14.510470390319824</v>
      </c>
      <c r="U2245">
        <v>3.8092610836029053</v>
      </c>
      <c r="V2245">
        <v>85.290809631347656</v>
      </c>
      <c r="W2245">
        <v>98</v>
      </c>
      <c r="X2245">
        <v>84.580184936523438</v>
      </c>
      <c r="Y2245">
        <f t="shared" si="152"/>
        <v>65.174882812500002</v>
      </c>
      <c r="Z2245">
        <f t="shared" si="153"/>
        <v>65.156733398437495</v>
      </c>
      <c r="AA2245">
        <f t="shared" si="154"/>
        <v>1.8156257271766663E-2</v>
      </c>
    </row>
    <row r="2246" spans="2:27" x14ac:dyDescent="0.25">
      <c r="B2246" t="s">
        <v>69</v>
      </c>
      <c r="C2246" t="s">
        <v>73</v>
      </c>
      <c r="D2246" t="s">
        <v>67</v>
      </c>
      <c r="E2246" s="86">
        <v>42257</v>
      </c>
      <c r="F2246">
        <f t="shared" si="155"/>
        <v>1</v>
      </c>
      <c r="G2246">
        <v>13</v>
      </c>
      <c r="H2246">
        <v>295.07186889648437</v>
      </c>
      <c r="I2246">
        <v>280.04190063476562</v>
      </c>
      <c r="J2246">
        <v>15.02996826171875</v>
      </c>
      <c r="K2246">
        <v>5.0936635583639145E-2</v>
      </c>
      <c r="L2246">
        <v>9.8265237808227539</v>
      </c>
      <c r="M2246">
        <v>12.900760650634766</v>
      </c>
      <c r="N2246">
        <v>15.02996826171875</v>
      </c>
      <c r="O2246">
        <v>17.159175872802734</v>
      </c>
      <c r="P2246">
        <v>20.233413696289063</v>
      </c>
      <c r="Q2246">
        <v>8.3514194488525391</v>
      </c>
      <c r="R2246">
        <v>21.708517074584961</v>
      </c>
      <c r="S2246">
        <v>240</v>
      </c>
      <c r="T2246">
        <v>16.485786437988281</v>
      </c>
      <c r="U2246">
        <v>4.0602693557739258</v>
      </c>
      <c r="V2246">
        <v>85.290809631347656</v>
      </c>
      <c r="W2246">
        <v>98</v>
      </c>
      <c r="X2246">
        <v>93.085624694824219</v>
      </c>
      <c r="Y2246">
        <f t="shared" si="152"/>
        <v>70.817248535156253</v>
      </c>
      <c r="Z2246">
        <f t="shared" si="153"/>
        <v>67.210056152343753</v>
      </c>
      <c r="AA2246">
        <f t="shared" si="154"/>
        <v>3.6071923828124999</v>
      </c>
    </row>
    <row r="2247" spans="2:27" x14ac:dyDescent="0.25">
      <c r="B2247" t="s">
        <v>69</v>
      </c>
      <c r="C2247" t="s">
        <v>73</v>
      </c>
      <c r="D2247" t="s">
        <v>67</v>
      </c>
      <c r="E2247" s="86">
        <v>42257</v>
      </c>
      <c r="F2247">
        <f t="shared" si="155"/>
        <v>0</v>
      </c>
      <c r="G2247">
        <v>9</v>
      </c>
      <c r="H2247">
        <v>258.13595581054688</v>
      </c>
      <c r="I2247">
        <v>256.84527587890625</v>
      </c>
      <c r="J2247">
        <v>1.2906694412231445</v>
      </c>
      <c r="K2247">
        <v>4.9999598413705826E-3</v>
      </c>
      <c r="L2247">
        <v>-3.3921606540679932</v>
      </c>
      <c r="M2247">
        <v>-0.6255066990852356</v>
      </c>
      <c r="N2247">
        <v>1.2906694412231445</v>
      </c>
      <c r="O2247">
        <v>3.2068455219268799</v>
      </c>
      <c r="P2247">
        <v>5.9734997749328613</v>
      </c>
      <c r="Q2247">
        <v>-4.7196779251098633</v>
      </c>
      <c r="R2247">
        <v>7.3010168075561523</v>
      </c>
      <c r="S2247">
        <v>240</v>
      </c>
      <c r="T2247">
        <v>13.351948738098145</v>
      </c>
      <c r="U2247">
        <v>3.6540317535400391</v>
      </c>
      <c r="V2247">
        <v>85.290809631347656</v>
      </c>
      <c r="W2247">
        <v>98</v>
      </c>
      <c r="X2247">
        <v>83.309410095214844</v>
      </c>
      <c r="Y2247">
        <f t="shared" si="152"/>
        <v>61.95262939453125</v>
      </c>
      <c r="Z2247">
        <f t="shared" si="153"/>
        <v>61.642866210937498</v>
      </c>
      <c r="AA2247">
        <f t="shared" si="154"/>
        <v>0.30976066589355467</v>
      </c>
    </row>
    <row r="2248" spans="2:27" x14ac:dyDescent="0.25">
      <c r="B2248" t="s">
        <v>69</v>
      </c>
      <c r="C2248" t="s">
        <v>73</v>
      </c>
      <c r="D2248" t="s">
        <v>67</v>
      </c>
      <c r="E2248" s="86">
        <v>42257</v>
      </c>
      <c r="F2248">
        <f t="shared" si="155"/>
        <v>0</v>
      </c>
      <c r="G2248">
        <v>2</v>
      </c>
      <c r="H2248">
        <v>142.82405090332031</v>
      </c>
      <c r="I2248">
        <v>147.28962707519531</v>
      </c>
      <c r="J2248">
        <v>-4.4655656814575195</v>
      </c>
      <c r="K2248">
        <v>-3.1266201287508011E-2</v>
      </c>
      <c r="L2248">
        <v>-7.4400143623352051</v>
      </c>
      <c r="M2248">
        <v>-5.6826858520507812</v>
      </c>
      <c r="N2248">
        <v>-4.4655656814575195</v>
      </c>
      <c r="O2248">
        <v>-3.2484455108642578</v>
      </c>
      <c r="P2248">
        <v>-1.4911171197891235</v>
      </c>
      <c r="Q2248">
        <v>-8.283228874206543</v>
      </c>
      <c r="R2248">
        <v>-0.64790219068527222</v>
      </c>
      <c r="S2248">
        <v>240</v>
      </c>
      <c r="T2248">
        <v>5.3869228363037109</v>
      </c>
      <c r="U2248">
        <v>2.320974588394165</v>
      </c>
      <c r="V2248">
        <v>85.290809631347656</v>
      </c>
      <c r="W2248">
        <v>98</v>
      </c>
      <c r="X2248">
        <v>77.883834838867187</v>
      </c>
      <c r="Y2248">
        <f t="shared" si="152"/>
        <v>34.277772216796876</v>
      </c>
      <c r="Z2248">
        <f t="shared" si="153"/>
        <v>35.349510498046875</v>
      </c>
      <c r="AA2248">
        <f t="shared" si="154"/>
        <v>-1.0717357635498046</v>
      </c>
    </row>
    <row r="2249" spans="2:27" x14ac:dyDescent="0.25">
      <c r="B2249" t="s">
        <v>69</v>
      </c>
      <c r="C2249" t="s">
        <v>73</v>
      </c>
      <c r="D2249" t="s">
        <v>67</v>
      </c>
      <c r="E2249" s="86">
        <v>42257</v>
      </c>
      <c r="F2249">
        <f t="shared" si="155"/>
        <v>0</v>
      </c>
      <c r="G2249">
        <v>1</v>
      </c>
      <c r="H2249">
        <v>147.17362976074219</v>
      </c>
      <c r="I2249">
        <v>151.8331298828125</v>
      </c>
      <c r="J2249">
        <v>-4.6595063209533691</v>
      </c>
      <c r="K2249">
        <v>-3.1659927219152451E-2</v>
      </c>
      <c r="L2249">
        <v>-7.6912446022033691</v>
      </c>
      <c r="M2249">
        <v>-5.9000692367553711</v>
      </c>
      <c r="N2249">
        <v>-4.6595063209533691</v>
      </c>
      <c r="O2249">
        <v>-3.4189436435699463</v>
      </c>
      <c r="P2249">
        <v>-1.6277679204940796</v>
      </c>
      <c r="Q2249">
        <v>-8.5507001876831055</v>
      </c>
      <c r="R2249">
        <v>-0.76831215620040894</v>
      </c>
      <c r="S2249">
        <v>240</v>
      </c>
      <c r="T2249">
        <v>5.5964326858520508</v>
      </c>
      <c r="U2249">
        <v>2.365678071975708</v>
      </c>
      <c r="V2249">
        <v>85.290809631347656</v>
      </c>
      <c r="W2249">
        <v>98</v>
      </c>
      <c r="X2249">
        <v>78.7606201171875</v>
      </c>
      <c r="Y2249">
        <f t="shared" si="152"/>
        <v>35.321671142578126</v>
      </c>
      <c r="Z2249">
        <f t="shared" si="153"/>
        <v>36.439951171875002</v>
      </c>
      <c r="AA2249">
        <f t="shared" si="154"/>
        <v>-1.1182815170288085</v>
      </c>
    </row>
    <row r="2250" spans="2:27" x14ac:dyDescent="0.25">
      <c r="B2250" t="s">
        <v>69</v>
      </c>
      <c r="C2250" t="s">
        <v>73</v>
      </c>
      <c r="D2250" t="s">
        <v>67</v>
      </c>
      <c r="E2250" s="86">
        <v>42257</v>
      </c>
      <c r="F2250">
        <f t="shared" si="155"/>
        <v>1</v>
      </c>
      <c r="G2250">
        <v>14</v>
      </c>
      <c r="H2250">
        <v>292.76815795898437</v>
      </c>
      <c r="I2250">
        <v>281.66421508789063</v>
      </c>
      <c r="J2250">
        <v>11.103958129882813</v>
      </c>
      <c r="K2250">
        <v>3.7927478551864624E-2</v>
      </c>
      <c r="L2250">
        <v>6.1152544021606445</v>
      </c>
      <c r="M2250">
        <v>9.0626211166381836</v>
      </c>
      <c r="N2250">
        <v>11.103958129882813</v>
      </c>
      <c r="O2250">
        <v>13.145295143127441</v>
      </c>
      <c r="P2250">
        <v>16.092660903930664</v>
      </c>
      <c r="Q2250">
        <v>4.701026439666748</v>
      </c>
      <c r="R2250">
        <v>17.506889343261719</v>
      </c>
      <c r="S2250">
        <v>240</v>
      </c>
      <c r="T2250">
        <v>15.153162002563477</v>
      </c>
      <c r="U2250">
        <v>3.8927061557769775</v>
      </c>
      <c r="V2250">
        <v>85.290809631347656</v>
      </c>
      <c r="W2250">
        <v>98</v>
      </c>
      <c r="X2250">
        <v>94.124908447265625</v>
      </c>
      <c r="Y2250">
        <f t="shared" si="152"/>
        <v>70.264357910156249</v>
      </c>
      <c r="Z2250">
        <f t="shared" si="153"/>
        <v>67.599411621093751</v>
      </c>
      <c r="AA2250">
        <f t="shared" si="154"/>
        <v>2.6649499511718751</v>
      </c>
    </row>
    <row r="2251" spans="2:27" x14ac:dyDescent="0.25">
      <c r="B2251" t="s">
        <v>69</v>
      </c>
      <c r="C2251" t="s">
        <v>73</v>
      </c>
      <c r="D2251" t="s">
        <v>67</v>
      </c>
      <c r="E2251" s="86">
        <v>42257</v>
      </c>
      <c r="F2251">
        <f t="shared" si="155"/>
        <v>0</v>
      </c>
      <c r="G2251">
        <v>6</v>
      </c>
      <c r="H2251">
        <v>174.12388610839844</v>
      </c>
      <c r="I2251">
        <v>174.89608764648437</v>
      </c>
      <c r="J2251">
        <v>-0.77220684289932251</v>
      </c>
      <c r="K2251">
        <v>-4.4348128139972687E-3</v>
      </c>
      <c r="L2251">
        <v>-4.2718997001647949</v>
      </c>
      <c r="M2251">
        <v>-2.2042529582977295</v>
      </c>
      <c r="N2251">
        <v>-0.77220684289932251</v>
      </c>
      <c r="O2251">
        <v>0.65983915328979492</v>
      </c>
      <c r="P2251">
        <v>2.7274861335754395</v>
      </c>
      <c r="Q2251">
        <v>-5.2640142440795898</v>
      </c>
      <c r="R2251">
        <v>3.7196004390716553</v>
      </c>
      <c r="S2251">
        <v>240</v>
      </c>
      <c r="T2251">
        <v>7.4574050903320313</v>
      </c>
      <c r="U2251">
        <v>2.7308249473571777</v>
      </c>
      <c r="V2251">
        <v>85.290809631347656</v>
      </c>
      <c r="W2251">
        <v>98</v>
      </c>
      <c r="X2251">
        <v>79.536842346191406</v>
      </c>
      <c r="Y2251">
        <f t="shared" si="152"/>
        <v>41.789732666015624</v>
      </c>
      <c r="Z2251">
        <f t="shared" si="153"/>
        <v>41.975061035156251</v>
      </c>
      <c r="AA2251">
        <f t="shared" si="154"/>
        <v>-0.1853296422958374</v>
      </c>
    </row>
    <row r="2252" spans="2:27" x14ac:dyDescent="0.25">
      <c r="B2252" t="s">
        <v>69</v>
      </c>
      <c r="C2252" t="s">
        <v>73</v>
      </c>
      <c r="D2252" t="s">
        <v>67</v>
      </c>
      <c r="E2252" s="86">
        <v>42257</v>
      </c>
      <c r="F2252">
        <f t="shared" si="155"/>
        <v>0</v>
      </c>
      <c r="G2252">
        <v>20</v>
      </c>
      <c r="H2252">
        <v>215.07853698730469</v>
      </c>
      <c r="I2252">
        <v>217.48158264160156</v>
      </c>
      <c r="J2252">
        <v>-2.4030489921569824</v>
      </c>
      <c r="K2252">
        <v>-1.1172890663146973E-2</v>
      </c>
      <c r="L2252">
        <v>-6.3827691078186035</v>
      </c>
      <c r="M2252">
        <v>-4.0315184593200684</v>
      </c>
      <c r="N2252">
        <v>-2.4030489921569824</v>
      </c>
      <c r="O2252">
        <v>-0.77457970380783081</v>
      </c>
      <c r="P2252">
        <v>1.5766712427139282</v>
      </c>
      <c r="Q2252">
        <v>-7.5109648704528809</v>
      </c>
      <c r="R2252">
        <v>2.7048666477203369</v>
      </c>
      <c r="S2252">
        <v>240</v>
      </c>
      <c r="T2252">
        <v>9.6434612274169922</v>
      </c>
      <c r="U2252">
        <v>3.1053922176361084</v>
      </c>
      <c r="V2252">
        <v>85.290809631347656</v>
      </c>
      <c r="W2252">
        <v>98</v>
      </c>
      <c r="X2252">
        <v>86.721343994140625</v>
      </c>
      <c r="Y2252">
        <f t="shared" si="152"/>
        <v>51.618848876953123</v>
      </c>
      <c r="Z2252">
        <f t="shared" si="153"/>
        <v>52.195579833984375</v>
      </c>
      <c r="AA2252">
        <f t="shared" si="154"/>
        <v>-0.57673175811767574</v>
      </c>
    </row>
    <row r="2253" spans="2:27" x14ac:dyDescent="0.25">
      <c r="B2253" t="s">
        <v>69</v>
      </c>
      <c r="C2253" t="s">
        <v>73</v>
      </c>
      <c r="D2253" t="s">
        <v>67</v>
      </c>
      <c r="E2253" s="86">
        <v>42257</v>
      </c>
      <c r="F2253">
        <f t="shared" si="155"/>
        <v>0</v>
      </c>
      <c r="G2253">
        <v>21</v>
      </c>
      <c r="H2253">
        <v>202.22932434082031</v>
      </c>
      <c r="I2253">
        <v>211.66290283203125</v>
      </c>
      <c r="J2253">
        <v>-9.4335784912109375</v>
      </c>
      <c r="K2253">
        <v>-4.6647924929857254E-2</v>
      </c>
      <c r="L2253">
        <v>-13.522546768188477</v>
      </c>
      <c r="M2253">
        <v>-11.106751441955566</v>
      </c>
      <c r="N2253">
        <v>-9.4335784912109375</v>
      </c>
      <c r="O2253">
        <v>-7.7604060173034668</v>
      </c>
      <c r="P2253">
        <v>-5.3446102142333984</v>
      </c>
      <c r="Q2253">
        <v>-14.68171215057373</v>
      </c>
      <c r="R2253">
        <v>-4.1854448318481445</v>
      </c>
      <c r="S2253">
        <v>240</v>
      </c>
      <c r="T2253">
        <v>10.18017578125</v>
      </c>
      <c r="U2253">
        <v>3.1906387805938721</v>
      </c>
      <c r="V2253">
        <v>85.290809631347656</v>
      </c>
      <c r="W2253">
        <v>98</v>
      </c>
      <c r="X2253">
        <v>85.290412902832031</v>
      </c>
      <c r="Y2253">
        <f t="shared" si="152"/>
        <v>48.535037841796878</v>
      </c>
      <c r="Z2253">
        <f t="shared" si="153"/>
        <v>50.799096679687501</v>
      </c>
      <c r="AA2253">
        <f t="shared" si="154"/>
        <v>-2.2640588378906248</v>
      </c>
    </row>
    <row r="2254" spans="2:27" x14ac:dyDescent="0.25">
      <c r="B2254" t="s">
        <v>69</v>
      </c>
      <c r="C2254" t="s">
        <v>73</v>
      </c>
      <c r="D2254" t="s">
        <v>67</v>
      </c>
      <c r="E2254" s="86">
        <v>42257</v>
      </c>
      <c r="F2254">
        <f t="shared" si="155"/>
        <v>0</v>
      </c>
      <c r="G2254">
        <v>19</v>
      </c>
      <c r="H2254">
        <v>224.78883361816406</v>
      </c>
      <c r="I2254">
        <v>222.44709777832031</v>
      </c>
      <c r="J2254">
        <v>2.3417401313781738</v>
      </c>
      <c r="K2254">
        <v>1.0417510755360126E-2</v>
      </c>
      <c r="L2254">
        <v>-2.1218330860137939</v>
      </c>
      <c r="M2254">
        <v>0.51528215408325195</v>
      </c>
      <c r="N2254">
        <v>2.3417401313781738</v>
      </c>
      <c r="O2254">
        <v>4.1681981086730957</v>
      </c>
      <c r="P2254">
        <v>6.8053135871887207</v>
      </c>
      <c r="Q2254">
        <v>-3.3871941566467285</v>
      </c>
      <c r="R2254">
        <v>8.070673942565918</v>
      </c>
      <c r="S2254">
        <v>240</v>
      </c>
      <c r="T2254">
        <v>12.130904197692871</v>
      </c>
      <c r="U2254">
        <v>3.4829447269439697</v>
      </c>
      <c r="V2254">
        <v>85.290809631347656</v>
      </c>
      <c r="W2254">
        <v>98</v>
      </c>
      <c r="X2254">
        <v>86.890899658203125</v>
      </c>
      <c r="Y2254">
        <f t="shared" si="152"/>
        <v>53.949320068359377</v>
      </c>
      <c r="Z2254">
        <f t="shared" si="153"/>
        <v>53.387303466796872</v>
      </c>
      <c r="AA2254">
        <f t="shared" si="154"/>
        <v>0.56201763153076167</v>
      </c>
    </row>
    <row r="2255" spans="2:27" x14ac:dyDescent="0.25">
      <c r="B2255" t="s">
        <v>69</v>
      </c>
      <c r="C2255" t="s">
        <v>73</v>
      </c>
      <c r="D2255" t="s">
        <v>67</v>
      </c>
      <c r="E2255" s="86">
        <v>42257</v>
      </c>
      <c r="F2255">
        <f t="shared" si="155"/>
        <v>1</v>
      </c>
      <c r="G2255">
        <v>15</v>
      </c>
      <c r="H2255">
        <v>289.12588500976563</v>
      </c>
      <c r="I2255">
        <v>279.40719604492187</v>
      </c>
      <c r="J2255">
        <v>9.71868896484375</v>
      </c>
      <c r="K2255">
        <v>3.3614039421081543E-2</v>
      </c>
      <c r="L2255">
        <v>4.9618463516235352</v>
      </c>
      <c r="M2255">
        <v>7.7722272872924805</v>
      </c>
      <c r="N2255">
        <v>9.71868896484375</v>
      </c>
      <c r="O2255">
        <v>11.66515064239502</v>
      </c>
      <c r="P2255">
        <v>14.475531578063965</v>
      </c>
      <c r="Q2255">
        <v>3.6133472919464111</v>
      </c>
      <c r="R2255">
        <v>15.824030876159668</v>
      </c>
      <c r="S2255">
        <v>240</v>
      </c>
      <c r="T2255">
        <v>13.777341842651367</v>
      </c>
      <c r="U2255">
        <v>3.7117841243743896</v>
      </c>
      <c r="V2255">
        <v>85.290809631347656</v>
      </c>
      <c r="W2255">
        <v>98</v>
      </c>
      <c r="X2255">
        <v>94.743339538574219</v>
      </c>
      <c r="Y2255">
        <f t="shared" si="152"/>
        <v>69.390212402343749</v>
      </c>
      <c r="Z2255">
        <f t="shared" si="153"/>
        <v>67.057727050781253</v>
      </c>
      <c r="AA2255">
        <f t="shared" si="154"/>
        <v>2.3324853515625001</v>
      </c>
    </row>
    <row r="2256" spans="2:27" x14ac:dyDescent="0.25">
      <c r="B2256" t="s">
        <v>69</v>
      </c>
      <c r="C2256" t="s">
        <v>73</v>
      </c>
      <c r="D2256" t="s">
        <v>67</v>
      </c>
      <c r="E2256" s="86">
        <v>42257</v>
      </c>
      <c r="F2256">
        <f t="shared" si="155"/>
        <v>0</v>
      </c>
      <c r="G2256">
        <v>5</v>
      </c>
      <c r="H2256">
        <v>151.34919738769531</v>
      </c>
      <c r="I2256">
        <v>153.1370849609375</v>
      </c>
      <c r="J2256">
        <v>-1.7878834009170532</v>
      </c>
      <c r="K2256">
        <v>-1.1812969110906124E-2</v>
      </c>
      <c r="L2256">
        <v>-5.0339617729187012</v>
      </c>
      <c r="M2256">
        <v>-3.116152286529541</v>
      </c>
      <c r="N2256">
        <v>-1.7878834009170532</v>
      </c>
      <c r="O2256">
        <v>-0.45961454510688782</v>
      </c>
      <c r="P2256">
        <v>1.4581947326660156</v>
      </c>
      <c r="Q2256">
        <v>-5.9541797637939453</v>
      </c>
      <c r="R2256">
        <v>2.3784127235412598</v>
      </c>
      <c r="S2256">
        <v>240</v>
      </c>
      <c r="T2256">
        <v>6.4157252311706543</v>
      </c>
      <c r="U2256">
        <v>2.5329282283782959</v>
      </c>
      <c r="V2256">
        <v>85.290809631347656</v>
      </c>
      <c r="W2256">
        <v>98</v>
      </c>
      <c r="X2256">
        <v>78.777915954589844</v>
      </c>
      <c r="Y2256">
        <f t="shared" si="152"/>
        <v>36.323807373046876</v>
      </c>
      <c r="Z2256">
        <f t="shared" si="153"/>
        <v>36.752900390625001</v>
      </c>
      <c r="AA2256">
        <f t="shared" si="154"/>
        <v>-0.4290920162200928</v>
      </c>
    </row>
    <row r="2257" spans="2:27" x14ac:dyDescent="0.25">
      <c r="B2257" t="s">
        <v>69</v>
      </c>
      <c r="C2257" t="s">
        <v>73</v>
      </c>
      <c r="D2257" t="s">
        <v>67</v>
      </c>
      <c r="E2257" s="86">
        <v>42257</v>
      </c>
      <c r="F2257">
        <f t="shared" si="155"/>
        <v>0</v>
      </c>
      <c r="G2257">
        <v>23</v>
      </c>
      <c r="H2257">
        <v>172.31015014648437</v>
      </c>
      <c r="I2257">
        <v>177.76548767089844</v>
      </c>
      <c r="J2257">
        <v>-5.4553298950195313</v>
      </c>
      <c r="K2257">
        <v>-3.1659945845603943E-2</v>
      </c>
      <c r="L2257">
        <v>-8.93341064453125</v>
      </c>
      <c r="M2257">
        <v>-6.8785324096679687</v>
      </c>
      <c r="N2257">
        <v>-5.4553298950195313</v>
      </c>
      <c r="O2257">
        <v>-4.0321273803710937</v>
      </c>
      <c r="P2257">
        <v>-1.9772493839263916</v>
      </c>
      <c r="Q2257">
        <v>-9.919398307800293</v>
      </c>
      <c r="R2257">
        <v>-0.99126189947128296</v>
      </c>
      <c r="S2257">
        <v>240</v>
      </c>
      <c r="T2257">
        <v>7.3655829429626465</v>
      </c>
      <c r="U2257">
        <v>2.7139606475830078</v>
      </c>
      <c r="V2257">
        <v>85.290809631347656</v>
      </c>
      <c r="W2257">
        <v>98</v>
      </c>
      <c r="X2257">
        <v>83.229133605957031</v>
      </c>
      <c r="Y2257">
        <f t="shared" si="152"/>
        <v>41.354436035156247</v>
      </c>
      <c r="Z2257">
        <f t="shared" si="153"/>
        <v>42.663717041015623</v>
      </c>
      <c r="AA2257">
        <f t="shared" si="154"/>
        <v>-1.3092791748046875</v>
      </c>
    </row>
    <row r="2258" spans="2:27" x14ac:dyDescent="0.25">
      <c r="B2258" t="s">
        <v>69</v>
      </c>
      <c r="C2258" t="s">
        <v>73</v>
      </c>
      <c r="D2258" t="s">
        <v>67</v>
      </c>
      <c r="E2258" s="86">
        <v>42257</v>
      </c>
      <c r="F2258">
        <f t="shared" si="155"/>
        <v>0</v>
      </c>
      <c r="G2258">
        <v>3</v>
      </c>
      <c r="H2258">
        <v>139.64692687988281</v>
      </c>
      <c r="I2258">
        <v>142.72946166992187</v>
      </c>
      <c r="J2258">
        <v>-3.0825405120849609</v>
      </c>
      <c r="K2258">
        <v>-2.2073816508054733E-2</v>
      </c>
      <c r="L2258">
        <v>-6.0767383575439453</v>
      </c>
      <c r="M2258">
        <v>-4.3077421188354492</v>
      </c>
      <c r="N2258">
        <v>-3.0825405120849609</v>
      </c>
      <c r="O2258">
        <v>-1.8573390245437622</v>
      </c>
      <c r="P2258">
        <v>-8.8342644274234772E-2</v>
      </c>
      <c r="Q2258">
        <v>-6.9255518913269043</v>
      </c>
      <c r="R2258">
        <v>0.76047086715698242</v>
      </c>
      <c r="S2258">
        <v>240</v>
      </c>
      <c r="T2258">
        <v>5.4586949348449707</v>
      </c>
      <c r="U2258">
        <v>2.3363850116729736</v>
      </c>
      <c r="V2258">
        <v>85.290809631347656</v>
      </c>
      <c r="W2258">
        <v>98</v>
      </c>
      <c r="X2258">
        <v>77.738632202148438</v>
      </c>
      <c r="Y2258">
        <f t="shared" si="152"/>
        <v>33.515262451171878</v>
      </c>
      <c r="Z2258">
        <f t="shared" si="153"/>
        <v>34.255070800781247</v>
      </c>
      <c r="AA2258">
        <f t="shared" si="154"/>
        <v>-0.7398097229003906</v>
      </c>
    </row>
    <row r="2259" spans="2:27" x14ac:dyDescent="0.25">
      <c r="B2259" t="s">
        <v>69</v>
      </c>
      <c r="C2259" t="s">
        <v>73</v>
      </c>
      <c r="D2259" t="s">
        <v>67</v>
      </c>
      <c r="E2259" s="86">
        <v>42257</v>
      </c>
      <c r="F2259">
        <f t="shared" si="155"/>
        <v>0</v>
      </c>
      <c r="G2259">
        <v>4</v>
      </c>
      <c r="H2259">
        <v>140.82929992675781</v>
      </c>
      <c r="I2259">
        <v>144.24240112304687</v>
      </c>
      <c r="J2259">
        <v>-3.4130957126617432</v>
      </c>
      <c r="K2259">
        <v>-2.4235693737864494E-2</v>
      </c>
      <c r="L2259">
        <v>-6.4308633804321289</v>
      </c>
      <c r="M2259">
        <v>-4.6479415893554687</v>
      </c>
      <c r="N2259">
        <v>-3.4130957126617432</v>
      </c>
      <c r="O2259">
        <v>-2.1782495975494385</v>
      </c>
      <c r="P2259">
        <v>-0.39532804489135742</v>
      </c>
      <c r="Q2259">
        <v>-7.2863583564758301</v>
      </c>
      <c r="R2259">
        <v>0.46016713976860046</v>
      </c>
      <c r="S2259">
        <v>240</v>
      </c>
      <c r="T2259">
        <v>5.5449733734130859</v>
      </c>
      <c r="U2259">
        <v>2.3547766208648682</v>
      </c>
      <c r="V2259">
        <v>85.290809631347656</v>
      </c>
      <c r="W2259">
        <v>98</v>
      </c>
      <c r="X2259">
        <v>78.346992492675781</v>
      </c>
      <c r="Y2259">
        <f t="shared" si="152"/>
        <v>33.799031982421873</v>
      </c>
      <c r="Z2259">
        <f t="shared" si="153"/>
        <v>34.618176269531247</v>
      </c>
      <c r="AA2259">
        <f t="shared" si="154"/>
        <v>-0.81914297103881839</v>
      </c>
    </row>
    <row r="2260" spans="2:27" x14ac:dyDescent="0.25">
      <c r="B2260" t="s">
        <v>69</v>
      </c>
      <c r="C2260" t="s">
        <v>73</v>
      </c>
      <c r="D2260" t="s">
        <v>67</v>
      </c>
      <c r="E2260" s="86">
        <v>42257</v>
      </c>
      <c r="F2260">
        <f t="shared" si="155"/>
        <v>0</v>
      </c>
      <c r="G2260">
        <v>7</v>
      </c>
      <c r="H2260">
        <v>207.99600219726562</v>
      </c>
      <c r="I2260">
        <v>211.82769775390625</v>
      </c>
      <c r="J2260">
        <v>-3.8317012786865234</v>
      </c>
      <c r="K2260">
        <v>-1.8421994522213936E-2</v>
      </c>
      <c r="L2260">
        <v>-7.4536018371582031</v>
      </c>
      <c r="M2260">
        <v>-5.313753604888916</v>
      </c>
      <c r="N2260">
        <v>-3.8317012786865234</v>
      </c>
      <c r="O2260">
        <v>-2.3496489524841309</v>
      </c>
      <c r="P2260">
        <v>-0.20980070531368256</v>
      </c>
      <c r="Q2260">
        <v>-8.4803600311279297</v>
      </c>
      <c r="R2260">
        <v>0.81695777177810669</v>
      </c>
      <c r="S2260">
        <v>240</v>
      </c>
      <c r="T2260">
        <v>7.9873166084289551</v>
      </c>
      <c r="U2260">
        <v>2.8261840343475342</v>
      </c>
      <c r="V2260">
        <v>85.290809631347656</v>
      </c>
      <c r="W2260">
        <v>98</v>
      </c>
      <c r="X2260">
        <v>79.285713195800781</v>
      </c>
      <c r="Y2260">
        <f t="shared" si="152"/>
        <v>49.919040527343753</v>
      </c>
      <c r="Z2260">
        <f t="shared" si="153"/>
        <v>50.838647460937501</v>
      </c>
      <c r="AA2260">
        <f t="shared" si="154"/>
        <v>-0.91960830688476558</v>
      </c>
    </row>
    <row r="2261" spans="2:27" x14ac:dyDescent="0.25">
      <c r="B2261" t="s">
        <v>69</v>
      </c>
      <c r="C2261" t="s">
        <v>73</v>
      </c>
      <c r="D2261" t="s">
        <v>67</v>
      </c>
      <c r="E2261" s="86">
        <v>42257</v>
      </c>
      <c r="F2261">
        <f t="shared" si="155"/>
        <v>1</v>
      </c>
      <c r="G2261">
        <v>12</v>
      </c>
      <c r="H2261">
        <v>291.46688842773437</v>
      </c>
      <c r="I2261">
        <v>277.60232543945312</v>
      </c>
      <c r="J2261">
        <v>13.86457347869873</v>
      </c>
      <c r="K2261">
        <v>4.7568261623382568E-2</v>
      </c>
      <c r="L2261">
        <v>8.6968450546264648</v>
      </c>
      <c r="M2261">
        <v>11.749980926513672</v>
      </c>
      <c r="N2261">
        <v>13.86457347869873</v>
      </c>
      <c r="O2261">
        <v>15.979166030883789</v>
      </c>
      <c r="P2261">
        <v>19.03230094909668</v>
      </c>
      <c r="Q2261">
        <v>7.2318663597106934</v>
      </c>
      <c r="R2261">
        <v>20.497280120849609</v>
      </c>
      <c r="S2261">
        <v>240</v>
      </c>
      <c r="T2261">
        <v>16.260248184204102</v>
      </c>
      <c r="U2261">
        <v>4.0323996543884277</v>
      </c>
      <c r="V2261">
        <v>85.290809631347656</v>
      </c>
      <c r="W2261">
        <v>98</v>
      </c>
      <c r="X2261">
        <v>90.378395080566406</v>
      </c>
      <c r="Y2261">
        <f t="shared" si="152"/>
        <v>69.952053222656247</v>
      </c>
      <c r="Z2261">
        <f t="shared" si="153"/>
        <v>66.624558105468751</v>
      </c>
      <c r="AA2261">
        <f t="shared" si="154"/>
        <v>3.3274976348876955</v>
      </c>
    </row>
    <row r="2262" spans="2:27" x14ac:dyDescent="0.25">
      <c r="B2262" t="s">
        <v>69</v>
      </c>
      <c r="C2262" t="s">
        <v>73</v>
      </c>
      <c r="D2262" t="s">
        <v>67</v>
      </c>
      <c r="E2262" s="86">
        <v>42257</v>
      </c>
      <c r="F2262">
        <f t="shared" si="155"/>
        <v>0</v>
      </c>
      <c r="G2262">
        <v>11</v>
      </c>
      <c r="H2262">
        <v>287.66552734375</v>
      </c>
      <c r="I2262">
        <v>278.35287475585937</v>
      </c>
      <c r="J2262">
        <v>9.3126707077026367</v>
      </c>
      <c r="K2262">
        <v>3.2373260706663132E-2</v>
      </c>
      <c r="L2262">
        <v>4.1141424179077148</v>
      </c>
      <c r="M2262">
        <v>7.1854748725891113</v>
      </c>
      <c r="N2262">
        <v>9.3126707077026367</v>
      </c>
      <c r="O2262">
        <v>11.439866065979004</v>
      </c>
      <c r="P2262">
        <v>14.511198997497559</v>
      </c>
      <c r="Q2262">
        <v>2.6404318809509277</v>
      </c>
      <c r="R2262">
        <v>15.984910011291504</v>
      </c>
      <c r="S2262">
        <v>240</v>
      </c>
      <c r="T2262">
        <v>16.454648971557617</v>
      </c>
      <c r="U2262">
        <v>4.0564332008361816</v>
      </c>
      <c r="V2262">
        <v>85.290809631347656</v>
      </c>
      <c r="W2262">
        <v>98</v>
      </c>
      <c r="X2262">
        <v>88.471908569335937</v>
      </c>
      <c r="Y2262">
        <f t="shared" si="152"/>
        <v>69.039726562499993</v>
      </c>
      <c r="Z2262">
        <f t="shared" si="153"/>
        <v>66.804689941406252</v>
      </c>
      <c r="AA2262">
        <f t="shared" si="154"/>
        <v>2.2350409698486327</v>
      </c>
    </row>
    <row r="2263" spans="2:27" x14ac:dyDescent="0.25">
      <c r="B2263" t="s">
        <v>69</v>
      </c>
      <c r="C2263" t="s">
        <v>73</v>
      </c>
      <c r="D2263" t="s">
        <v>68</v>
      </c>
      <c r="E2263" s="86">
        <v>42257</v>
      </c>
      <c r="F2263">
        <f t="shared" si="155"/>
        <v>0</v>
      </c>
      <c r="G2263">
        <v>20</v>
      </c>
      <c r="H2263">
        <v>662.21575927734375</v>
      </c>
      <c r="I2263">
        <v>647.28192138671875</v>
      </c>
      <c r="J2263">
        <v>14.933828353881836</v>
      </c>
      <c r="K2263">
        <v>2.255130372941494E-2</v>
      </c>
      <c r="L2263">
        <v>2.7600345611572266</v>
      </c>
      <c r="M2263">
        <v>9.9524106979370117</v>
      </c>
      <c r="N2263">
        <v>14.933828353881836</v>
      </c>
      <c r="O2263">
        <v>19.915246963500977</v>
      </c>
      <c r="P2263">
        <v>27.107622146606445</v>
      </c>
      <c r="Q2263">
        <v>-0.69106698036193848</v>
      </c>
      <c r="R2263">
        <v>30.558723449707031</v>
      </c>
      <c r="S2263">
        <v>248</v>
      </c>
      <c r="T2263">
        <v>90.235969543457031</v>
      </c>
      <c r="U2263">
        <v>9.4992618560791016</v>
      </c>
      <c r="V2263">
        <v>85.290702819824219</v>
      </c>
      <c r="W2263">
        <v>98</v>
      </c>
      <c r="X2263">
        <v>86.786338806152344</v>
      </c>
      <c r="Y2263">
        <f t="shared" si="152"/>
        <v>164.22950830078125</v>
      </c>
      <c r="Z2263">
        <f t="shared" si="153"/>
        <v>160.52591650390625</v>
      </c>
      <c r="AA2263">
        <f t="shared" si="154"/>
        <v>3.7035894317626954</v>
      </c>
    </row>
    <row r="2264" spans="2:27" x14ac:dyDescent="0.25">
      <c r="B2264" t="s">
        <v>69</v>
      </c>
      <c r="C2264" t="s">
        <v>73</v>
      </c>
      <c r="D2264" t="s">
        <v>68</v>
      </c>
      <c r="E2264" s="86">
        <v>42257</v>
      </c>
      <c r="F2264">
        <f t="shared" si="155"/>
        <v>0</v>
      </c>
      <c r="G2264">
        <v>3</v>
      </c>
      <c r="H2264">
        <v>499.3538818359375</v>
      </c>
      <c r="I2264">
        <v>509.36624145507812</v>
      </c>
      <c r="J2264">
        <v>-10.01239013671875</v>
      </c>
      <c r="K2264">
        <v>-2.0050689578056335E-2</v>
      </c>
      <c r="L2264">
        <v>-18.936622619628906</v>
      </c>
      <c r="M2264">
        <v>-13.66411304473877</v>
      </c>
      <c r="N2264">
        <v>-10.01239013671875</v>
      </c>
      <c r="O2264">
        <v>-6.3606667518615723</v>
      </c>
      <c r="P2264">
        <v>-1.0881584882736206</v>
      </c>
      <c r="Q2264">
        <v>-21.466516494750977</v>
      </c>
      <c r="R2264">
        <v>1.441737174987793</v>
      </c>
      <c r="S2264">
        <v>248</v>
      </c>
      <c r="T2264">
        <v>48.491935729980469</v>
      </c>
      <c r="U2264">
        <v>6.9636149406433105</v>
      </c>
      <c r="V2264">
        <v>85.290702819824219</v>
      </c>
      <c r="W2264">
        <v>98</v>
      </c>
      <c r="X2264">
        <v>77.765327453613281</v>
      </c>
      <c r="Y2264">
        <f t="shared" si="152"/>
        <v>123.8397626953125</v>
      </c>
      <c r="Z2264">
        <f t="shared" si="153"/>
        <v>126.32282788085938</v>
      </c>
      <c r="AA2264">
        <f t="shared" si="154"/>
        <v>-2.4830727539062498</v>
      </c>
    </row>
    <row r="2265" spans="2:27" x14ac:dyDescent="0.25">
      <c r="B2265" t="s">
        <v>69</v>
      </c>
      <c r="C2265" t="s">
        <v>73</v>
      </c>
      <c r="D2265" t="s">
        <v>68</v>
      </c>
      <c r="E2265" s="86">
        <v>42257</v>
      </c>
      <c r="F2265">
        <f t="shared" si="155"/>
        <v>1</v>
      </c>
      <c r="G2265">
        <v>16</v>
      </c>
      <c r="H2265">
        <v>741.013427734375</v>
      </c>
      <c r="I2265">
        <v>650.89813232421875</v>
      </c>
      <c r="J2265">
        <v>90.115234375</v>
      </c>
      <c r="K2265">
        <v>0.12161079794168472</v>
      </c>
      <c r="L2265">
        <v>74.4580078125</v>
      </c>
      <c r="M2265">
        <v>83.708427429199219</v>
      </c>
      <c r="N2265">
        <v>90.115234375</v>
      </c>
      <c r="O2265">
        <v>96.522041320800781</v>
      </c>
      <c r="P2265">
        <v>105.7724609375</v>
      </c>
      <c r="Q2265">
        <v>70.019401550292969</v>
      </c>
      <c r="R2265">
        <v>110.21106719970703</v>
      </c>
      <c r="S2265">
        <v>248</v>
      </c>
      <c r="T2265">
        <v>149.26478576660156</v>
      </c>
      <c r="U2265">
        <v>12.21739673614502</v>
      </c>
      <c r="V2265">
        <v>85.290702819824219</v>
      </c>
      <c r="W2265">
        <v>98</v>
      </c>
      <c r="X2265">
        <v>92.175132751464844</v>
      </c>
      <c r="Y2265">
        <f t="shared" si="152"/>
        <v>183.771330078125</v>
      </c>
      <c r="Z2265">
        <f t="shared" si="153"/>
        <v>161.42273681640626</v>
      </c>
      <c r="AA2265">
        <f t="shared" si="154"/>
        <v>22.348578125</v>
      </c>
    </row>
    <row r="2266" spans="2:27" x14ac:dyDescent="0.25">
      <c r="B2266" t="s">
        <v>69</v>
      </c>
      <c r="C2266" t="s">
        <v>73</v>
      </c>
      <c r="D2266" t="s">
        <v>68</v>
      </c>
      <c r="E2266" s="86">
        <v>42257</v>
      </c>
      <c r="F2266">
        <f t="shared" si="155"/>
        <v>0</v>
      </c>
      <c r="G2266">
        <v>4</v>
      </c>
      <c r="H2266">
        <v>502.80380249023438</v>
      </c>
      <c r="I2266">
        <v>512.64276123046875</v>
      </c>
      <c r="J2266">
        <v>-9.8389244079589844</v>
      </c>
      <c r="K2266">
        <v>-1.9568119198083878E-2</v>
      </c>
      <c r="L2266">
        <v>-18.882596969604492</v>
      </c>
      <c r="M2266">
        <v>-13.539522171020508</v>
      </c>
      <c r="N2266">
        <v>-9.8389244079589844</v>
      </c>
      <c r="O2266">
        <v>-6.1383271217346191</v>
      </c>
      <c r="P2266">
        <v>-0.79525190591812134</v>
      </c>
      <c r="Q2266">
        <v>-21.446352005004883</v>
      </c>
      <c r="R2266">
        <v>1.7685035467147827</v>
      </c>
      <c r="S2266">
        <v>248</v>
      </c>
      <c r="T2266">
        <v>49.798637390136719</v>
      </c>
      <c r="U2266">
        <v>7.0568151473999023</v>
      </c>
      <c r="V2266">
        <v>85.290702819824219</v>
      </c>
      <c r="W2266">
        <v>98</v>
      </c>
      <c r="X2266">
        <v>78.3887939453125</v>
      </c>
      <c r="Y2266">
        <f t="shared" si="152"/>
        <v>124.69534301757812</v>
      </c>
      <c r="Z2266">
        <f t="shared" si="153"/>
        <v>127.13540478515625</v>
      </c>
      <c r="AA2266">
        <f t="shared" si="154"/>
        <v>-2.4400532531738279</v>
      </c>
    </row>
    <row r="2267" spans="2:27" x14ac:dyDescent="0.25">
      <c r="B2267" t="s">
        <v>69</v>
      </c>
      <c r="C2267" t="s">
        <v>73</v>
      </c>
      <c r="D2267" t="s">
        <v>68</v>
      </c>
      <c r="E2267" s="86">
        <v>42257</v>
      </c>
      <c r="F2267">
        <f t="shared" si="155"/>
        <v>0</v>
      </c>
      <c r="G2267">
        <v>7</v>
      </c>
      <c r="H2267">
        <v>613.387939453125</v>
      </c>
      <c r="I2267">
        <v>624.44781494140625</v>
      </c>
      <c r="J2267">
        <v>-11.05991268157959</v>
      </c>
      <c r="K2267">
        <v>-1.8030861392617226E-2</v>
      </c>
      <c r="L2267">
        <v>-25.111211776733398</v>
      </c>
      <c r="M2267">
        <v>-16.809589385986328</v>
      </c>
      <c r="N2267">
        <v>-11.05991268157959</v>
      </c>
      <c r="O2267">
        <v>-5.3102350234985352</v>
      </c>
      <c r="P2267">
        <v>2.9913861751556396</v>
      </c>
      <c r="Q2267">
        <v>-29.094558715820312</v>
      </c>
      <c r="R2267">
        <v>6.9747343063354492</v>
      </c>
      <c r="S2267">
        <v>248</v>
      </c>
      <c r="T2267">
        <v>120.21558380126953</v>
      </c>
      <c r="U2267">
        <v>10.964286804199219</v>
      </c>
      <c r="V2267">
        <v>85.290702819824219</v>
      </c>
      <c r="W2267">
        <v>98</v>
      </c>
      <c r="X2267">
        <v>79.255691528320312</v>
      </c>
      <c r="Y2267">
        <f t="shared" si="152"/>
        <v>152.12020898437501</v>
      </c>
      <c r="Z2267">
        <f t="shared" si="153"/>
        <v>154.86305810546875</v>
      </c>
      <c r="AA2267">
        <f t="shared" si="154"/>
        <v>-2.7428583450317383</v>
      </c>
    </row>
    <row r="2268" spans="2:27" x14ac:dyDescent="0.25">
      <c r="B2268" t="s">
        <v>69</v>
      </c>
      <c r="C2268" t="s">
        <v>73</v>
      </c>
      <c r="D2268" t="s">
        <v>68</v>
      </c>
      <c r="E2268" s="86">
        <v>42257</v>
      </c>
      <c r="F2268">
        <f t="shared" si="155"/>
        <v>0</v>
      </c>
      <c r="G2268">
        <v>11</v>
      </c>
      <c r="H2268">
        <v>736.66339111328125</v>
      </c>
      <c r="I2268">
        <v>713.40325927734375</v>
      </c>
      <c r="J2268">
        <v>23.260105133056641</v>
      </c>
      <c r="K2268">
        <v>3.1574942171573639E-2</v>
      </c>
      <c r="L2268">
        <v>6.9794936180114746</v>
      </c>
      <c r="M2268">
        <v>16.598211288452148</v>
      </c>
      <c r="N2268">
        <v>23.260105133056641</v>
      </c>
      <c r="O2268">
        <v>29.921998977661133</v>
      </c>
      <c r="P2268">
        <v>39.540718078613281</v>
      </c>
      <c r="Q2268">
        <v>2.364166259765625</v>
      </c>
      <c r="R2268">
        <v>44.156044006347656</v>
      </c>
      <c r="S2268">
        <v>248</v>
      </c>
      <c r="T2268">
        <v>161.38726806640625</v>
      </c>
      <c r="U2268">
        <v>12.703828811645508</v>
      </c>
      <c r="V2268">
        <v>85.290702819824219</v>
      </c>
      <c r="W2268">
        <v>98</v>
      </c>
      <c r="X2268">
        <v>88.598945617675781</v>
      </c>
      <c r="Y2268">
        <f t="shared" si="152"/>
        <v>182.69252099609375</v>
      </c>
      <c r="Z2268">
        <f t="shared" si="153"/>
        <v>176.92400830078125</v>
      </c>
      <c r="AA2268">
        <f t="shared" si="154"/>
        <v>5.7685060729980471</v>
      </c>
    </row>
    <row r="2269" spans="2:27" x14ac:dyDescent="0.25">
      <c r="B2269" t="s">
        <v>69</v>
      </c>
      <c r="C2269" t="s">
        <v>73</v>
      </c>
      <c r="D2269" t="s">
        <v>68</v>
      </c>
      <c r="E2269" s="86">
        <v>42257</v>
      </c>
      <c r="F2269">
        <f t="shared" si="155"/>
        <v>1</v>
      </c>
      <c r="G2269">
        <v>15</v>
      </c>
      <c r="H2269">
        <v>752.07110595703125</v>
      </c>
      <c r="I2269">
        <v>658.8673095703125</v>
      </c>
      <c r="J2269">
        <v>93.203765869140625</v>
      </c>
      <c r="K2269">
        <v>0.123929463326931</v>
      </c>
      <c r="L2269">
        <v>77.002311706542969</v>
      </c>
      <c r="M2269">
        <v>86.574264526367188</v>
      </c>
      <c r="N2269">
        <v>93.203765869140625</v>
      </c>
      <c r="O2269">
        <v>99.833267211914063</v>
      </c>
      <c r="P2269">
        <v>109.40522003173828</v>
      </c>
      <c r="Q2269">
        <v>72.409423828125</v>
      </c>
      <c r="R2269">
        <v>113.99810791015625</v>
      </c>
      <c r="S2269">
        <v>248</v>
      </c>
      <c r="T2269">
        <v>159.82168579101562</v>
      </c>
      <c r="U2269">
        <v>12.642060279846191</v>
      </c>
      <c r="V2269">
        <v>85.290702819824219</v>
      </c>
      <c r="W2269">
        <v>98</v>
      </c>
      <c r="X2269">
        <v>94.863395690917969</v>
      </c>
      <c r="Y2269">
        <f t="shared" si="152"/>
        <v>186.51363427734375</v>
      </c>
      <c r="Z2269">
        <f t="shared" si="153"/>
        <v>163.3990927734375</v>
      </c>
      <c r="AA2269">
        <f t="shared" si="154"/>
        <v>23.114533935546874</v>
      </c>
    </row>
    <row r="2270" spans="2:27" x14ac:dyDescent="0.25">
      <c r="B2270" t="s">
        <v>69</v>
      </c>
      <c r="C2270" t="s">
        <v>73</v>
      </c>
      <c r="D2270" t="s">
        <v>68</v>
      </c>
      <c r="E2270" s="86">
        <v>42257</v>
      </c>
      <c r="F2270">
        <f t="shared" si="155"/>
        <v>1</v>
      </c>
      <c r="G2270">
        <v>12</v>
      </c>
      <c r="H2270">
        <v>744.131103515625</v>
      </c>
      <c r="I2270">
        <v>666.6971435546875</v>
      </c>
      <c r="J2270">
        <v>77.433998107910156</v>
      </c>
      <c r="K2270">
        <v>0.1040596142411232</v>
      </c>
      <c r="L2270">
        <v>61.041473388671875</v>
      </c>
      <c r="M2270">
        <v>70.726310729980469</v>
      </c>
      <c r="N2270">
        <v>77.433998107910156</v>
      </c>
      <c r="O2270">
        <v>84.141685485839844</v>
      </c>
      <c r="P2270">
        <v>93.826522827148438</v>
      </c>
      <c r="Q2270">
        <v>56.394420623779297</v>
      </c>
      <c r="R2270">
        <v>98.473579406738281</v>
      </c>
      <c r="S2270">
        <v>248</v>
      </c>
      <c r="T2270">
        <v>163.61367797851563</v>
      </c>
      <c r="U2270">
        <v>12.791155815124512</v>
      </c>
      <c r="V2270">
        <v>85.290702819824219</v>
      </c>
      <c r="W2270">
        <v>98</v>
      </c>
      <c r="X2270">
        <v>90.451835632324219</v>
      </c>
      <c r="Y2270">
        <f t="shared" si="152"/>
        <v>184.54451367187499</v>
      </c>
      <c r="Z2270">
        <f t="shared" si="153"/>
        <v>165.3408916015625</v>
      </c>
      <c r="AA2270">
        <f t="shared" si="154"/>
        <v>19.203631530761719</v>
      </c>
    </row>
    <row r="2271" spans="2:27" x14ac:dyDescent="0.25">
      <c r="B2271" t="s">
        <v>69</v>
      </c>
      <c r="C2271" t="s">
        <v>73</v>
      </c>
      <c r="D2271" t="s">
        <v>68</v>
      </c>
      <c r="E2271" s="86">
        <v>42257</v>
      </c>
      <c r="F2271">
        <f t="shared" si="155"/>
        <v>0</v>
      </c>
      <c r="G2271">
        <v>22</v>
      </c>
      <c r="H2271">
        <v>613.2076416015625</v>
      </c>
      <c r="I2271">
        <v>612.49493408203125</v>
      </c>
      <c r="J2271">
        <v>0.71275430917739868</v>
      </c>
      <c r="K2271">
        <v>1.1623376049101353E-3</v>
      </c>
      <c r="L2271">
        <v>-9.7939558029174805</v>
      </c>
      <c r="M2271">
        <v>-3.5865061283111572</v>
      </c>
      <c r="N2271">
        <v>0.71275430917739868</v>
      </c>
      <c r="O2271">
        <v>5.0120148658752441</v>
      </c>
      <c r="P2271">
        <v>11.219464302062988</v>
      </c>
      <c r="Q2271">
        <v>-12.772461891174316</v>
      </c>
      <c r="R2271">
        <v>14.197970390319824</v>
      </c>
      <c r="S2271">
        <v>248</v>
      </c>
      <c r="T2271">
        <v>67.2142333984375</v>
      </c>
      <c r="U2271">
        <v>8.1984291076660156</v>
      </c>
      <c r="V2271">
        <v>85.290702819824219</v>
      </c>
      <c r="W2271">
        <v>98</v>
      </c>
      <c r="X2271">
        <v>83.609458923339844</v>
      </c>
      <c r="Y2271">
        <f t="shared" si="152"/>
        <v>152.0754951171875</v>
      </c>
      <c r="Z2271">
        <f t="shared" si="153"/>
        <v>151.89874365234374</v>
      </c>
      <c r="AA2271">
        <f t="shared" si="154"/>
        <v>0.17676306867599487</v>
      </c>
    </row>
    <row r="2272" spans="2:27" x14ac:dyDescent="0.25">
      <c r="B2272" t="s">
        <v>69</v>
      </c>
      <c r="C2272" t="s">
        <v>73</v>
      </c>
      <c r="D2272" t="s">
        <v>68</v>
      </c>
      <c r="E2272" s="86">
        <v>42257</v>
      </c>
      <c r="F2272">
        <f t="shared" si="155"/>
        <v>0</v>
      </c>
      <c r="G2272">
        <v>21</v>
      </c>
      <c r="H2272">
        <v>643.6456298828125</v>
      </c>
      <c r="I2272">
        <v>637.417236328125</v>
      </c>
      <c r="J2272">
        <v>6.2283601760864258</v>
      </c>
      <c r="K2272">
        <v>9.6766911447048187E-3</v>
      </c>
      <c r="L2272">
        <v>-5.0392279624938965</v>
      </c>
      <c r="M2272">
        <v>1.6177544593811035</v>
      </c>
      <c r="N2272">
        <v>6.2283601760864258</v>
      </c>
      <c r="O2272">
        <v>10.838966369628906</v>
      </c>
      <c r="P2272">
        <v>17.495948791503906</v>
      </c>
      <c r="Q2272">
        <v>-8.2334327697753906</v>
      </c>
      <c r="R2272">
        <v>20.690153121948242</v>
      </c>
      <c r="S2272">
        <v>248</v>
      </c>
      <c r="T2272">
        <v>77.301826477050781</v>
      </c>
      <c r="U2272">
        <v>8.7921457290649414</v>
      </c>
      <c r="V2272">
        <v>85.290702819824219</v>
      </c>
      <c r="W2272">
        <v>98</v>
      </c>
      <c r="X2272">
        <v>85.353767395019531</v>
      </c>
      <c r="Y2272">
        <f t="shared" si="152"/>
        <v>159.6241162109375</v>
      </c>
      <c r="Z2272">
        <f t="shared" si="153"/>
        <v>158.07947460937501</v>
      </c>
      <c r="AA2272">
        <f t="shared" si="154"/>
        <v>1.5446333236694336</v>
      </c>
    </row>
    <row r="2273" spans="2:27" x14ac:dyDescent="0.25">
      <c r="B2273" t="s">
        <v>69</v>
      </c>
      <c r="C2273" t="s">
        <v>73</v>
      </c>
      <c r="D2273" t="s">
        <v>68</v>
      </c>
      <c r="E2273" s="86">
        <v>42257</v>
      </c>
      <c r="F2273">
        <f t="shared" si="155"/>
        <v>0</v>
      </c>
      <c r="G2273">
        <v>23</v>
      </c>
      <c r="H2273">
        <v>577.0865478515625</v>
      </c>
      <c r="I2273">
        <v>581.80377197265625</v>
      </c>
      <c r="J2273">
        <v>-4.7172317504882812</v>
      </c>
      <c r="K2273">
        <v>-8.1742191687226295E-3</v>
      </c>
      <c r="L2273">
        <v>-15.130967140197754</v>
      </c>
      <c r="M2273">
        <v>-8.9784479141235352</v>
      </c>
      <c r="N2273">
        <v>-4.7172317504882812</v>
      </c>
      <c r="O2273">
        <v>-0.45601549744606018</v>
      </c>
      <c r="P2273">
        <v>5.6965041160583496</v>
      </c>
      <c r="Q2273">
        <v>-18.08311653137207</v>
      </c>
      <c r="R2273">
        <v>8.6486530303955078</v>
      </c>
      <c r="S2273">
        <v>248</v>
      </c>
      <c r="T2273">
        <v>66.029937744140625</v>
      </c>
      <c r="U2273">
        <v>8.1258811950683594</v>
      </c>
      <c r="V2273">
        <v>85.290702819824219</v>
      </c>
      <c r="W2273">
        <v>98</v>
      </c>
      <c r="X2273">
        <v>83.220664978027344</v>
      </c>
      <c r="Y2273">
        <f t="shared" si="152"/>
        <v>143.1174638671875</v>
      </c>
      <c r="Z2273">
        <f t="shared" si="153"/>
        <v>144.28733544921874</v>
      </c>
      <c r="AA2273">
        <f t="shared" si="154"/>
        <v>-1.1698734741210937</v>
      </c>
    </row>
    <row r="2274" spans="2:27" x14ac:dyDescent="0.25">
      <c r="B2274" t="s">
        <v>69</v>
      </c>
      <c r="C2274" t="s">
        <v>73</v>
      </c>
      <c r="D2274" t="s">
        <v>68</v>
      </c>
      <c r="E2274" s="86">
        <v>42257</v>
      </c>
      <c r="F2274">
        <f t="shared" si="155"/>
        <v>0</v>
      </c>
      <c r="G2274">
        <v>10</v>
      </c>
      <c r="H2274">
        <v>712.73638916015625</v>
      </c>
      <c r="I2274">
        <v>712.815673828125</v>
      </c>
      <c r="J2274">
        <v>-7.932697981595993E-2</v>
      </c>
      <c r="K2274">
        <v>-1.1129918857477605E-4</v>
      </c>
      <c r="L2274">
        <v>-16.118043899536133</v>
      </c>
      <c r="M2274">
        <v>-6.642240047454834</v>
      </c>
      <c r="N2274">
        <v>-7.932697981595993E-2</v>
      </c>
      <c r="O2274">
        <v>6.483586311340332</v>
      </c>
      <c r="P2274">
        <v>15.959390640258789</v>
      </c>
      <c r="Q2274">
        <v>-20.664796829223633</v>
      </c>
      <c r="R2274">
        <v>20.506143569946289</v>
      </c>
      <c r="S2274">
        <v>248</v>
      </c>
      <c r="T2274">
        <v>156.62716674804687</v>
      </c>
      <c r="U2274">
        <v>12.515077590942383</v>
      </c>
      <c r="V2274">
        <v>85.290702819824219</v>
      </c>
      <c r="W2274">
        <v>98</v>
      </c>
      <c r="X2274">
        <v>84.663749694824219</v>
      </c>
      <c r="Y2274">
        <f t="shared" si="152"/>
        <v>176.75862451171875</v>
      </c>
      <c r="Z2274">
        <f t="shared" si="153"/>
        <v>176.77828710937499</v>
      </c>
      <c r="AA2274">
        <f t="shared" si="154"/>
        <v>-1.9673090994358062E-2</v>
      </c>
    </row>
    <row r="2275" spans="2:27" x14ac:dyDescent="0.25">
      <c r="B2275" t="s">
        <v>69</v>
      </c>
      <c r="C2275" t="s">
        <v>73</v>
      </c>
      <c r="D2275" t="s">
        <v>68</v>
      </c>
      <c r="E2275" s="86">
        <v>42257</v>
      </c>
      <c r="F2275">
        <f t="shared" si="155"/>
        <v>0</v>
      </c>
      <c r="G2275">
        <v>19</v>
      </c>
      <c r="H2275">
        <v>677.36767578125</v>
      </c>
      <c r="I2275">
        <v>640.915283203125</v>
      </c>
      <c r="J2275">
        <v>36.452396392822266</v>
      </c>
      <c r="K2275">
        <v>5.3814787417650223E-2</v>
      </c>
      <c r="L2275">
        <v>24.137149810791016</v>
      </c>
      <c r="M2275">
        <v>31.413097381591797</v>
      </c>
      <c r="N2275">
        <v>36.452396392822266</v>
      </c>
      <c r="O2275">
        <v>41.491695404052734</v>
      </c>
      <c r="P2275">
        <v>48.767642974853516</v>
      </c>
      <c r="Q2275">
        <v>20.645950317382813</v>
      </c>
      <c r="R2275">
        <v>52.258842468261719</v>
      </c>
      <c r="S2275">
        <v>248</v>
      </c>
      <c r="T2275">
        <v>92.345130920410156</v>
      </c>
      <c r="U2275">
        <v>9.6096372604370117</v>
      </c>
      <c r="V2275">
        <v>85.290702819824219</v>
      </c>
      <c r="W2275">
        <v>98</v>
      </c>
      <c r="X2275">
        <v>86.984237670898438</v>
      </c>
      <c r="Y2275">
        <f t="shared" si="152"/>
        <v>167.98718359374999</v>
      </c>
      <c r="Z2275">
        <f t="shared" si="153"/>
        <v>158.94699023437499</v>
      </c>
      <c r="AA2275">
        <f t="shared" si="154"/>
        <v>9.0401943054199219</v>
      </c>
    </row>
    <row r="2276" spans="2:27" x14ac:dyDescent="0.25">
      <c r="B2276" t="s">
        <v>69</v>
      </c>
      <c r="C2276" t="s">
        <v>73</v>
      </c>
      <c r="D2276" t="s">
        <v>68</v>
      </c>
      <c r="E2276" s="86">
        <v>42257</v>
      </c>
      <c r="F2276">
        <f t="shared" si="155"/>
        <v>0</v>
      </c>
      <c r="G2276">
        <v>1</v>
      </c>
      <c r="H2276">
        <v>519.84014892578125</v>
      </c>
      <c r="I2276">
        <v>534.43353271484375</v>
      </c>
      <c r="J2276">
        <v>-14.593372344970703</v>
      </c>
      <c r="K2276">
        <v>-2.8072807937860489E-2</v>
      </c>
      <c r="L2276">
        <v>-23.813823699951172</v>
      </c>
      <c r="M2276">
        <v>-18.366306304931641</v>
      </c>
      <c r="N2276">
        <v>-14.593372344970703</v>
      </c>
      <c r="O2276">
        <v>-10.820438385009766</v>
      </c>
      <c r="P2276">
        <v>-5.3729214668273926</v>
      </c>
      <c r="Q2276">
        <v>-26.427692413330078</v>
      </c>
      <c r="R2276">
        <v>-2.7590517997741699</v>
      </c>
      <c r="S2276">
        <v>248</v>
      </c>
      <c r="T2276">
        <v>51.764514923095703</v>
      </c>
      <c r="U2276">
        <v>7.194756031036377</v>
      </c>
      <c r="V2276">
        <v>85.290702819824219</v>
      </c>
      <c r="W2276">
        <v>98</v>
      </c>
      <c r="X2276">
        <v>78.842384338378906</v>
      </c>
      <c r="Y2276">
        <f t="shared" si="152"/>
        <v>128.92035693359375</v>
      </c>
      <c r="Z2276">
        <f t="shared" si="153"/>
        <v>132.53951611328125</v>
      </c>
      <c r="AA2276">
        <f t="shared" si="154"/>
        <v>-3.6191563415527344</v>
      </c>
    </row>
    <row r="2277" spans="2:27" x14ac:dyDescent="0.25">
      <c r="B2277" t="s">
        <v>69</v>
      </c>
      <c r="C2277" t="s">
        <v>73</v>
      </c>
      <c r="D2277" t="s">
        <v>68</v>
      </c>
      <c r="E2277" s="86">
        <v>42257</v>
      </c>
      <c r="F2277">
        <f t="shared" si="155"/>
        <v>0</v>
      </c>
      <c r="G2277">
        <v>9</v>
      </c>
      <c r="H2277">
        <v>684.30950927734375</v>
      </c>
      <c r="I2277">
        <v>685.7996826171875</v>
      </c>
      <c r="J2277">
        <v>-1.4901914596557617</v>
      </c>
      <c r="K2277">
        <v>-2.1776570938527584E-3</v>
      </c>
      <c r="L2277">
        <v>-17.040729522705078</v>
      </c>
      <c r="M2277">
        <v>-7.8533453941345215</v>
      </c>
      <c r="N2277">
        <v>-1.4901914596557617</v>
      </c>
      <c r="O2277">
        <v>4.872962474822998</v>
      </c>
      <c r="P2277">
        <v>14.060345649719238</v>
      </c>
      <c r="Q2277">
        <v>-21.449089050292969</v>
      </c>
      <c r="R2277">
        <v>18.468706130981445</v>
      </c>
      <c r="S2277">
        <v>248</v>
      </c>
      <c r="T2277">
        <v>147.23756408691406</v>
      </c>
      <c r="U2277">
        <v>12.134148597717285</v>
      </c>
      <c r="V2277">
        <v>85.290702819824219</v>
      </c>
      <c r="W2277">
        <v>98</v>
      </c>
      <c r="X2277">
        <v>83.443084716796875</v>
      </c>
      <c r="Y2277">
        <f t="shared" si="152"/>
        <v>169.70875830078126</v>
      </c>
      <c r="Z2277">
        <f t="shared" si="153"/>
        <v>170.0783212890625</v>
      </c>
      <c r="AA2277">
        <f t="shared" si="154"/>
        <v>-0.36956748199462891</v>
      </c>
    </row>
    <row r="2278" spans="2:27" x14ac:dyDescent="0.25">
      <c r="B2278" t="s">
        <v>69</v>
      </c>
      <c r="C2278" t="s">
        <v>73</v>
      </c>
      <c r="D2278" t="s">
        <v>68</v>
      </c>
      <c r="E2278" s="86">
        <v>42257</v>
      </c>
      <c r="F2278">
        <f t="shared" si="155"/>
        <v>0</v>
      </c>
      <c r="G2278">
        <v>8</v>
      </c>
      <c r="H2278">
        <v>649.45062255859375</v>
      </c>
      <c r="I2278">
        <v>657.1170654296875</v>
      </c>
      <c r="J2278">
        <v>-7.6664066314697266</v>
      </c>
      <c r="K2278">
        <v>-1.1804448440670967E-2</v>
      </c>
      <c r="L2278">
        <v>-21.768947601318359</v>
      </c>
      <c r="M2278">
        <v>-13.437052726745605</v>
      </c>
      <c r="N2278">
        <v>-7.6664066314697266</v>
      </c>
      <c r="O2278">
        <v>-1.8957610130310059</v>
      </c>
      <c r="P2278">
        <v>6.4361348152160645</v>
      </c>
      <c r="Q2278">
        <v>-25.766822814941406</v>
      </c>
      <c r="R2278">
        <v>10.434009552001953</v>
      </c>
      <c r="S2278">
        <v>248</v>
      </c>
      <c r="T2278">
        <v>121.09398651123047</v>
      </c>
      <c r="U2278">
        <v>11.004271507263184</v>
      </c>
      <c r="V2278">
        <v>85.290702819824219</v>
      </c>
      <c r="W2278">
        <v>98</v>
      </c>
      <c r="X2278">
        <v>81.103324890136719</v>
      </c>
      <c r="Y2278">
        <f t="shared" si="152"/>
        <v>161.06375439453126</v>
      </c>
      <c r="Z2278">
        <f t="shared" si="153"/>
        <v>162.9650322265625</v>
      </c>
      <c r="AA2278">
        <f t="shared" si="154"/>
        <v>-1.9012688446044921</v>
      </c>
    </row>
    <row r="2279" spans="2:27" x14ac:dyDescent="0.25">
      <c r="B2279" t="s">
        <v>69</v>
      </c>
      <c r="C2279" t="s">
        <v>73</v>
      </c>
      <c r="D2279" t="s">
        <v>68</v>
      </c>
      <c r="E2279" s="86">
        <v>42257</v>
      </c>
      <c r="F2279">
        <f t="shared" si="155"/>
        <v>1</v>
      </c>
      <c r="G2279">
        <v>18</v>
      </c>
      <c r="H2279">
        <v>708.6014404296875</v>
      </c>
      <c r="I2279">
        <v>625.3389892578125</v>
      </c>
      <c r="J2279">
        <v>83.262496948242188</v>
      </c>
      <c r="K2279">
        <v>0.11750257760286331</v>
      </c>
      <c r="L2279">
        <v>68.269989013671875</v>
      </c>
      <c r="M2279">
        <v>77.127685546875</v>
      </c>
      <c r="N2279">
        <v>83.262496948242188</v>
      </c>
      <c r="O2279">
        <v>89.397308349609375</v>
      </c>
      <c r="P2279">
        <v>98.2550048828125</v>
      </c>
      <c r="Q2279">
        <v>64.019821166992188</v>
      </c>
      <c r="R2279">
        <v>102.50517272949219</v>
      </c>
      <c r="S2279">
        <v>248</v>
      </c>
      <c r="T2279">
        <v>136.85995483398438</v>
      </c>
      <c r="U2279">
        <v>11.698716163635254</v>
      </c>
      <c r="V2279">
        <v>85.290702819824219</v>
      </c>
      <c r="W2279">
        <v>98</v>
      </c>
      <c r="X2279">
        <v>90.663749694824219</v>
      </c>
      <c r="Y2279">
        <f t="shared" si="152"/>
        <v>175.7331572265625</v>
      </c>
      <c r="Z2279">
        <f t="shared" si="153"/>
        <v>155.0840693359375</v>
      </c>
      <c r="AA2279">
        <f t="shared" si="154"/>
        <v>20.649099243164063</v>
      </c>
    </row>
    <row r="2280" spans="2:27" x14ac:dyDescent="0.25">
      <c r="B2280" t="s">
        <v>69</v>
      </c>
      <c r="C2280" t="s">
        <v>73</v>
      </c>
      <c r="D2280" t="s">
        <v>68</v>
      </c>
      <c r="E2280" s="86">
        <v>42257</v>
      </c>
      <c r="F2280">
        <f t="shared" si="155"/>
        <v>0</v>
      </c>
      <c r="G2280">
        <v>6</v>
      </c>
      <c r="H2280">
        <v>566.10101318359375</v>
      </c>
      <c r="I2280">
        <v>567.766845703125</v>
      </c>
      <c r="J2280">
        <v>-1.6658368110656738</v>
      </c>
      <c r="K2280">
        <v>-2.9426494147628546E-3</v>
      </c>
      <c r="L2280">
        <v>-11.762967109680176</v>
      </c>
      <c r="M2280">
        <v>-5.7975006103515625</v>
      </c>
      <c r="N2280">
        <v>-1.6658368110656738</v>
      </c>
      <c r="O2280">
        <v>2.4658272266387939</v>
      </c>
      <c r="P2280">
        <v>8.4312934875488281</v>
      </c>
      <c r="Q2280">
        <v>-14.625363349914551</v>
      </c>
      <c r="R2280">
        <v>11.293689727783203</v>
      </c>
      <c r="S2280">
        <v>248</v>
      </c>
      <c r="T2280">
        <v>62.076007843017578</v>
      </c>
      <c r="U2280">
        <v>7.8788328170776367</v>
      </c>
      <c r="V2280">
        <v>85.290702819824219</v>
      </c>
      <c r="W2280">
        <v>98</v>
      </c>
      <c r="X2280">
        <v>79.553413391113281</v>
      </c>
      <c r="Y2280">
        <f t="shared" si="152"/>
        <v>140.39305126953124</v>
      </c>
      <c r="Z2280">
        <f t="shared" si="153"/>
        <v>140.80617773437501</v>
      </c>
      <c r="AA2280">
        <f t="shared" si="154"/>
        <v>-0.41312752914428713</v>
      </c>
    </row>
    <row r="2281" spans="2:27" x14ac:dyDescent="0.25">
      <c r="B2281" t="s">
        <v>69</v>
      </c>
      <c r="C2281" t="s">
        <v>73</v>
      </c>
      <c r="D2281" t="s">
        <v>68</v>
      </c>
      <c r="E2281" s="86">
        <v>42257</v>
      </c>
      <c r="F2281">
        <f t="shared" si="155"/>
        <v>1</v>
      </c>
      <c r="G2281">
        <v>14</v>
      </c>
      <c r="H2281">
        <v>749.92816162109375</v>
      </c>
      <c r="I2281">
        <v>659.85894775390625</v>
      </c>
      <c r="J2281">
        <v>90.069198608398438</v>
      </c>
      <c r="K2281">
        <v>0.12010376900434494</v>
      </c>
      <c r="L2281">
        <v>73.162384033203125</v>
      </c>
      <c r="M2281">
        <v>83.151069641113281</v>
      </c>
      <c r="N2281">
        <v>90.069198608398438</v>
      </c>
      <c r="O2281">
        <v>96.987327575683594</v>
      </c>
      <c r="P2281">
        <v>106.97601318359375</v>
      </c>
      <c r="Q2281">
        <v>68.369537353515625</v>
      </c>
      <c r="R2281">
        <v>111.76885986328125</v>
      </c>
      <c r="S2281">
        <v>248</v>
      </c>
      <c r="T2281">
        <v>174.04095458984375</v>
      </c>
      <c r="U2281">
        <v>13.192458152770996</v>
      </c>
      <c r="V2281">
        <v>85.290702819824219</v>
      </c>
      <c r="W2281">
        <v>98</v>
      </c>
      <c r="X2281">
        <v>94.210159301757812</v>
      </c>
      <c r="Y2281">
        <f t="shared" si="152"/>
        <v>185.98218408203124</v>
      </c>
      <c r="Z2281">
        <f t="shared" si="153"/>
        <v>163.64501904296876</v>
      </c>
      <c r="AA2281">
        <f t="shared" si="154"/>
        <v>22.337161254882812</v>
      </c>
    </row>
    <row r="2282" spans="2:27" x14ac:dyDescent="0.25">
      <c r="B2282" t="s">
        <v>69</v>
      </c>
      <c r="C2282" t="s">
        <v>73</v>
      </c>
      <c r="D2282" t="s">
        <v>68</v>
      </c>
      <c r="E2282" s="86">
        <v>42257</v>
      </c>
      <c r="F2282">
        <f t="shared" si="155"/>
        <v>0</v>
      </c>
      <c r="G2282">
        <v>5</v>
      </c>
      <c r="H2282">
        <v>521.8955078125</v>
      </c>
      <c r="I2282">
        <v>531.7994384765625</v>
      </c>
      <c r="J2282">
        <v>-9.9038925170898437</v>
      </c>
      <c r="K2282">
        <v>-1.8976772204041481E-2</v>
      </c>
      <c r="L2282">
        <v>-18.881254196166992</v>
      </c>
      <c r="M2282">
        <v>-13.577356338500977</v>
      </c>
      <c r="N2282">
        <v>-9.9038925170898437</v>
      </c>
      <c r="O2282">
        <v>-6.2304291725158691</v>
      </c>
      <c r="P2282">
        <v>-0.92653137445449829</v>
      </c>
      <c r="Q2282">
        <v>-21.426210403442383</v>
      </c>
      <c r="R2282">
        <v>1.618425726890564</v>
      </c>
      <c r="S2282">
        <v>248</v>
      </c>
      <c r="T2282">
        <v>49.071033477783203</v>
      </c>
      <c r="U2282">
        <v>7.0050721168518066</v>
      </c>
      <c r="V2282">
        <v>85.290702819824219</v>
      </c>
      <c r="W2282">
        <v>98</v>
      </c>
      <c r="X2282">
        <v>78.821365356445313</v>
      </c>
      <c r="Y2282">
        <f t="shared" si="152"/>
        <v>129.4300859375</v>
      </c>
      <c r="Z2282">
        <f t="shared" si="153"/>
        <v>131.88626074218749</v>
      </c>
      <c r="AA2282">
        <f t="shared" si="154"/>
        <v>-2.4561653442382814</v>
      </c>
    </row>
    <row r="2283" spans="2:27" x14ac:dyDescent="0.25">
      <c r="B2283" t="s">
        <v>69</v>
      </c>
      <c r="C2283" t="s">
        <v>73</v>
      </c>
      <c r="D2283" t="s">
        <v>68</v>
      </c>
      <c r="E2283" s="86">
        <v>42257</v>
      </c>
      <c r="F2283">
        <f t="shared" si="155"/>
        <v>0</v>
      </c>
      <c r="G2283">
        <v>2</v>
      </c>
      <c r="H2283">
        <v>505.35977172851563</v>
      </c>
      <c r="I2283">
        <v>521.434326171875</v>
      </c>
      <c r="J2283">
        <v>-16.074563980102539</v>
      </c>
      <c r="K2283">
        <v>-3.1808160245418549E-2</v>
      </c>
      <c r="L2283">
        <v>-24.977951049804687</v>
      </c>
      <c r="M2283">
        <v>-19.717758178710938</v>
      </c>
      <c r="N2283">
        <v>-16.074563980102539</v>
      </c>
      <c r="O2283">
        <v>-12.431370735168457</v>
      </c>
      <c r="P2283">
        <v>-7.1711773872375488</v>
      </c>
      <c r="Q2283">
        <v>-27.501937866210938</v>
      </c>
      <c r="R2283">
        <v>-4.647191047668457</v>
      </c>
      <c r="S2283">
        <v>248</v>
      </c>
      <c r="T2283">
        <v>48.265663146972656</v>
      </c>
      <c r="U2283">
        <v>6.9473495483398437</v>
      </c>
      <c r="V2283">
        <v>85.290702819824219</v>
      </c>
      <c r="W2283">
        <v>98</v>
      </c>
      <c r="X2283">
        <v>77.942207336425781</v>
      </c>
      <c r="Y2283">
        <f t="shared" si="152"/>
        <v>125.32922338867188</v>
      </c>
      <c r="Z2283">
        <f t="shared" si="153"/>
        <v>129.31571289062501</v>
      </c>
      <c r="AA2283">
        <f t="shared" si="154"/>
        <v>-3.9864918670654297</v>
      </c>
    </row>
    <row r="2284" spans="2:27" x14ac:dyDescent="0.25">
      <c r="B2284" t="s">
        <v>69</v>
      </c>
      <c r="C2284" t="s">
        <v>73</v>
      </c>
      <c r="D2284" t="s">
        <v>68</v>
      </c>
      <c r="E2284" s="86">
        <v>42257</v>
      </c>
      <c r="F2284">
        <f t="shared" si="155"/>
        <v>1</v>
      </c>
      <c r="G2284">
        <v>17</v>
      </c>
      <c r="H2284">
        <v>728.23089599609375</v>
      </c>
      <c r="I2284">
        <v>639.16473388671875</v>
      </c>
      <c r="J2284">
        <v>89.066154479980469</v>
      </c>
      <c r="K2284">
        <v>0.12230482697486877</v>
      </c>
      <c r="L2284">
        <v>73.341293334960937</v>
      </c>
      <c r="M2284">
        <v>82.631668090820313</v>
      </c>
      <c r="N2284">
        <v>89.066154479980469</v>
      </c>
      <c r="O2284">
        <v>95.500640869140625</v>
      </c>
      <c r="P2284">
        <v>104.791015625</v>
      </c>
      <c r="Q2284">
        <v>68.883514404296875</v>
      </c>
      <c r="R2284">
        <v>109.24879455566406</v>
      </c>
      <c r="S2284">
        <v>248</v>
      </c>
      <c r="T2284">
        <v>150.55712890625</v>
      </c>
      <c r="U2284">
        <v>12.270172119140625</v>
      </c>
      <c r="V2284">
        <v>85.290702819824219</v>
      </c>
      <c r="W2284">
        <v>98</v>
      </c>
      <c r="X2284">
        <v>91.331001281738281</v>
      </c>
      <c r="Y2284">
        <f t="shared" si="152"/>
        <v>180.60126220703125</v>
      </c>
      <c r="Z2284">
        <f t="shared" si="153"/>
        <v>158.51285400390626</v>
      </c>
      <c r="AA2284">
        <f t="shared" si="154"/>
        <v>22.088406311035158</v>
      </c>
    </row>
    <row r="2285" spans="2:27" x14ac:dyDescent="0.25">
      <c r="B2285" t="s">
        <v>69</v>
      </c>
      <c r="C2285" t="s">
        <v>73</v>
      </c>
      <c r="D2285" t="s">
        <v>68</v>
      </c>
      <c r="E2285" s="86">
        <v>42257</v>
      </c>
      <c r="F2285">
        <f t="shared" si="155"/>
        <v>1</v>
      </c>
      <c r="G2285">
        <v>13</v>
      </c>
      <c r="H2285">
        <v>751.4810791015625</v>
      </c>
      <c r="I2285">
        <v>657.83819580078125</v>
      </c>
      <c r="J2285">
        <v>93.642875671386719</v>
      </c>
      <c r="K2285">
        <v>0.12461108714342117</v>
      </c>
      <c r="L2285">
        <v>76.428276062011719</v>
      </c>
      <c r="M2285">
        <v>86.598800659179687</v>
      </c>
      <c r="N2285">
        <v>93.642875671386719</v>
      </c>
      <c r="O2285">
        <v>100.68695068359375</v>
      </c>
      <c r="P2285">
        <v>110.85747528076172</v>
      </c>
      <c r="Q2285">
        <v>71.548179626464844</v>
      </c>
      <c r="R2285">
        <v>115.73757171630859</v>
      </c>
      <c r="S2285">
        <v>248</v>
      </c>
      <c r="T2285">
        <v>180.43531799316406</v>
      </c>
      <c r="U2285">
        <v>13.432621002197266</v>
      </c>
      <c r="V2285">
        <v>85.290702819824219</v>
      </c>
      <c r="W2285">
        <v>98</v>
      </c>
      <c r="X2285">
        <v>93.15411376953125</v>
      </c>
      <c r="Y2285">
        <f t="shared" si="152"/>
        <v>186.36730761718749</v>
      </c>
      <c r="Z2285">
        <f t="shared" si="153"/>
        <v>163.14387255859376</v>
      </c>
      <c r="AA2285">
        <f t="shared" si="154"/>
        <v>23.223433166503906</v>
      </c>
    </row>
    <row r="2286" spans="2:27" x14ac:dyDescent="0.25">
      <c r="B2286" t="s">
        <v>69</v>
      </c>
      <c r="C2286" t="s">
        <v>73</v>
      </c>
      <c r="D2286" t="s">
        <v>68</v>
      </c>
      <c r="E2286" s="86">
        <v>42257</v>
      </c>
      <c r="F2286">
        <f t="shared" si="155"/>
        <v>0</v>
      </c>
      <c r="G2286">
        <v>24</v>
      </c>
      <c r="H2286">
        <v>557.08660888671875</v>
      </c>
      <c r="I2286">
        <v>561.62835693359375</v>
      </c>
      <c r="J2286">
        <v>-4.5417075157165527</v>
      </c>
      <c r="K2286">
        <v>-8.1526059657335281E-3</v>
      </c>
      <c r="L2286">
        <v>-13.869486808776855</v>
      </c>
      <c r="M2286">
        <v>-8.3585596084594727</v>
      </c>
      <c r="N2286">
        <v>-4.5417075157165527</v>
      </c>
      <c r="O2286">
        <v>-0.72485584020614624</v>
      </c>
      <c r="P2286">
        <v>4.78607177734375</v>
      </c>
      <c r="Q2286">
        <v>-16.513782501220703</v>
      </c>
      <c r="R2286">
        <v>7.4303674697875977</v>
      </c>
      <c r="S2286">
        <v>248</v>
      </c>
      <c r="T2286">
        <v>52.976631164550781</v>
      </c>
      <c r="U2286">
        <v>7.2785048484802246</v>
      </c>
      <c r="V2286">
        <v>85.290702819824219</v>
      </c>
      <c r="W2286">
        <v>98</v>
      </c>
      <c r="X2286">
        <v>82.41156005859375</v>
      </c>
      <c r="Y2286">
        <f t="shared" si="152"/>
        <v>138.15747900390625</v>
      </c>
      <c r="Z2286">
        <f t="shared" si="153"/>
        <v>139.28383251953124</v>
      </c>
      <c r="AA2286">
        <f t="shared" si="154"/>
        <v>-1.126343463897705</v>
      </c>
    </row>
    <row r="2287" spans="2:27" x14ac:dyDescent="0.25">
      <c r="B2287" t="s">
        <v>69</v>
      </c>
      <c r="C2287" t="s">
        <v>71</v>
      </c>
      <c r="D2287" t="s">
        <v>41</v>
      </c>
      <c r="E2287" s="86">
        <v>42257</v>
      </c>
      <c r="F2287">
        <f t="shared" si="155"/>
        <v>1</v>
      </c>
      <c r="G2287">
        <v>12</v>
      </c>
      <c r="H2287">
        <v>324.07916259765625</v>
      </c>
      <c r="I2287">
        <v>218.9755859375</v>
      </c>
      <c r="J2287">
        <v>105.10357666015625</v>
      </c>
      <c r="K2287">
        <v>0.32431450486183167</v>
      </c>
      <c r="L2287">
        <v>64.517425537109375</v>
      </c>
      <c r="M2287">
        <v>88.496055603027344</v>
      </c>
      <c r="N2287">
        <v>105.10357666015625</v>
      </c>
      <c r="O2287">
        <v>121.71109771728516</v>
      </c>
      <c r="P2287">
        <v>145.68972778320312</v>
      </c>
      <c r="Q2287">
        <v>53.011814117431641</v>
      </c>
      <c r="R2287">
        <v>157.19534301757813</v>
      </c>
      <c r="S2287">
        <v>15</v>
      </c>
      <c r="T2287">
        <v>1002.9598999023437</v>
      </c>
      <c r="U2287">
        <v>31.66954231262207</v>
      </c>
      <c r="V2287">
        <v>85.287742614746094</v>
      </c>
      <c r="W2287">
        <v>98</v>
      </c>
      <c r="X2287">
        <v>91.411766052246094</v>
      </c>
      <c r="Y2287">
        <f t="shared" si="152"/>
        <v>4.8611874389648442</v>
      </c>
      <c r="Z2287">
        <f t="shared" si="153"/>
        <v>3.2846337890625001</v>
      </c>
      <c r="AA2287">
        <f t="shared" si="154"/>
        <v>1.5765536499023438</v>
      </c>
    </row>
    <row r="2288" spans="2:27" x14ac:dyDescent="0.25">
      <c r="B2288" t="s">
        <v>69</v>
      </c>
      <c r="C2288" t="s">
        <v>71</v>
      </c>
      <c r="D2288" t="s">
        <v>41</v>
      </c>
      <c r="E2288" s="86">
        <v>42257</v>
      </c>
      <c r="F2288">
        <f t="shared" si="155"/>
        <v>1</v>
      </c>
      <c r="G2288">
        <v>16</v>
      </c>
      <c r="H2288">
        <v>267.27456665039062</v>
      </c>
      <c r="I2288">
        <v>212.5941162109375</v>
      </c>
      <c r="J2288">
        <v>54.680431365966797</v>
      </c>
      <c r="K2288">
        <v>0.2045852392911911</v>
      </c>
      <c r="L2288">
        <v>29.432781219482422</v>
      </c>
      <c r="M2288">
        <v>44.349296569824219</v>
      </c>
      <c r="N2288">
        <v>54.680431365966797</v>
      </c>
      <c r="O2288">
        <v>65.011566162109375</v>
      </c>
      <c r="P2288">
        <v>79.928077697753906</v>
      </c>
      <c r="Q2288">
        <v>22.275423049926758</v>
      </c>
      <c r="R2288">
        <v>87.085441589355469</v>
      </c>
      <c r="S2288">
        <v>15</v>
      </c>
      <c r="T2288">
        <v>388.123291015625</v>
      </c>
      <c r="U2288">
        <v>19.700845718383789</v>
      </c>
      <c r="V2288">
        <v>85.287742614746094</v>
      </c>
      <c r="W2288">
        <v>98</v>
      </c>
      <c r="X2288">
        <v>92.852943420410156</v>
      </c>
      <c r="Y2288">
        <f t="shared" si="152"/>
        <v>4.0091184997558598</v>
      </c>
      <c r="Z2288">
        <f t="shared" si="153"/>
        <v>3.1889117431640623</v>
      </c>
      <c r="AA2288">
        <f t="shared" si="154"/>
        <v>0.8202064704895019</v>
      </c>
    </row>
    <row r="2289" spans="2:27" x14ac:dyDescent="0.25">
      <c r="B2289" t="s">
        <v>69</v>
      </c>
      <c r="C2289" t="s">
        <v>71</v>
      </c>
      <c r="D2289" t="s">
        <v>41</v>
      </c>
      <c r="E2289" s="86">
        <v>42257</v>
      </c>
      <c r="F2289">
        <f t="shared" si="155"/>
        <v>0</v>
      </c>
      <c r="G2289">
        <v>8</v>
      </c>
      <c r="H2289">
        <v>367.12411499023437</v>
      </c>
      <c r="I2289">
        <v>370.66204833984375</v>
      </c>
      <c r="J2289">
        <v>-3.5379424095153809</v>
      </c>
      <c r="K2289">
        <v>-9.6369106322526932E-3</v>
      </c>
      <c r="L2289">
        <v>-24.118921279907227</v>
      </c>
      <c r="M2289">
        <v>-11.959512710571289</v>
      </c>
      <c r="N2289">
        <v>-3.5379424095153809</v>
      </c>
      <c r="O2289">
        <v>4.8836274147033691</v>
      </c>
      <c r="P2289">
        <v>17.043037414550781</v>
      </c>
      <c r="Q2289">
        <v>-29.953342437744141</v>
      </c>
      <c r="R2289">
        <v>22.877458572387695</v>
      </c>
      <c r="S2289">
        <v>15</v>
      </c>
      <c r="T2289">
        <v>257.90509033203125</v>
      </c>
      <c r="U2289">
        <v>16.059423446655273</v>
      </c>
      <c r="V2289">
        <v>85.287742614746094</v>
      </c>
      <c r="W2289">
        <v>98</v>
      </c>
      <c r="X2289">
        <v>80.941177368164063</v>
      </c>
      <c r="Y2289">
        <f t="shared" si="152"/>
        <v>5.5068617248535157</v>
      </c>
      <c r="Z2289">
        <f t="shared" si="153"/>
        <v>5.5599307250976562</v>
      </c>
      <c r="AA2289">
        <f t="shared" si="154"/>
        <v>-5.3069136142730712E-2</v>
      </c>
    </row>
    <row r="2290" spans="2:27" x14ac:dyDescent="0.25">
      <c r="B2290" t="s">
        <v>69</v>
      </c>
      <c r="C2290" t="s">
        <v>71</v>
      </c>
      <c r="D2290" t="s">
        <v>41</v>
      </c>
      <c r="E2290" s="86">
        <v>42257</v>
      </c>
      <c r="F2290">
        <f t="shared" si="155"/>
        <v>1</v>
      </c>
      <c r="G2290">
        <v>17</v>
      </c>
      <c r="H2290">
        <v>232.7401123046875</v>
      </c>
      <c r="I2290">
        <v>188.6156005859375</v>
      </c>
      <c r="J2290">
        <v>44.124530792236328</v>
      </c>
      <c r="K2290">
        <v>0.18958713114261627</v>
      </c>
      <c r="L2290">
        <v>28.549131393432617</v>
      </c>
      <c r="M2290">
        <v>37.751205444335937</v>
      </c>
      <c r="N2290">
        <v>44.124530792236328</v>
      </c>
      <c r="O2290">
        <v>50.497856140136719</v>
      </c>
      <c r="P2290">
        <v>59.699928283691406</v>
      </c>
      <c r="Q2290">
        <v>24.133722305297852</v>
      </c>
      <c r="R2290">
        <v>64.115341186523437</v>
      </c>
      <c r="S2290">
        <v>15</v>
      </c>
      <c r="T2290">
        <v>147.70872497558594</v>
      </c>
      <c r="U2290">
        <v>12.153548240661621</v>
      </c>
      <c r="V2290">
        <v>85.287742614746094</v>
      </c>
      <c r="W2290">
        <v>98</v>
      </c>
      <c r="X2290">
        <v>92</v>
      </c>
      <c r="Y2290">
        <f t="shared" si="152"/>
        <v>3.4911016845703124</v>
      </c>
      <c r="Z2290">
        <f t="shared" si="153"/>
        <v>2.8292340087890624</v>
      </c>
      <c r="AA2290">
        <f t="shared" si="154"/>
        <v>0.66186796188354491</v>
      </c>
    </row>
    <row r="2291" spans="2:27" x14ac:dyDescent="0.25">
      <c r="B2291" t="s">
        <v>69</v>
      </c>
      <c r="C2291" t="s">
        <v>71</v>
      </c>
      <c r="D2291" t="s">
        <v>41</v>
      </c>
      <c r="E2291" s="86">
        <v>42257</v>
      </c>
      <c r="F2291">
        <f t="shared" si="155"/>
        <v>0</v>
      </c>
      <c r="G2291">
        <v>24</v>
      </c>
      <c r="H2291">
        <v>167.87629699707031</v>
      </c>
      <c r="I2291">
        <v>191.639404296875</v>
      </c>
      <c r="J2291">
        <v>-23.763114929199219</v>
      </c>
      <c r="K2291">
        <v>-0.14155134558677673</v>
      </c>
      <c r="L2291">
        <v>-33.849353790283203</v>
      </c>
      <c r="M2291">
        <v>-27.890321731567383</v>
      </c>
      <c r="N2291">
        <v>-23.763114929199219</v>
      </c>
      <c r="O2291">
        <v>-19.635908126831055</v>
      </c>
      <c r="P2291">
        <v>-13.676877021789551</v>
      </c>
      <c r="Q2291">
        <v>-36.708660125732422</v>
      </c>
      <c r="R2291">
        <v>-10.817568778991699</v>
      </c>
      <c r="S2291">
        <v>15</v>
      </c>
      <c r="T2291">
        <v>61.942142486572266</v>
      </c>
      <c r="U2291">
        <v>7.870333194732666</v>
      </c>
      <c r="V2291">
        <v>85.287742614746094</v>
      </c>
      <c r="W2291">
        <v>98</v>
      </c>
      <c r="X2291">
        <v>82.26470947265625</v>
      </c>
      <c r="Y2291">
        <f t="shared" si="152"/>
        <v>2.5181444549560545</v>
      </c>
      <c r="Z2291">
        <f t="shared" si="153"/>
        <v>2.8745910644531252</v>
      </c>
      <c r="AA2291">
        <f t="shared" si="154"/>
        <v>-0.35644672393798826</v>
      </c>
    </row>
    <row r="2292" spans="2:27" x14ac:dyDescent="0.25">
      <c r="B2292" t="s">
        <v>69</v>
      </c>
      <c r="C2292" t="s">
        <v>71</v>
      </c>
      <c r="D2292" t="s">
        <v>41</v>
      </c>
      <c r="E2292" s="86">
        <v>42257</v>
      </c>
      <c r="F2292">
        <f t="shared" si="155"/>
        <v>0</v>
      </c>
      <c r="G2292">
        <v>9</v>
      </c>
      <c r="H2292">
        <v>354.1273193359375</v>
      </c>
      <c r="I2292">
        <v>354.25970458984375</v>
      </c>
      <c r="J2292">
        <v>-0.13237354159355164</v>
      </c>
      <c r="K2292">
        <v>-3.7380211870186031E-4</v>
      </c>
      <c r="L2292">
        <v>-21.822196960449219</v>
      </c>
      <c r="M2292">
        <v>-9.0076742172241211</v>
      </c>
      <c r="N2292">
        <v>-0.13237354159355164</v>
      </c>
      <c r="O2292">
        <v>8.7429265975952148</v>
      </c>
      <c r="P2292">
        <v>21.557451248168945</v>
      </c>
      <c r="Q2292">
        <v>-27.97096061706543</v>
      </c>
      <c r="R2292">
        <v>27.706214904785156</v>
      </c>
      <c r="S2292">
        <v>15</v>
      </c>
      <c r="T2292">
        <v>286.444091796875</v>
      </c>
      <c r="U2292">
        <v>16.924659729003906</v>
      </c>
      <c r="V2292">
        <v>85.287742614746094</v>
      </c>
      <c r="W2292">
        <v>98</v>
      </c>
      <c r="X2292">
        <v>84.117645263671875</v>
      </c>
      <c r="Y2292">
        <f t="shared" si="152"/>
        <v>5.3119097900390626</v>
      </c>
      <c r="Z2292">
        <f t="shared" si="153"/>
        <v>5.3138955688476566</v>
      </c>
      <c r="AA2292">
        <f t="shared" si="154"/>
        <v>-1.9856031239032746E-3</v>
      </c>
    </row>
    <row r="2293" spans="2:27" x14ac:dyDescent="0.25">
      <c r="B2293" t="s">
        <v>69</v>
      </c>
      <c r="C2293" t="s">
        <v>71</v>
      </c>
      <c r="D2293" t="s">
        <v>41</v>
      </c>
      <c r="E2293" s="86">
        <v>42257</v>
      </c>
      <c r="F2293">
        <f t="shared" si="155"/>
        <v>1</v>
      </c>
      <c r="G2293">
        <v>14</v>
      </c>
      <c r="H2293">
        <v>319.20355224609375</v>
      </c>
      <c r="I2293">
        <v>201.98207092285156</v>
      </c>
      <c r="J2293">
        <v>117.22148132324219</v>
      </c>
      <c r="K2293">
        <v>0.36723113059997559</v>
      </c>
      <c r="L2293">
        <v>78.398574829101563</v>
      </c>
      <c r="M2293">
        <v>101.33546447753906</v>
      </c>
      <c r="N2293">
        <v>117.22148132324219</v>
      </c>
      <c r="O2293">
        <v>133.10749816894531</v>
      </c>
      <c r="P2293">
        <v>156.04438781738281</v>
      </c>
      <c r="Q2293">
        <v>67.392822265625</v>
      </c>
      <c r="R2293">
        <v>167.05014038085937</v>
      </c>
      <c r="S2293">
        <v>15</v>
      </c>
      <c r="T2293">
        <v>917.7066650390625</v>
      </c>
      <c r="U2293">
        <v>30.293674468994141</v>
      </c>
      <c r="V2293">
        <v>85.287742614746094</v>
      </c>
      <c r="W2293">
        <v>98</v>
      </c>
      <c r="X2293">
        <v>94.705879211425781</v>
      </c>
      <c r="Y2293">
        <f t="shared" si="152"/>
        <v>4.788053283691406</v>
      </c>
      <c r="Z2293">
        <f t="shared" si="153"/>
        <v>3.0297310638427732</v>
      </c>
      <c r="AA2293">
        <f t="shared" si="154"/>
        <v>1.7583222198486328</v>
      </c>
    </row>
    <row r="2294" spans="2:27" x14ac:dyDescent="0.25">
      <c r="B2294" t="s">
        <v>69</v>
      </c>
      <c r="C2294" t="s">
        <v>71</v>
      </c>
      <c r="D2294" t="s">
        <v>41</v>
      </c>
      <c r="E2294" s="86">
        <v>42257</v>
      </c>
      <c r="F2294">
        <f t="shared" si="155"/>
        <v>0</v>
      </c>
      <c r="G2294">
        <v>1</v>
      </c>
      <c r="H2294">
        <v>154.81083679199219</v>
      </c>
      <c r="I2294">
        <v>193.69882202148437</v>
      </c>
      <c r="J2294">
        <v>-38.887985229492187</v>
      </c>
      <c r="K2294">
        <v>-0.25119680166244507</v>
      </c>
      <c r="L2294">
        <v>-52.600139617919922</v>
      </c>
      <c r="M2294">
        <v>-44.498886108398437</v>
      </c>
      <c r="N2294">
        <v>-38.887985229492187</v>
      </c>
      <c r="O2294">
        <v>-33.277084350585937</v>
      </c>
      <c r="P2294">
        <v>-25.175832748413086</v>
      </c>
      <c r="Q2294">
        <v>-56.487342834472656</v>
      </c>
      <c r="R2294">
        <v>-21.288627624511719</v>
      </c>
      <c r="S2294">
        <v>15</v>
      </c>
      <c r="T2294">
        <v>114.48251342773437</v>
      </c>
      <c r="U2294">
        <v>10.699649810791016</v>
      </c>
      <c r="V2294">
        <v>85.287742614746094</v>
      </c>
      <c r="W2294">
        <v>98</v>
      </c>
      <c r="X2294">
        <v>79.352943420410156</v>
      </c>
      <c r="Y2294">
        <f t="shared" si="152"/>
        <v>2.3221625518798827</v>
      </c>
      <c r="Z2294">
        <f t="shared" si="153"/>
        <v>2.9054823303222657</v>
      </c>
      <c r="AA2294">
        <f t="shared" si="154"/>
        <v>-0.58331977844238281</v>
      </c>
    </row>
    <row r="2295" spans="2:27" x14ac:dyDescent="0.25">
      <c r="B2295" t="s">
        <v>69</v>
      </c>
      <c r="C2295" t="s">
        <v>71</v>
      </c>
      <c r="D2295" t="s">
        <v>41</v>
      </c>
      <c r="E2295" s="86">
        <v>42257</v>
      </c>
      <c r="F2295">
        <f t="shared" si="155"/>
        <v>0</v>
      </c>
      <c r="G2295">
        <v>19</v>
      </c>
      <c r="H2295">
        <v>196.28773498535156</v>
      </c>
      <c r="I2295">
        <v>205.81999206542969</v>
      </c>
      <c r="J2295">
        <v>-9.5322542190551758</v>
      </c>
      <c r="K2295">
        <v>-4.8562657088041306E-2</v>
      </c>
      <c r="L2295">
        <v>-21.678388595581055</v>
      </c>
      <c r="M2295">
        <v>-14.502353668212891</v>
      </c>
      <c r="N2295">
        <v>-9.5322542190551758</v>
      </c>
      <c r="O2295">
        <v>-4.5621542930603027</v>
      </c>
      <c r="P2295">
        <v>2.6138803958892822</v>
      </c>
      <c r="Q2295">
        <v>-25.121648788452148</v>
      </c>
      <c r="R2295">
        <v>6.0571408271789551</v>
      </c>
      <c r="S2295">
        <v>15</v>
      </c>
      <c r="T2295">
        <v>89.826400756835938</v>
      </c>
      <c r="U2295">
        <v>9.4776792526245117</v>
      </c>
      <c r="V2295">
        <v>85.287742614746094</v>
      </c>
      <c r="W2295">
        <v>98</v>
      </c>
      <c r="X2295">
        <v>87.970588684082031</v>
      </c>
      <c r="Y2295">
        <f t="shared" si="152"/>
        <v>2.9443160247802735</v>
      </c>
      <c r="Z2295">
        <f t="shared" si="153"/>
        <v>3.0872998809814454</v>
      </c>
      <c r="AA2295">
        <f t="shared" si="154"/>
        <v>-0.14298381328582763</v>
      </c>
    </row>
    <row r="2296" spans="2:27" x14ac:dyDescent="0.25">
      <c r="B2296" t="s">
        <v>69</v>
      </c>
      <c r="C2296" t="s">
        <v>71</v>
      </c>
      <c r="D2296" t="s">
        <v>41</v>
      </c>
      <c r="E2296" s="86">
        <v>42257</v>
      </c>
      <c r="F2296">
        <f t="shared" si="155"/>
        <v>0</v>
      </c>
      <c r="G2296">
        <v>6</v>
      </c>
      <c r="H2296">
        <v>279.38369750976562</v>
      </c>
      <c r="I2296">
        <v>296.46145629882812</v>
      </c>
      <c r="J2296">
        <v>-17.077766418457031</v>
      </c>
      <c r="K2296">
        <v>-6.1126567423343658E-2</v>
      </c>
      <c r="L2296">
        <v>-32.897613525390625</v>
      </c>
      <c r="M2296">
        <v>-23.551120758056641</v>
      </c>
      <c r="N2296">
        <v>-17.077766418457031</v>
      </c>
      <c r="O2296">
        <v>-10.604412078857422</v>
      </c>
      <c r="P2296">
        <v>-1.2579176425933838</v>
      </c>
      <c r="Q2296">
        <v>-37.38232421875</v>
      </c>
      <c r="R2296">
        <v>3.2267897129058838</v>
      </c>
      <c r="S2296">
        <v>15</v>
      </c>
      <c r="T2296">
        <v>152.381591796875</v>
      </c>
      <c r="U2296">
        <v>12.344293594360352</v>
      </c>
      <c r="V2296">
        <v>85.287742614746094</v>
      </c>
      <c r="W2296">
        <v>98</v>
      </c>
      <c r="X2296">
        <v>79.882354736328125</v>
      </c>
      <c r="Y2296">
        <f t="shared" si="152"/>
        <v>4.190755462646484</v>
      </c>
      <c r="Z2296">
        <f t="shared" si="153"/>
        <v>4.4469218444824214</v>
      </c>
      <c r="AA2296">
        <f t="shared" si="154"/>
        <v>-0.25616649627685545</v>
      </c>
    </row>
    <row r="2297" spans="2:27" x14ac:dyDescent="0.25">
      <c r="B2297" t="s">
        <v>69</v>
      </c>
      <c r="C2297" t="s">
        <v>71</v>
      </c>
      <c r="D2297" t="s">
        <v>41</v>
      </c>
      <c r="E2297" s="86">
        <v>42257</v>
      </c>
      <c r="F2297">
        <f t="shared" si="155"/>
        <v>1</v>
      </c>
      <c r="G2297">
        <v>15</v>
      </c>
      <c r="H2297">
        <v>306.59005737304687</v>
      </c>
      <c r="I2297">
        <v>198.0538330078125</v>
      </c>
      <c r="J2297">
        <v>108.53621673583984</v>
      </c>
      <c r="K2297">
        <v>0.35401087999343872</v>
      </c>
      <c r="L2297">
        <v>77.676040649414063</v>
      </c>
      <c r="M2297">
        <v>95.908485412597656</v>
      </c>
      <c r="N2297">
        <v>108.53621673583984</v>
      </c>
      <c r="O2297">
        <v>121.16394805908203</v>
      </c>
      <c r="P2297">
        <v>139.39639282226562</v>
      </c>
      <c r="Q2297">
        <v>68.927604675292969</v>
      </c>
      <c r="R2297">
        <v>148.14482116699219</v>
      </c>
      <c r="S2297">
        <v>15</v>
      </c>
      <c r="T2297">
        <v>579.86199951171875</v>
      </c>
      <c r="U2297">
        <v>24.080324172973633</v>
      </c>
      <c r="V2297">
        <v>85.287742614746094</v>
      </c>
      <c r="W2297">
        <v>98</v>
      </c>
      <c r="X2297">
        <v>95.558822631835938</v>
      </c>
      <c r="Y2297">
        <f t="shared" si="152"/>
        <v>4.5988508605957028</v>
      </c>
      <c r="Z2297">
        <f t="shared" si="153"/>
        <v>2.9708074951171874</v>
      </c>
      <c r="AA2297">
        <f t="shared" si="154"/>
        <v>1.6280432510375977</v>
      </c>
    </row>
    <row r="2298" spans="2:27" x14ac:dyDescent="0.25">
      <c r="B2298" t="s">
        <v>69</v>
      </c>
      <c r="C2298" t="s">
        <v>71</v>
      </c>
      <c r="D2298" t="s">
        <v>41</v>
      </c>
      <c r="E2298" s="86">
        <v>42257</v>
      </c>
      <c r="F2298">
        <f t="shared" si="155"/>
        <v>0</v>
      </c>
      <c r="G2298">
        <v>4</v>
      </c>
      <c r="H2298">
        <v>156.82984924316406</v>
      </c>
      <c r="I2298">
        <v>225.57998657226562</v>
      </c>
      <c r="J2298">
        <v>-68.750144958496094</v>
      </c>
      <c r="K2298">
        <v>-0.4383741021156311</v>
      </c>
      <c r="L2298">
        <v>-99.114112854003906</v>
      </c>
      <c r="M2298">
        <v>-81.174835205078125</v>
      </c>
      <c r="N2298">
        <v>-68.750144958496094</v>
      </c>
      <c r="O2298">
        <v>-56.325454711914062</v>
      </c>
      <c r="P2298">
        <v>-38.386177062988281</v>
      </c>
      <c r="Q2298">
        <v>-107.72187805175781</v>
      </c>
      <c r="R2298">
        <v>-29.778413772583008</v>
      </c>
      <c r="S2298">
        <v>15</v>
      </c>
      <c r="T2298">
        <v>561.36444091796875</v>
      </c>
      <c r="U2298">
        <v>23.693130493164063</v>
      </c>
      <c r="V2298">
        <v>85.287742614746094</v>
      </c>
      <c r="W2298">
        <v>98</v>
      </c>
      <c r="X2298">
        <v>78.558822631835938</v>
      </c>
      <c r="Y2298">
        <f t="shared" si="152"/>
        <v>2.3524477386474612</v>
      </c>
      <c r="Z2298">
        <f t="shared" si="153"/>
        <v>3.3836997985839843</v>
      </c>
      <c r="AA2298">
        <f t="shared" si="154"/>
        <v>-1.0312521743774414</v>
      </c>
    </row>
    <row r="2299" spans="2:27" x14ac:dyDescent="0.25">
      <c r="B2299" t="s">
        <v>69</v>
      </c>
      <c r="C2299" t="s">
        <v>71</v>
      </c>
      <c r="D2299" t="s">
        <v>41</v>
      </c>
      <c r="E2299" s="86">
        <v>42257</v>
      </c>
      <c r="F2299">
        <f t="shared" si="155"/>
        <v>0</v>
      </c>
      <c r="G2299">
        <v>20</v>
      </c>
      <c r="H2299">
        <v>179.74803161621094</v>
      </c>
      <c r="I2299">
        <v>197.96939086914062</v>
      </c>
      <c r="J2299">
        <v>-18.221368789672852</v>
      </c>
      <c r="K2299">
        <v>-0.10137172788381577</v>
      </c>
      <c r="L2299">
        <v>-30.941617965698242</v>
      </c>
      <c r="M2299">
        <v>-23.4263916015625</v>
      </c>
      <c r="N2299">
        <v>-18.221368789672852</v>
      </c>
      <c r="O2299">
        <v>-13.016345977783203</v>
      </c>
      <c r="P2299">
        <v>-5.5011196136474609</v>
      </c>
      <c r="Q2299">
        <v>-34.547630310058594</v>
      </c>
      <c r="R2299">
        <v>-1.8951059579849243</v>
      </c>
      <c r="S2299">
        <v>15</v>
      </c>
      <c r="T2299">
        <v>98.518791198730469</v>
      </c>
      <c r="U2299">
        <v>9.9256629943847656</v>
      </c>
      <c r="V2299">
        <v>85.287742614746094</v>
      </c>
      <c r="W2299">
        <v>98</v>
      </c>
      <c r="X2299">
        <v>87.294120788574219</v>
      </c>
      <c r="Y2299">
        <f t="shared" si="152"/>
        <v>2.6962204742431641</v>
      </c>
      <c r="Z2299">
        <f t="shared" si="153"/>
        <v>2.9695408630371092</v>
      </c>
      <c r="AA2299">
        <f t="shared" si="154"/>
        <v>-0.27332053184509275</v>
      </c>
    </row>
    <row r="2300" spans="2:27" x14ac:dyDescent="0.25">
      <c r="B2300" t="s">
        <v>69</v>
      </c>
      <c r="C2300" t="s">
        <v>71</v>
      </c>
      <c r="D2300" t="s">
        <v>41</v>
      </c>
      <c r="E2300" s="86">
        <v>42257</v>
      </c>
      <c r="F2300">
        <f t="shared" si="155"/>
        <v>0</v>
      </c>
      <c r="G2300">
        <v>2</v>
      </c>
      <c r="H2300">
        <v>154.73350524902344</v>
      </c>
      <c r="I2300">
        <v>188.32765197753906</v>
      </c>
      <c r="J2300">
        <v>-33.594146728515625</v>
      </c>
      <c r="K2300">
        <v>-0.21710970997810364</v>
      </c>
      <c r="L2300">
        <v>-45.562358856201172</v>
      </c>
      <c r="M2300">
        <v>-38.491443634033203</v>
      </c>
      <c r="N2300">
        <v>-33.594146728515625</v>
      </c>
      <c r="O2300">
        <v>-28.69685173034668</v>
      </c>
      <c r="P2300">
        <v>-21.625934600830078</v>
      </c>
      <c r="Q2300">
        <v>-48.955181121826172</v>
      </c>
      <c r="R2300">
        <v>-18.233112335205078</v>
      </c>
      <c r="S2300">
        <v>15</v>
      </c>
      <c r="T2300">
        <v>87.214042663574219</v>
      </c>
      <c r="U2300">
        <v>9.3388462066650391</v>
      </c>
      <c r="V2300">
        <v>85.287742614746094</v>
      </c>
      <c r="W2300">
        <v>98</v>
      </c>
      <c r="X2300">
        <v>78.441177368164062</v>
      </c>
      <c r="Y2300">
        <f t="shared" si="152"/>
        <v>2.3210025787353517</v>
      </c>
      <c r="Z2300">
        <f t="shared" si="153"/>
        <v>2.8249147796630858</v>
      </c>
      <c r="AA2300">
        <f t="shared" si="154"/>
        <v>-0.50391220092773437</v>
      </c>
    </row>
    <row r="2301" spans="2:27" x14ac:dyDescent="0.25">
      <c r="B2301" t="s">
        <v>69</v>
      </c>
      <c r="C2301" t="s">
        <v>71</v>
      </c>
      <c r="D2301" t="s">
        <v>41</v>
      </c>
      <c r="E2301" s="86">
        <v>42257</v>
      </c>
      <c r="F2301">
        <f t="shared" si="155"/>
        <v>0</v>
      </c>
      <c r="G2301">
        <v>23</v>
      </c>
      <c r="H2301">
        <v>166.93194580078125</v>
      </c>
      <c r="I2301">
        <v>185.70089721679687</v>
      </c>
      <c r="J2301">
        <v>-18.768951416015625</v>
      </c>
      <c r="K2301">
        <v>-0.1124347522854805</v>
      </c>
      <c r="L2301">
        <v>-30.334362030029297</v>
      </c>
      <c r="M2301">
        <v>-23.501422882080078</v>
      </c>
      <c r="N2301">
        <v>-18.768951416015625</v>
      </c>
      <c r="O2301">
        <v>-14.036478996276855</v>
      </c>
      <c r="P2301">
        <v>-7.2035403251647949</v>
      </c>
      <c r="Q2301">
        <v>-33.612995147705078</v>
      </c>
      <c r="R2301">
        <v>-3.9249072074890137</v>
      </c>
      <c r="S2301">
        <v>15</v>
      </c>
      <c r="T2301">
        <v>81.442283630371094</v>
      </c>
      <c r="U2301">
        <v>9.0245380401611328</v>
      </c>
      <c r="V2301">
        <v>85.287742614746094</v>
      </c>
      <c r="W2301">
        <v>98</v>
      </c>
      <c r="X2301">
        <v>83.382354736328125</v>
      </c>
      <c r="Y2301">
        <f t="shared" si="152"/>
        <v>2.5039791870117187</v>
      </c>
      <c r="Z2301">
        <f t="shared" si="153"/>
        <v>2.7855134582519532</v>
      </c>
      <c r="AA2301">
        <f t="shared" si="154"/>
        <v>-0.28153427124023439</v>
      </c>
    </row>
    <row r="2302" spans="2:27" x14ac:dyDescent="0.25">
      <c r="B2302" t="s">
        <v>69</v>
      </c>
      <c r="C2302" t="s">
        <v>71</v>
      </c>
      <c r="D2302" t="s">
        <v>41</v>
      </c>
      <c r="E2302" s="86">
        <v>42257</v>
      </c>
      <c r="F2302">
        <f t="shared" si="155"/>
        <v>0</v>
      </c>
      <c r="G2302">
        <v>22</v>
      </c>
      <c r="H2302">
        <v>163.80093383789062</v>
      </c>
      <c r="I2302">
        <v>183.83529663085937</v>
      </c>
      <c r="J2302">
        <v>-20.034353256225586</v>
      </c>
      <c r="K2302">
        <v>-0.12230914831161499</v>
      </c>
      <c r="L2302">
        <v>-31.592260360717773</v>
      </c>
      <c r="M2302">
        <v>-24.763755798339844</v>
      </c>
      <c r="N2302">
        <v>-20.034353256225586</v>
      </c>
      <c r="O2302">
        <v>-15.304950714111328</v>
      </c>
      <c r="P2302">
        <v>-8.476445198059082</v>
      </c>
      <c r="Q2302">
        <v>-34.868766784667969</v>
      </c>
      <c r="R2302">
        <v>-5.1999392509460449</v>
      </c>
      <c r="S2302">
        <v>15</v>
      </c>
      <c r="T2302">
        <v>81.336647033691406</v>
      </c>
      <c r="U2302">
        <v>9.0186834335327148</v>
      </c>
      <c r="V2302">
        <v>85.287742614746094</v>
      </c>
      <c r="W2302">
        <v>98</v>
      </c>
      <c r="X2302">
        <v>83.941177368164062</v>
      </c>
      <c r="Y2302">
        <f t="shared" si="152"/>
        <v>2.4570140075683593</v>
      </c>
      <c r="Z2302">
        <f t="shared" si="153"/>
        <v>2.7575294494628908</v>
      </c>
      <c r="AA2302">
        <f t="shared" si="154"/>
        <v>-0.30051529884338379</v>
      </c>
    </row>
    <row r="2303" spans="2:27" x14ac:dyDescent="0.25">
      <c r="B2303" t="s">
        <v>69</v>
      </c>
      <c r="C2303" t="s">
        <v>71</v>
      </c>
      <c r="D2303" t="s">
        <v>41</v>
      </c>
      <c r="E2303" s="86">
        <v>42257</v>
      </c>
      <c r="F2303">
        <f t="shared" si="155"/>
        <v>0</v>
      </c>
      <c r="G2303">
        <v>21</v>
      </c>
      <c r="H2303">
        <v>167.30593872070312</v>
      </c>
      <c r="I2303">
        <v>186.0294189453125</v>
      </c>
      <c r="J2303">
        <v>-18.723472595214844</v>
      </c>
      <c r="K2303">
        <v>-0.1119115874171257</v>
      </c>
      <c r="L2303">
        <v>-31.045244216918945</v>
      </c>
      <c r="M2303">
        <v>-23.76544189453125</v>
      </c>
      <c r="N2303">
        <v>-18.723472595214844</v>
      </c>
      <c r="O2303">
        <v>-13.681503295898438</v>
      </c>
      <c r="P2303">
        <v>-6.401700496673584</v>
      </c>
      <c r="Q2303">
        <v>-34.538295745849609</v>
      </c>
      <c r="R2303">
        <v>-2.908649206161499</v>
      </c>
      <c r="S2303">
        <v>15</v>
      </c>
      <c r="T2303">
        <v>92.443031311035156</v>
      </c>
      <c r="U2303">
        <v>9.6147298812866211</v>
      </c>
      <c r="V2303">
        <v>85.287742614746094</v>
      </c>
      <c r="W2303">
        <v>98</v>
      </c>
      <c r="X2303">
        <v>85.705879211425781</v>
      </c>
      <c r="Y2303">
        <f t="shared" si="152"/>
        <v>2.5095890808105468</v>
      </c>
      <c r="Z2303">
        <f t="shared" si="153"/>
        <v>2.7904412841796873</v>
      </c>
      <c r="AA2303">
        <f t="shared" si="154"/>
        <v>-0.28085208892822267</v>
      </c>
    </row>
    <row r="2304" spans="2:27" x14ac:dyDescent="0.25">
      <c r="B2304" t="s">
        <v>69</v>
      </c>
      <c r="C2304" t="s">
        <v>71</v>
      </c>
      <c r="D2304" t="s">
        <v>41</v>
      </c>
      <c r="E2304" s="86">
        <v>42257</v>
      </c>
      <c r="F2304">
        <f t="shared" si="155"/>
        <v>1</v>
      </c>
      <c r="G2304">
        <v>13</v>
      </c>
      <c r="H2304">
        <v>325.94406127929687</v>
      </c>
      <c r="I2304">
        <v>196.97383117675781</v>
      </c>
      <c r="J2304">
        <v>128.97021484375</v>
      </c>
      <c r="K2304">
        <v>0.39568203687667847</v>
      </c>
      <c r="L2304">
        <v>89.927154541015625</v>
      </c>
      <c r="M2304">
        <v>112.99411010742187</v>
      </c>
      <c r="N2304">
        <v>128.97021484375</v>
      </c>
      <c r="O2304">
        <v>144.94631958007812</v>
      </c>
      <c r="P2304">
        <v>168.01327514648437</v>
      </c>
      <c r="Q2304">
        <v>78.858985900878906</v>
      </c>
      <c r="R2304">
        <v>179.08143615722656</v>
      </c>
      <c r="S2304">
        <v>15</v>
      </c>
      <c r="T2304">
        <v>928.14447021484375</v>
      </c>
      <c r="U2304">
        <v>30.465463638305664</v>
      </c>
      <c r="V2304">
        <v>85.287742614746094</v>
      </c>
      <c r="W2304">
        <v>98</v>
      </c>
      <c r="X2304">
        <v>93.647056579589844</v>
      </c>
      <c r="Y2304">
        <f t="shared" ref="Y2304:Y2367" si="156">H2304*S2304/1000</f>
        <v>4.8891609191894529</v>
      </c>
      <c r="Z2304">
        <f t="shared" ref="Z2304:Z2367" si="157">I2304*S2304/1000</f>
        <v>2.9546074676513672</v>
      </c>
      <c r="AA2304">
        <f t="shared" ref="AA2304:AA2367" si="158">J2304*S2304/1000</f>
        <v>1.9345532226562501</v>
      </c>
    </row>
    <row r="2305" spans="2:27" x14ac:dyDescent="0.25">
      <c r="B2305" t="s">
        <v>69</v>
      </c>
      <c r="C2305" t="s">
        <v>71</v>
      </c>
      <c r="D2305" t="s">
        <v>41</v>
      </c>
      <c r="E2305" s="86">
        <v>42257</v>
      </c>
      <c r="F2305">
        <f t="shared" si="155"/>
        <v>0</v>
      </c>
      <c r="G2305">
        <v>5</v>
      </c>
      <c r="H2305">
        <v>194.88027954101562</v>
      </c>
      <c r="I2305">
        <v>268.97439575195312</v>
      </c>
      <c r="J2305">
        <v>-74.094131469726563</v>
      </c>
      <c r="K2305">
        <v>-0.38020333647727966</v>
      </c>
      <c r="L2305">
        <v>-98.922599792480469</v>
      </c>
      <c r="M2305">
        <v>-84.253738403320313</v>
      </c>
      <c r="N2305">
        <v>-74.094131469726563</v>
      </c>
      <c r="O2305">
        <v>-63.934524536132812</v>
      </c>
      <c r="P2305">
        <v>-49.265663146972656</v>
      </c>
      <c r="Q2305">
        <v>-105.96112823486328</v>
      </c>
      <c r="R2305">
        <v>-42.227138519287109</v>
      </c>
      <c r="S2305">
        <v>15</v>
      </c>
      <c r="T2305">
        <v>375.34243774414062</v>
      </c>
      <c r="U2305">
        <v>19.373756408691406</v>
      </c>
      <c r="V2305">
        <v>85.287742614746094</v>
      </c>
      <c r="W2305">
        <v>98</v>
      </c>
      <c r="X2305">
        <v>79.147056579589844</v>
      </c>
      <c r="Y2305">
        <f t="shared" si="156"/>
        <v>2.9232041931152342</v>
      </c>
      <c r="Z2305">
        <f t="shared" si="157"/>
        <v>4.0346159362792973</v>
      </c>
      <c r="AA2305">
        <f t="shared" si="158"/>
        <v>-1.1114119720458984</v>
      </c>
    </row>
    <row r="2306" spans="2:27" x14ac:dyDescent="0.25">
      <c r="B2306" t="s">
        <v>69</v>
      </c>
      <c r="C2306" t="s">
        <v>71</v>
      </c>
      <c r="D2306" t="s">
        <v>41</v>
      </c>
      <c r="E2306" s="86">
        <v>42257</v>
      </c>
      <c r="F2306">
        <f t="shared" si="155"/>
        <v>0</v>
      </c>
      <c r="G2306">
        <v>3</v>
      </c>
      <c r="H2306">
        <v>152.34950256347656</v>
      </c>
      <c r="I2306">
        <v>182.83795166015625</v>
      </c>
      <c r="J2306">
        <v>-30.488435745239258</v>
      </c>
      <c r="K2306">
        <v>-0.20012165606021881</v>
      </c>
      <c r="L2306">
        <v>-39.710285186767578</v>
      </c>
      <c r="M2306">
        <v>-34.261943817138672</v>
      </c>
      <c r="N2306">
        <v>-30.488435745239258</v>
      </c>
      <c r="O2306">
        <v>-26.714929580688477</v>
      </c>
      <c r="P2306">
        <v>-21.266586303710937</v>
      </c>
      <c r="Q2306">
        <v>-42.324550628662109</v>
      </c>
      <c r="R2306">
        <v>-18.652318954467773</v>
      </c>
      <c r="S2306">
        <v>15</v>
      </c>
      <c r="T2306">
        <v>51.780227661132812</v>
      </c>
      <c r="U2306">
        <v>7.1958479881286621</v>
      </c>
      <c r="V2306">
        <v>85.287742614746094</v>
      </c>
      <c r="W2306">
        <v>98</v>
      </c>
      <c r="X2306">
        <v>78.088233947753906</v>
      </c>
      <c r="Y2306">
        <f t="shared" si="156"/>
        <v>2.2852425384521484</v>
      </c>
      <c r="Z2306">
        <f t="shared" si="157"/>
        <v>2.7425692749023436</v>
      </c>
      <c r="AA2306">
        <f t="shared" si="158"/>
        <v>-0.45732653617858887</v>
      </c>
    </row>
    <row r="2307" spans="2:27" x14ac:dyDescent="0.25">
      <c r="B2307" t="s">
        <v>69</v>
      </c>
      <c r="C2307" t="s">
        <v>71</v>
      </c>
      <c r="D2307" t="s">
        <v>41</v>
      </c>
      <c r="E2307" s="86">
        <v>42257</v>
      </c>
      <c r="F2307">
        <f t="shared" ref="F2307:F2370" si="159">IF(AND(G2307&gt;=12, G2307&lt;=18), 1, 0)</f>
        <v>0</v>
      </c>
      <c r="G2307">
        <v>7</v>
      </c>
      <c r="H2307">
        <v>345.7236328125</v>
      </c>
      <c r="I2307">
        <v>364.79971313476562</v>
      </c>
      <c r="J2307">
        <v>-19.076080322265625</v>
      </c>
      <c r="K2307">
        <v>-5.5177252739667892E-2</v>
      </c>
      <c r="L2307">
        <v>-37.939617156982422</v>
      </c>
      <c r="M2307">
        <v>-26.794885635375977</v>
      </c>
      <c r="N2307">
        <v>-19.076080322265625</v>
      </c>
      <c r="O2307">
        <v>-11.357274055480957</v>
      </c>
      <c r="P2307">
        <v>-0.21254412829875946</v>
      </c>
      <c r="Q2307">
        <v>-43.287166595458984</v>
      </c>
      <c r="R2307">
        <v>5.1350064277648926</v>
      </c>
      <c r="S2307">
        <v>15</v>
      </c>
      <c r="T2307">
        <v>216.65766906738281</v>
      </c>
      <c r="U2307">
        <v>14.719295501708984</v>
      </c>
      <c r="V2307">
        <v>85.287742614746094</v>
      </c>
      <c r="W2307">
        <v>98</v>
      </c>
      <c r="X2307">
        <v>79.23529052734375</v>
      </c>
      <c r="Y2307">
        <f t="shared" si="156"/>
        <v>5.1858544921874996</v>
      </c>
      <c r="Z2307">
        <f t="shared" si="157"/>
        <v>5.4719956970214847</v>
      </c>
      <c r="AA2307">
        <f t="shared" si="158"/>
        <v>-0.28614120483398436</v>
      </c>
    </row>
    <row r="2308" spans="2:27" x14ac:dyDescent="0.25">
      <c r="B2308" t="s">
        <v>69</v>
      </c>
      <c r="C2308" t="s">
        <v>71</v>
      </c>
      <c r="D2308" t="s">
        <v>41</v>
      </c>
      <c r="E2308" s="86">
        <v>42257</v>
      </c>
      <c r="F2308">
        <f t="shared" si="159"/>
        <v>1</v>
      </c>
      <c r="G2308">
        <v>18</v>
      </c>
      <c r="H2308">
        <v>219.65872192382812</v>
      </c>
      <c r="I2308">
        <v>196.69148254394531</v>
      </c>
      <c r="J2308">
        <v>22.967239379882813</v>
      </c>
      <c r="K2308">
        <v>0.10455874353647232</v>
      </c>
      <c r="L2308">
        <v>12.042230606079102</v>
      </c>
      <c r="M2308">
        <v>18.496814727783203</v>
      </c>
      <c r="N2308">
        <v>22.967239379882813</v>
      </c>
      <c r="O2308">
        <v>27.437664031982422</v>
      </c>
      <c r="P2308">
        <v>33.892250061035156</v>
      </c>
      <c r="Q2308">
        <v>8.9451417922973633</v>
      </c>
      <c r="R2308">
        <v>36.989337921142578</v>
      </c>
      <c r="S2308">
        <v>15</v>
      </c>
      <c r="T2308">
        <v>72.6727294921875</v>
      </c>
      <c r="U2308">
        <v>8.5248298645019531</v>
      </c>
      <c r="V2308">
        <v>85.287742614746094</v>
      </c>
      <c r="W2308">
        <v>98</v>
      </c>
      <c r="X2308">
        <v>91.382354736328125</v>
      </c>
      <c r="Y2308">
        <f t="shared" si="156"/>
        <v>3.2948808288574218</v>
      </c>
      <c r="Z2308">
        <f t="shared" si="157"/>
        <v>2.9503722381591797</v>
      </c>
      <c r="AA2308">
        <f t="shared" si="158"/>
        <v>0.34450859069824219</v>
      </c>
    </row>
    <row r="2309" spans="2:27" x14ac:dyDescent="0.25">
      <c r="B2309" t="s">
        <v>69</v>
      </c>
      <c r="C2309" t="s">
        <v>71</v>
      </c>
      <c r="D2309" t="s">
        <v>41</v>
      </c>
      <c r="E2309" s="86">
        <v>42257</v>
      </c>
      <c r="F2309">
        <f t="shared" si="159"/>
        <v>0</v>
      </c>
      <c r="G2309">
        <v>11</v>
      </c>
      <c r="H2309">
        <v>334.80230712890625</v>
      </c>
      <c r="I2309">
        <v>315.41293334960937</v>
      </c>
      <c r="J2309">
        <v>19.389366149902344</v>
      </c>
      <c r="K2309">
        <v>5.7912882417440414E-2</v>
      </c>
      <c r="L2309">
        <v>-6.0982174873352051</v>
      </c>
      <c r="M2309">
        <v>8.9600534439086914</v>
      </c>
      <c r="N2309">
        <v>19.389366149902344</v>
      </c>
      <c r="O2309">
        <v>29.81867790222168</v>
      </c>
      <c r="P2309">
        <v>44.876949310302734</v>
      </c>
      <c r="Q2309">
        <v>-13.323593139648438</v>
      </c>
      <c r="R2309">
        <v>52.102325439453125</v>
      </c>
      <c r="S2309">
        <v>15</v>
      </c>
      <c r="T2309">
        <v>395.53518676757812</v>
      </c>
      <c r="U2309">
        <v>19.888067245483398</v>
      </c>
      <c r="V2309">
        <v>85.287742614746094</v>
      </c>
      <c r="W2309">
        <v>98</v>
      </c>
      <c r="X2309">
        <v>89.26470947265625</v>
      </c>
      <c r="Y2309">
        <f t="shared" si="156"/>
        <v>5.0220346069335937</v>
      </c>
      <c r="Z2309">
        <f t="shared" si="157"/>
        <v>4.7311940002441411</v>
      </c>
      <c r="AA2309">
        <f t="shared" si="158"/>
        <v>0.29084049224853514</v>
      </c>
    </row>
    <row r="2310" spans="2:27" x14ac:dyDescent="0.25">
      <c r="B2310" t="s">
        <v>69</v>
      </c>
      <c r="C2310" t="s">
        <v>71</v>
      </c>
      <c r="D2310" t="s">
        <v>41</v>
      </c>
      <c r="E2310" s="86">
        <v>42257</v>
      </c>
      <c r="F2310">
        <f t="shared" si="159"/>
        <v>0</v>
      </c>
      <c r="G2310">
        <v>10</v>
      </c>
      <c r="H2310">
        <v>338.22265625</v>
      </c>
      <c r="I2310">
        <v>358.40762329101562</v>
      </c>
      <c r="J2310">
        <v>-20.184976577758789</v>
      </c>
      <c r="K2310">
        <v>-5.9679552912712097E-2</v>
      </c>
      <c r="L2310">
        <v>-42.326156616210938</v>
      </c>
      <c r="M2310">
        <v>-29.244968414306641</v>
      </c>
      <c r="N2310">
        <v>-20.184976577758789</v>
      </c>
      <c r="O2310">
        <v>-11.124984741210937</v>
      </c>
      <c r="P2310">
        <v>1.9562046527862549</v>
      </c>
      <c r="Q2310">
        <v>-48.602874755859375</v>
      </c>
      <c r="R2310">
        <v>8.2329216003417969</v>
      </c>
      <c r="S2310">
        <v>15</v>
      </c>
      <c r="T2310">
        <v>298.48974609375</v>
      </c>
      <c r="U2310">
        <v>17.27685546875</v>
      </c>
      <c r="V2310">
        <v>85.287742614746094</v>
      </c>
      <c r="W2310">
        <v>98</v>
      </c>
      <c r="X2310">
        <v>85.617645263671875</v>
      </c>
      <c r="Y2310">
        <f t="shared" si="156"/>
        <v>5.0733398437500004</v>
      </c>
      <c r="Z2310">
        <f t="shared" si="157"/>
        <v>5.3761143493652348</v>
      </c>
      <c r="AA2310">
        <f t="shared" si="158"/>
        <v>-0.30277464866638182</v>
      </c>
    </row>
    <row r="2311" spans="2:27" x14ac:dyDescent="0.25">
      <c r="B2311" t="s">
        <v>69</v>
      </c>
      <c r="C2311" t="s">
        <v>37</v>
      </c>
      <c r="D2311" t="s">
        <v>37</v>
      </c>
      <c r="E2311" s="86">
        <v>42257</v>
      </c>
      <c r="F2311">
        <f t="shared" si="159"/>
        <v>1</v>
      </c>
      <c r="G2311">
        <v>12</v>
      </c>
      <c r="H2311">
        <v>277.34912109375</v>
      </c>
      <c r="I2311">
        <v>256.31103515625</v>
      </c>
      <c r="J2311">
        <v>21.038068771362305</v>
      </c>
      <c r="K2311">
        <v>7.5854100286960602E-2</v>
      </c>
      <c r="L2311">
        <v>17.209356307983398</v>
      </c>
      <c r="M2311">
        <v>19.471389770507813</v>
      </c>
      <c r="N2311">
        <v>21.038068771362305</v>
      </c>
      <c r="O2311">
        <v>22.604747772216797</v>
      </c>
      <c r="P2311">
        <v>24.866781234741211</v>
      </c>
      <c r="Q2311">
        <v>16.123968124389648</v>
      </c>
      <c r="R2311">
        <v>25.952169418334961</v>
      </c>
      <c r="S2311">
        <v>1209</v>
      </c>
      <c r="T2311">
        <v>8.9255189895629883</v>
      </c>
      <c r="U2311">
        <v>2.9875607490539551</v>
      </c>
      <c r="V2311">
        <v>85.290016174316406</v>
      </c>
      <c r="W2311">
        <v>98</v>
      </c>
      <c r="X2311">
        <v>90.814056396484375</v>
      </c>
      <c r="Y2311">
        <f t="shared" si="156"/>
        <v>335.31508740234375</v>
      </c>
      <c r="Z2311">
        <f t="shared" si="157"/>
        <v>309.88004150390623</v>
      </c>
      <c r="AA2311">
        <f t="shared" si="158"/>
        <v>25.435025144577025</v>
      </c>
    </row>
    <row r="2312" spans="2:27" x14ac:dyDescent="0.25">
      <c r="B2312" t="s">
        <v>69</v>
      </c>
      <c r="C2312" t="s">
        <v>37</v>
      </c>
      <c r="D2312" t="s">
        <v>37</v>
      </c>
      <c r="E2312" s="86">
        <v>42257</v>
      </c>
      <c r="F2312">
        <f t="shared" si="159"/>
        <v>0</v>
      </c>
      <c r="G2312">
        <v>9</v>
      </c>
      <c r="H2312">
        <v>250.20066833496094</v>
      </c>
      <c r="I2312">
        <v>251.35073852539062</v>
      </c>
      <c r="J2312">
        <v>-1.1500599384307861</v>
      </c>
      <c r="K2312">
        <v>-4.5965500175952911E-3</v>
      </c>
      <c r="L2312">
        <v>-4.8239006996154785</v>
      </c>
      <c r="M2312">
        <v>-2.6533658504486084</v>
      </c>
      <c r="N2312">
        <v>-1.1500599384307861</v>
      </c>
      <c r="O2312">
        <v>0.35324597358703613</v>
      </c>
      <c r="P2312">
        <v>2.5237810611724854</v>
      </c>
      <c r="Q2312">
        <v>-5.8653836250305176</v>
      </c>
      <c r="R2312">
        <v>3.5652637481689453</v>
      </c>
      <c r="S2312">
        <v>1209</v>
      </c>
      <c r="T2312">
        <v>8.2180452346801758</v>
      </c>
      <c r="U2312">
        <v>2.866713285446167</v>
      </c>
      <c r="V2312">
        <v>85.290016174316406</v>
      </c>
      <c r="W2312">
        <v>98</v>
      </c>
      <c r="X2312">
        <v>83.6812744140625</v>
      </c>
      <c r="Y2312">
        <f t="shared" si="156"/>
        <v>302.49260801696778</v>
      </c>
      <c r="Z2312">
        <f t="shared" si="157"/>
        <v>303.88304287719728</v>
      </c>
      <c r="AA2312">
        <f t="shared" si="158"/>
        <v>-1.3904224655628203</v>
      </c>
    </row>
    <row r="2313" spans="2:27" x14ac:dyDescent="0.25">
      <c r="B2313" t="s">
        <v>69</v>
      </c>
      <c r="C2313" t="s">
        <v>37</v>
      </c>
      <c r="D2313" t="s">
        <v>37</v>
      </c>
      <c r="E2313" s="86">
        <v>42257</v>
      </c>
      <c r="F2313">
        <f t="shared" si="159"/>
        <v>0</v>
      </c>
      <c r="G2313">
        <v>3</v>
      </c>
      <c r="H2313">
        <v>154.44425964355469</v>
      </c>
      <c r="I2313">
        <v>158.45132446289062</v>
      </c>
      <c r="J2313">
        <v>-4.0070662498474121</v>
      </c>
      <c r="K2313">
        <v>-2.5945063680410385E-2</v>
      </c>
      <c r="L2313">
        <v>-6.1792135238647461</v>
      </c>
      <c r="M2313">
        <v>-4.8958911895751953</v>
      </c>
      <c r="N2313">
        <v>-4.0070662498474121</v>
      </c>
      <c r="O2313">
        <v>-3.1182413101196289</v>
      </c>
      <c r="P2313">
        <v>-1.8349190950393677</v>
      </c>
      <c r="Q2313">
        <v>-6.7949867248535156</v>
      </c>
      <c r="R2313">
        <v>-1.2191455364227295</v>
      </c>
      <c r="S2313">
        <v>1209</v>
      </c>
      <c r="T2313">
        <v>2.8728060722351074</v>
      </c>
      <c r="U2313">
        <v>1.6949354410171509</v>
      </c>
      <c r="V2313">
        <v>85.290016174316406</v>
      </c>
      <c r="W2313">
        <v>98</v>
      </c>
      <c r="X2313">
        <v>77.883491516113281</v>
      </c>
      <c r="Y2313">
        <f t="shared" si="156"/>
        <v>186.72310990905763</v>
      </c>
      <c r="Z2313">
        <f t="shared" si="157"/>
        <v>191.56765127563477</v>
      </c>
      <c r="AA2313">
        <f t="shared" si="158"/>
        <v>-4.8445430960655216</v>
      </c>
    </row>
    <row r="2314" spans="2:27" x14ac:dyDescent="0.25">
      <c r="B2314" t="s">
        <v>69</v>
      </c>
      <c r="C2314" t="s">
        <v>37</v>
      </c>
      <c r="D2314" t="s">
        <v>37</v>
      </c>
      <c r="E2314" s="86">
        <v>42257</v>
      </c>
      <c r="F2314">
        <f t="shared" si="159"/>
        <v>0</v>
      </c>
      <c r="G2314">
        <v>22</v>
      </c>
      <c r="H2314">
        <v>197.46044921875</v>
      </c>
      <c r="I2314">
        <v>200.37310791015625</v>
      </c>
      <c r="J2314">
        <v>-2.9126510620117187</v>
      </c>
      <c r="K2314">
        <v>-1.4750554226338863E-2</v>
      </c>
      <c r="L2314">
        <v>-5.2937297821044922</v>
      </c>
      <c r="M2314">
        <v>-3.8869693279266357</v>
      </c>
      <c r="N2314">
        <v>-2.9126510620117187</v>
      </c>
      <c r="O2314">
        <v>-1.9383329153060913</v>
      </c>
      <c r="P2314">
        <v>-0.53157222270965576</v>
      </c>
      <c r="Q2314">
        <v>-5.9687328338623047</v>
      </c>
      <c r="R2314">
        <v>0.14343057572841644</v>
      </c>
      <c r="S2314">
        <v>1209</v>
      </c>
      <c r="T2314">
        <v>3.4520363807678223</v>
      </c>
      <c r="U2314">
        <v>1.8579657077789307</v>
      </c>
      <c r="V2314">
        <v>85.290016174316406</v>
      </c>
      <c r="W2314">
        <v>98</v>
      </c>
      <c r="X2314">
        <v>83.719924926757812</v>
      </c>
      <c r="Y2314">
        <f t="shared" si="156"/>
        <v>238.72968310546875</v>
      </c>
      <c r="Z2314">
        <f t="shared" si="157"/>
        <v>242.25108746337889</v>
      </c>
      <c r="AA2314">
        <f t="shared" si="158"/>
        <v>-3.5213951339721681</v>
      </c>
    </row>
    <row r="2315" spans="2:27" x14ac:dyDescent="0.25">
      <c r="B2315" t="s">
        <v>69</v>
      </c>
      <c r="C2315" t="s">
        <v>37</v>
      </c>
      <c r="D2315" t="s">
        <v>37</v>
      </c>
      <c r="E2315" s="86">
        <v>42257</v>
      </c>
      <c r="F2315">
        <f t="shared" si="159"/>
        <v>0</v>
      </c>
      <c r="G2315">
        <v>23</v>
      </c>
      <c r="H2315">
        <v>183.95838928222656</v>
      </c>
      <c r="I2315">
        <v>186.85569763183594</v>
      </c>
      <c r="J2315">
        <v>-2.8973147869110107</v>
      </c>
      <c r="K2315">
        <v>-1.5749838203191757E-2</v>
      </c>
      <c r="L2315">
        <v>-5.2711215019226074</v>
      </c>
      <c r="M2315">
        <v>-3.8686573505401611</v>
      </c>
      <c r="N2315">
        <v>-2.8973147869110107</v>
      </c>
      <c r="O2315">
        <v>-1.9259723424911499</v>
      </c>
      <c r="P2315">
        <v>-0.52350807189941406</v>
      </c>
      <c r="Q2315">
        <v>-5.9440627098083496</v>
      </c>
      <c r="R2315">
        <v>0.14943315088748932</v>
      </c>
      <c r="S2315">
        <v>1209</v>
      </c>
      <c r="T2315">
        <v>3.4309825897216797</v>
      </c>
      <c r="U2315">
        <v>1.8522912263870239</v>
      </c>
      <c r="V2315">
        <v>85.290016174316406</v>
      </c>
      <c r="W2315">
        <v>98</v>
      </c>
      <c r="X2315">
        <v>83.269424438476562</v>
      </c>
      <c r="Y2315">
        <f t="shared" si="156"/>
        <v>222.4056926422119</v>
      </c>
      <c r="Z2315">
        <f t="shared" si="157"/>
        <v>225.90853843688964</v>
      </c>
      <c r="AA2315">
        <f t="shared" si="158"/>
        <v>-3.5028535773754119</v>
      </c>
    </row>
    <row r="2316" spans="2:27" x14ac:dyDescent="0.25">
      <c r="B2316" t="s">
        <v>69</v>
      </c>
      <c r="C2316" t="s">
        <v>37</v>
      </c>
      <c r="D2316" t="s">
        <v>37</v>
      </c>
      <c r="E2316" s="86">
        <v>42257</v>
      </c>
      <c r="F2316">
        <f t="shared" si="159"/>
        <v>0</v>
      </c>
      <c r="G2316">
        <v>7</v>
      </c>
      <c r="H2316">
        <v>205.46968078613281</v>
      </c>
      <c r="I2316">
        <v>209.36785888671875</v>
      </c>
      <c r="J2316">
        <v>-3.8981776237487793</v>
      </c>
      <c r="K2316">
        <v>-1.8972033634781837E-2</v>
      </c>
      <c r="L2316">
        <v>-6.9838218688964844</v>
      </c>
      <c r="M2316">
        <v>-5.1607980728149414</v>
      </c>
      <c r="N2316">
        <v>-3.8981776237487793</v>
      </c>
      <c r="O2316">
        <v>-2.6355569362640381</v>
      </c>
      <c r="P2316">
        <v>-0.81253325939178467</v>
      </c>
      <c r="Q2316">
        <v>-7.8585591316223145</v>
      </c>
      <c r="R2316">
        <v>6.2204007059335709E-2</v>
      </c>
      <c r="S2316">
        <v>1209</v>
      </c>
      <c r="T2316">
        <v>5.7972168922424316</v>
      </c>
      <c r="U2316">
        <v>2.4077410697937012</v>
      </c>
      <c r="V2316">
        <v>85.290016174316406</v>
      </c>
      <c r="W2316">
        <v>98</v>
      </c>
      <c r="X2316">
        <v>79.26678466796875</v>
      </c>
      <c r="Y2316">
        <f t="shared" si="156"/>
        <v>248.41284407043457</v>
      </c>
      <c r="Z2316">
        <f t="shared" si="157"/>
        <v>253.12574139404296</v>
      </c>
      <c r="AA2316">
        <f t="shared" si="158"/>
        <v>-4.712896747112274</v>
      </c>
    </row>
    <row r="2317" spans="2:27" x14ac:dyDescent="0.25">
      <c r="B2317" t="s">
        <v>69</v>
      </c>
      <c r="C2317" t="s">
        <v>37</v>
      </c>
      <c r="D2317" t="s">
        <v>37</v>
      </c>
      <c r="E2317" s="86">
        <v>42257</v>
      </c>
      <c r="F2317">
        <f t="shared" si="159"/>
        <v>0</v>
      </c>
      <c r="G2317">
        <v>4</v>
      </c>
      <c r="H2317">
        <v>155.43789672851563</v>
      </c>
      <c r="I2317">
        <v>158.9912109375</v>
      </c>
      <c r="J2317">
        <v>-3.5533046722412109</v>
      </c>
      <c r="K2317">
        <v>-2.2859964519739151E-2</v>
      </c>
      <c r="L2317">
        <v>-5.7497320175170898</v>
      </c>
      <c r="M2317">
        <v>-4.4520649909973145</v>
      </c>
      <c r="N2317">
        <v>-3.5533046722412109</v>
      </c>
      <c r="O2317">
        <v>-2.6545443534851074</v>
      </c>
      <c r="P2317">
        <v>-1.3568772077560425</v>
      </c>
      <c r="Q2317">
        <v>-6.3723888397216797</v>
      </c>
      <c r="R2317">
        <v>-0.73422050476074219</v>
      </c>
      <c r="S2317">
        <v>1209</v>
      </c>
      <c r="T2317">
        <v>2.9373898506164551</v>
      </c>
      <c r="U2317">
        <v>1.7138814926147461</v>
      </c>
      <c r="V2317">
        <v>85.290016174316406</v>
      </c>
      <c r="W2317">
        <v>98</v>
      </c>
      <c r="X2317">
        <v>78.450492858886719</v>
      </c>
      <c r="Y2317">
        <f t="shared" si="156"/>
        <v>187.92441714477539</v>
      </c>
      <c r="Z2317">
        <f t="shared" si="157"/>
        <v>192.2203740234375</v>
      </c>
      <c r="AA2317">
        <f t="shared" si="158"/>
        <v>-4.2959453487396244</v>
      </c>
    </row>
    <row r="2318" spans="2:27" x14ac:dyDescent="0.25">
      <c r="B2318" t="s">
        <v>69</v>
      </c>
      <c r="C2318" t="s">
        <v>37</v>
      </c>
      <c r="D2318" t="s">
        <v>37</v>
      </c>
      <c r="E2318" s="86">
        <v>42257</v>
      </c>
      <c r="F2318">
        <f t="shared" si="159"/>
        <v>1</v>
      </c>
      <c r="G2318">
        <v>15</v>
      </c>
      <c r="H2318">
        <v>277.50393676757812</v>
      </c>
      <c r="I2318">
        <v>253.34147644042969</v>
      </c>
      <c r="J2318">
        <v>24.162445068359375</v>
      </c>
      <c r="K2318">
        <v>8.7070636451244354E-2</v>
      </c>
      <c r="L2318">
        <v>20.383335113525391</v>
      </c>
      <c r="M2318">
        <v>22.616064071655273</v>
      </c>
      <c r="N2318">
        <v>24.162445068359375</v>
      </c>
      <c r="O2318">
        <v>25.708826065063477</v>
      </c>
      <c r="P2318">
        <v>27.941555023193359</v>
      </c>
      <c r="Q2318">
        <v>19.312009811401367</v>
      </c>
      <c r="R2318">
        <v>29.012880325317383</v>
      </c>
      <c r="S2318">
        <v>1209</v>
      </c>
      <c r="T2318">
        <v>8.6957492828369141</v>
      </c>
      <c r="U2318">
        <v>2.9488556385040283</v>
      </c>
      <c r="V2318">
        <v>85.290016174316406</v>
      </c>
      <c r="W2318">
        <v>98</v>
      </c>
      <c r="X2318">
        <v>95.069847106933594</v>
      </c>
      <c r="Y2318">
        <f t="shared" si="156"/>
        <v>335.50225955200193</v>
      </c>
      <c r="Z2318">
        <f t="shared" si="157"/>
        <v>306.28984501647949</v>
      </c>
      <c r="AA2318">
        <f t="shared" si="158"/>
        <v>29.212396087646486</v>
      </c>
    </row>
    <row r="2319" spans="2:27" x14ac:dyDescent="0.25">
      <c r="B2319" t="s">
        <v>69</v>
      </c>
      <c r="C2319" t="s">
        <v>37</v>
      </c>
      <c r="D2319" t="s">
        <v>37</v>
      </c>
      <c r="E2319" s="86">
        <v>42257</v>
      </c>
      <c r="F2319">
        <f t="shared" si="159"/>
        <v>1</v>
      </c>
      <c r="G2319">
        <v>18</v>
      </c>
      <c r="H2319">
        <v>240.188232421875</v>
      </c>
      <c r="I2319">
        <v>219.16841125488281</v>
      </c>
      <c r="J2319">
        <v>21.019813537597656</v>
      </c>
      <c r="K2319">
        <v>8.7513916194438934E-2</v>
      </c>
      <c r="L2319">
        <v>17.707206726074219</v>
      </c>
      <c r="M2319">
        <v>19.664321899414063</v>
      </c>
      <c r="N2319">
        <v>21.019813537597656</v>
      </c>
      <c r="O2319">
        <v>22.37530517578125</v>
      </c>
      <c r="P2319">
        <v>24.332420349121094</v>
      </c>
      <c r="Q2319">
        <v>16.768129348754883</v>
      </c>
      <c r="R2319">
        <v>25.27149772644043</v>
      </c>
      <c r="S2319">
        <v>1209</v>
      </c>
      <c r="T2319">
        <v>6.6814002990722656</v>
      </c>
      <c r="U2319">
        <v>2.5848405361175537</v>
      </c>
      <c r="V2319">
        <v>85.290016174316406</v>
      </c>
      <c r="W2319">
        <v>98</v>
      </c>
      <c r="X2319">
        <v>90.863418579101563</v>
      </c>
      <c r="Y2319">
        <f t="shared" si="156"/>
        <v>290.38757299804689</v>
      </c>
      <c r="Z2319">
        <f t="shared" si="157"/>
        <v>264.97460920715332</v>
      </c>
      <c r="AA2319">
        <f t="shared" si="158"/>
        <v>25.412954566955566</v>
      </c>
    </row>
    <row r="2320" spans="2:27" x14ac:dyDescent="0.25">
      <c r="B2320" t="s">
        <v>69</v>
      </c>
      <c r="C2320" t="s">
        <v>37</v>
      </c>
      <c r="D2320" t="s">
        <v>37</v>
      </c>
      <c r="E2320" s="86">
        <v>42257</v>
      </c>
      <c r="F2320">
        <f t="shared" si="159"/>
        <v>0</v>
      </c>
      <c r="G2320">
        <v>19</v>
      </c>
      <c r="H2320">
        <v>224.46794128417969</v>
      </c>
      <c r="I2320">
        <v>216.260986328125</v>
      </c>
      <c r="J2320">
        <v>8.20697021484375</v>
      </c>
      <c r="K2320">
        <v>3.6561880260705948E-2</v>
      </c>
      <c r="L2320">
        <v>5.4140133857727051</v>
      </c>
      <c r="M2320">
        <v>7.064115047454834</v>
      </c>
      <c r="N2320">
        <v>8.20697021484375</v>
      </c>
      <c r="O2320">
        <v>9.3498258590698242</v>
      </c>
      <c r="P2320">
        <v>10.999927520751953</v>
      </c>
      <c r="Q2320">
        <v>4.622248649597168</v>
      </c>
      <c r="R2320">
        <v>11.791691780090332</v>
      </c>
      <c r="S2320">
        <v>1209</v>
      </c>
      <c r="T2320">
        <v>4.7495918273925781</v>
      </c>
      <c r="U2320">
        <v>2.1793558597564697</v>
      </c>
      <c r="V2320">
        <v>85.290016174316406</v>
      </c>
      <c r="W2320">
        <v>98</v>
      </c>
      <c r="X2320">
        <v>87.323341369628906</v>
      </c>
      <c r="Y2320">
        <f t="shared" si="156"/>
        <v>271.38174101257323</v>
      </c>
      <c r="Z2320">
        <f t="shared" si="157"/>
        <v>261.45953247070315</v>
      </c>
      <c r="AA2320">
        <f t="shared" si="158"/>
        <v>9.9222269897460933</v>
      </c>
    </row>
    <row r="2321" spans="2:27" x14ac:dyDescent="0.25">
      <c r="B2321" t="s">
        <v>69</v>
      </c>
      <c r="C2321" t="s">
        <v>37</v>
      </c>
      <c r="D2321" t="s">
        <v>37</v>
      </c>
      <c r="E2321" s="86">
        <v>42257</v>
      </c>
      <c r="F2321">
        <f t="shared" si="159"/>
        <v>0</v>
      </c>
      <c r="G2321">
        <v>5</v>
      </c>
      <c r="H2321">
        <v>162.82736206054687</v>
      </c>
      <c r="I2321">
        <v>165.49948120117187</v>
      </c>
      <c r="J2321">
        <v>-2.6721217632293701</v>
      </c>
      <c r="K2321">
        <v>-1.6410766169428825E-2</v>
      </c>
      <c r="L2321">
        <v>-4.8426861763000488</v>
      </c>
      <c r="M2321">
        <v>-3.5602991580963135</v>
      </c>
      <c r="N2321">
        <v>-2.6721217632293701</v>
      </c>
      <c r="O2321">
        <v>-1.7839443683624268</v>
      </c>
      <c r="P2321">
        <v>-0.50155717134475708</v>
      </c>
      <c r="Q2321">
        <v>-5.4580111503601074</v>
      </c>
      <c r="R2321">
        <v>0.11376773566007614</v>
      </c>
      <c r="S2321">
        <v>1209</v>
      </c>
      <c r="T2321">
        <v>2.8686215877532959</v>
      </c>
      <c r="U2321">
        <v>1.6937005519866943</v>
      </c>
      <c r="V2321">
        <v>85.290016174316406</v>
      </c>
      <c r="W2321">
        <v>98</v>
      </c>
      <c r="X2321">
        <v>78.94384765625</v>
      </c>
      <c r="Y2321">
        <f t="shared" si="156"/>
        <v>196.85828073120118</v>
      </c>
      <c r="Z2321">
        <f t="shared" si="157"/>
        <v>200.0888727722168</v>
      </c>
      <c r="AA2321">
        <f t="shared" si="158"/>
        <v>-3.2305952117443084</v>
      </c>
    </row>
    <row r="2322" spans="2:27" x14ac:dyDescent="0.25">
      <c r="B2322" t="s">
        <v>69</v>
      </c>
      <c r="C2322" t="s">
        <v>37</v>
      </c>
      <c r="D2322" t="s">
        <v>37</v>
      </c>
      <c r="E2322" s="86">
        <v>42257</v>
      </c>
      <c r="F2322">
        <f t="shared" si="159"/>
        <v>0</v>
      </c>
      <c r="G2322">
        <v>20</v>
      </c>
      <c r="H2322">
        <v>219.0010986328125</v>
      </c>
      <c r="I2322">
        <v>217.58084106445312</v>
      </c>
      <c r="J2322">
        <v>1.4202442169189453</v>
      </c>
      <c r="K2322">
        <v>6.4851008355617523E-3</v>
      </c>
      <c r="L2322">
        <v>-1.3242583274841309</v>
      </c>
      <c r="M2322">
        <v>0.2972160279750824</v>
      </c>
      <c r="N2322">
        <v>1.4202442169189453</v>
      </c>
      <c r="O2322">
        <v>2.5432724952697754</v>
      </c>
      <c r="P2322">
        <v>4.1647467613220215</v>
      </c>
      <c r="Q2322">
        <v>-2.1022865772247314</v>
      </c>
      <c r="R2322">
        <v>4.9427752494812012</v>
      </c>
      <c r="S2322">
        <v>1209</v>
      </c>
      <c r="T2322">
        <v>4.5862221717834473</v>
      </c>
      <c r="U2322">
        <v>2.1415467262268066</v>
      </c>
      <c r="V2322">
        <v>85.290016174316406</v>
      </c>
      <c r="W2322">
        <v>98</v>
      </c>
      <c r="X2322">
        <v>86.946487426757813</v>
      </c>
      <c r="Y2322">
        <f t="shared" si="156"/>
        <v>264.77232824707033</v>
      </c>
      <c r="Z2322">
        <f t="shared" si="157"/>
        <v>263.05523684692383</v>
      </c>
      <c r="AA2322">
        <f t="shared" si="158"/>
        <v>1.7170752582550048</v>
      </c>
    </row>
    <row r="2323" spans="2:27" x14ac:dyDescent="0.25">
      <c r="B2323" t="s">
        <v>69</v>
      </c>
      <c r="C2323" t="s">
        <v>37</v>
      </c>
      <c r="D2323" t="s">
        <v>37</v>
      </c>
      <c r="E2323" s="86">
        <v>42257</v>
      </c>
      <c r="F2323">
        <f t="shared" si="159"/>
        <v>0</v>
      </c>
      <c r="G2323">
        <v>8</v>
      </c>
      <c r="H2323">
        <v>229.58854675292969</v>
      </c>
      <c r="I2323">
        <v>233.153076171875</v>
      </c>
      <c r="J2323">
        <v>-3.5645344257354736</v>
      </c>
      <c r="K2323">
        <v>-1.5525749884545803E-2</v>
      </c>
      <c r="L2323">
        <v>-6.8899650573730469</v>
      </c>
      <c r="M2323">
        <v>-4.9252738952636719</v>
      </c>
      <c r="N2323">
        <v>-3.5645344257354736</v>
      </c>
      <c r="O2323">
        <v>-2.2037951946258545</v>
      </c>
      <c r="P2323">
        <v>-0.23910363018512726</v>
      </c>
      <c r="Q2323">
        <v>-7.8326787948608398</v>
      </c>
      <c r="R2323">
        <v>0.70360982418060303</v>
      </c>
      <c r="S2323">
        <v>1209</v>
      </c>
      <c r="T2323">
        <v>6.7332334518432617</v>
      </c>
      <c r="U2323">
        <v>2.5948474407196045</v>
      </c>
      <c r="V2323">
        <v>85.290016174316406</v>
      </c>
      <c r="W2323">
        <v>98</v>
      </c>
      <c r="X2323">
        <v>81.075218200683594</v>
      </c>
      <c r="Y2323">
        <f t="shared" si="156"/>
        <v>277.57255302429201</v>
      </c>
      <c r="Z2323">
        <f t="shared" si="157"/>
        <v>281.88206909179689</v>
      </c>
      <c r="AA2323">
        <f t="shared" si="158"/>
        <v>-4.3095221207141874</v>
      </c>
    </row>
    <row r="2324" spans="2:27" x14ac:dyDescent="0.25">
      <c r="B2324" t="s">
        <v>69</v>
      </c>
      <c r="C2324" t="s">
        <v>37</v>
      </c>
      <c r="D2324" t="s">
        <v>37</v>
      </c>
      <c r="E2324" s="86">
        <v>42257</v>
      </c>
      <c r="F2324">
        <f t="shared" si="159"/>
        <v>0</v>
      </c>
      <c r="G2324">
        <v>21</v>
      </c>
      <c r="H2324">
        <v>210.31886291503906</v>
      </c>
      <c r="I2324">
        <v>211.59837341308594</v>
      </c>
      <c r="J2324">
        <v>-1.2795060873031616</v>
      </c>
      <c r="K2324">
        <v>-6.0836486518383026E-3</v>
      </c>
      <c r="L2324">
        <v>-3.8444817066192627</v>
      </c>
      <c r="M2324">
        <v>-2.3290731906890869</v>
      </c>
      <c r="N2324">
        <v>-1.2795060873031616</v>
      </c>
      <c r="O2324">
        <v>-0.22993889451026917</v>
      </c>
      <c r="P2324">
        <v>1.2854694128036499</v>
      </c>
      <c r="Q2324">
        <v>-4.5716166496276855</v>
      </c>
      <c r="R2324">
        <v>2.0126042366027832</v>
      </c>
      <c r="S2324">
        <v>1209</v>
      </c>
      <c r="T2324">
        <v>4.0058460235595703</v>
      </c>
      <c r="U2324">
        <v>2.0014610290527344</v>
      </c>
      <c r="V2324">
        <v>85.290016174316406</v>
      </c>
      <c r="W2324">
        <v>98</v>
      </c>
      <c r="X2324">
        <v>85.453132629394531</v>
      </c>
      <c r="Y2324">
        <f t="shared" si="156"/>
        <v>254.27550526428223</v>
      </c>
      <c r="Z2324">
        <f t="shared" si="157"/>
        <v>255.8224334564209</v>
      </c>
      <c r="AA2324">
        <f t="shared" si="158"/>
        <v>-1.5469228595495224</v>
      </c>
    </row>
    <row r="2325" spans="2:27" x14ac:dyDescent="0.25">
      <c r="B2325" t="s">
        <v>69</v>
      </c>
      <c r="C2325" t="s">
        <v>37</v>
      </c>
      <c r="D2325" t="s">
        <v>37</v>
      </c>
      <c r="E2325" s="86">
        <v>42257</v>
      </c>
      <c r="F2325">
        <f t="shared" si="159"/>
        <v>0</v>
      </c>
      <c r="G2325">
        <v>11</v>
      </c>
      <c r="H2325">
        <v>274.36727905273438</v>
      </c>
      <c r="I2325">
        <v>266.88751220703125</v>
      </c>
      <c r="J2325">
        <v>7.4797801971435547</v>
      </c>
      <c r="K2325">
        <v>2.7261925861239433E-2</v>
      </c>
      <c r="L2325">
        <v>3.5318131446838379</v>
      </c>
      <c r="M2325">
        <v>5.8643040657043457</v>
      </c>
      <c r="N2325">
        <v>7.4797801971435547</v>
      </c>
      <c r="O2325">
        <v>9.0952558517456055</v>
      </c>
      <c r="P2325">
        <v>11.427746772766113</v>
      </c>
      <c r="Q2325">
        <v>2.4126193523406982</v>
      </c>
      <c r="R2325">
        <v>12.546940803527832</v>
      </c>
      <c r="S2325">
        <v>1209</v>
      </c>
      <c r="T2325">
        <v>9.4901885986328125</v>
      </c>
      <c r="U2325">
        <v>3.0806150436401367</v>
      </c>
      <c r="V2325">
        <v>85.290016174316406</v>
      </c>
      <c r="W2325">
        <v>98</v>
      </c>
      <c r="X2325">
        <v>88.844841003417969</v>
      </c>
      <c r="Y2325">
        <f t="shared" si="156"/>
        <v>331.71004037475586</v>
      </c>
      <c r="Z2325">
        <f t="shared" si="157"/>
        <v>322.66700225830078</v>
      </c>
      <c r="AA2325">
        <f t="shared" si="158"/>
        <v>9.0430542583465581</v>
      </c>
    </row>
    <row r="2326" spans="2:27" x14ac:dyDescent="0.25">
      <c r="B2326" t="s">
        <v>69</v>
      </c>
      <c r="C2326" t="s">
        <v>37</v>
      </c>
      <c r="D2326" t="s">
        <v>37</v>
      </c>
      <c r="E2326" s="86">
        <v>42257</v>
      </c>
      <c r="F2326">
        <f t="shared" si="159"/>
        <v>0</v>
      </c>
      <c r="G2326">
        <v>6</v>
      </c>
      <c r="H2326">
        <v>180.52894592285156</v>
      </c>
      <c r="I2326">
        <v>182.03895568847656</v>
      </c>
      <c r="J2326">
        <v>-1.510009765625</v>
      </c>
      <c r="K2326">
        <v>-8.3643635734915733E-3</v>
      </c>
      <c r="L2326">
        <v>-3.8559627532958984</v>
      </c>
      <c r="M2326">
        <v>-2.4699547290802002</v>
      </c>
      <c r="N2326">
        <v>-1.510009765625</v>
      </c>
      <c r="O2326">
        <v>-0.5500648021697998</v>
      </c>
      <c r="P2326">
        <v>0.83594328165054321</v>
      </c>
      <c r="Q2326">
        <v>-4.5210080146789551</v>
      </c>
      <c r="R2326">
        <v>1.5009883642196655</v>
      </c>
      <c r="S2326">
        <v>1209</v>
      </c>
      <c r="T2326">
        <v>3.3509383201599121</v>
      </c>
      <c r="U2326">
        <v>1.8305568695068359</v>
      </c>
      <c r="V2326">
        <v>85.290016174316406</v>
      </c>
      <c r="W2326">
        <v>98</v>
      </c>
      <c r="X2326">
        <v>79.659561157226562</v>
      </c>
      <c r="Y2326">
        <f t="shared" si="156"/>
        <v>218.25949562072753</v>
      </c>
      <c r="Z2326">
        <f t="shared" si="157"/>
        <v>220.08509742736817</v>
      </c>
      <c r="AA2326">
        <f t="shared" si="158"/>
        <v>-1.825601806640625</v>
      </c>
    </row>
    <row r="2327" spans="2:27" x14ac:dyDescent="0.25">
      <c r="B2327" t="s">
        <v>69</v>
      </c>
      <c r="C2327" t="s">
        <v>37</v>
      </c>
      <c r="D2327" t="s">
        <v>37</v>
      </c>
      <c r="E2327" s="86">
        <v>42257</v>
      </c>
      <c r="F2327">
        <f t="shared" si="159"/>
        <v>0</v>
      </c>
      <c r="G2327">
        <v>24</v>
      </c>
      <c r="H2327">
        <v>175.05046081542969</v>
      </c>
      <c r="I2327">
        <v>176.99017333984375</v>
      </c>
      <c r="J2327">
        <v>-1.9397190809249878</v>
      </c>
      <c r="K2327">
        <v>-1.1080914177000523E-2</v>
      </c>
      <c r="L2327">
        <v>-4.1512355804443359</v>
      </c>
      <c r="M2327">
        <v>-2.844653844833374</v>
      </c>
      <c r="N2327">
        <v>-1.9397190809249878</v>
      </c>
      <c r="O2327">
        <v>-1.0347843170166016</v>
      </c>
      <c r="P2327">
        <v>0.27179765701293945</v>
      </c>
      <c r="Q2327">
        <v>-4.778170108795166</v>
      </c>
      <c r="R2327">
        <v>0.89873188734054565</v>
      </c>
      <c r="S2327">
        <v>1209</v>
      </c>
      <c r="T2327">
        <v>2.9778873920440674</v>
      </c>
      <c r="U2327">
        <v>1.7256556749343872</v>
      </c>
      <c r="V2327">
        <v>85.290016174316406</v>
      </c>
      <c r="W2327">
        <v>98</v>
      </c>
      <c r="X2327">
        <v>82.343070983886719</v>
      </c>
      <c r="Y2327">
        <f t="shared" si="156"/>
        <v>211.63600712585449</v>
      </c>
      <c r="Z2327">
        <f t="shared" si="157"/>
        <v>213.9811195678711</v>
      </c>
      <c r="AA2327">
        <f t="shared" si="158"/>
        <v>-2.3451203688383102</v>
      </c>
    </row>
    <row r="2328" spans="2:27" x14ac:dyDescent="0.25">
      <c r="B2328" t="s">
        <v>69</v>
      </c>
      <c r="C2328" t="s">
        <v>37</v>
      </c>
      <c r="D2328" t="s">
        <v>37</v>
      </c>
      <c r="E2328" s="86">
        <v>42257</v>
      </c>
      <c r="F2328">
        <f t="shared" si="159"/>
        <v>1</v>
      </c>
      <c r="G2328">
        <v>17</v>
      </c>
      <c r="H2328">
        <v>251.83723449707031</v>
      </c>
      <c r="I2328">
        <v>230.11466979980469</v>
      </c>
      <c r="J2328">
        <v>21.722566604614258</v>
      </c>
      <c r="K2328">
        <v>8.6256377398967743E-2</v>
      </c>
      <c r="L2328">
        <v>18.235397338867188</v>
      </c>
      <c r="M2328">
        <v>20.295644760131836</v>
      </c>
      <c r="N2328">
        <v>21.722566604614258</v>
      </c>
      <c r="O2328">
        <v>23.14948844909668</v>
      </c>
      <c r="P2328">
        <v>25.209735870361328</v>
      </c>
      <c r="Q2328">
        <v>17.246833801269531</v>
      </c>
      <c r="R2328">
        <v>26.198299407958984</v>
      </c>
      <c r="S2328">
        <v>1209</v>
      </c>
      <c r="T2328">
        <v>7.4041242599487305</v>
      </c>
      <c r="U2328">
        <v>2.7210519313812256</v>
      </c>
      <c r="V2328">
        <v>85.290016174316406</v>
      </c>
      <c r="W2328">
        <v>98</v>
      </c>
      <c r="X2328">
        <v>91.560562133789063</v>
      </c>
      <c r="Y2328">
        <f t="shared" si="156"/>
        <v>304.471216506958</v>
      </c>
      <c r="Z2328">
        <f t="shared" si="157"/>
        <v>278.20863578796389</v>
      </c>
      <c r="AA2328">
        <f t="shared" si="158"/>
        <v>26.262583024978639</v>
      </c>
    </row>
    <row r="2329" spans="2:27" x14ac:dyDescent="0.25">
      <c r="B2329" t="s">
        <v>69</v>
      </c>
      <c r="C2329" t="s">
        <v>37</v>
      </c>
      <c r="D2329" t="s">
        <v>37</v>
      </c>
      <c r="E2329" s="86">
        <v>42257</v>
      </c>
      <c r="F2329">
        <f t="shared" si="159"/>
        <v>1</v>
      </c>
      <c r="G2329">
        <v>14</v>
      </c>
      <c r="H2329">
        <v>279.29800415039062</v>
      </c>
      <c r="I2329">
        <v>255.72227478027344</v>
      </c>
      <c r="J2329">
        <v>23.575725555419922</v>
      </c>
      <c r="K2329">
        <v>8.4410645067691803E-2</v>
      </c>
      <c r="L2329">
        <v>19.690567016601563</v>
      </c>
      <c r="M2329">
        <v>21.985950469970703</v>
      </c>
      <c r="N2329">
        <v>23.575725555419922</v>
      </c>
      <c r="O2329">
        <v>25.165500640869141</v>
      </c>
      <c r="P2329">
        <v>27.460884094238281</v>
      </c>
      <c r="Q2329">
        <v>18.589179992675781</v>
      </c>
      <c r="R2329">
        <v>28.562271118164062</v>
      </c>
      <c r="S2329">
        <v>1209</v>
      </c>
      <c r="T2329">
        <v>9.1906270980834961</v>
      </c>
      <c r="U2329">
        <v>3.0316047668457031</v>
      </c>
      <c r="V2329">
        <v>85.290016174316406</v>
      </c>
      <c r="W2329">
        <v>98</v>
      </c>
      <c r="X2329">
        <v>94.394355773925781</v>
      </c>
      <c r="Y2329">
        <f t="shared" si="156"/>
        <v>337.67128701782224</v>
      </c>
      <c r="Z2329">
        <f t="shared" si="157"/>
        <v>309.16823020935061</v>
      </c>
      <c r="AA2329">
        <f t="shared" si="158"/>
        <v>28.503052196502686</v>
      </c>
    </row>
    <row r="2330" spans="2:27" x14ac:dyDescent="0.25">
      <c r="B2330" t="s">
        <v>69</v>
      </c>
      <c r="C2330" t="s">
        <v>37</v>
      </c>
      <c r="D2330" t="s">
        <v>37</v>
      </c>
      <c r="E2330" s="86">
        <v>42257</v>
      </c>
      <c r="F2330">
        <f t="shared" si="159"/>
        <v>0</v>
      </c>
      <c r="G2330">
        <v>1</v>
      </c>
      <c r="H2330">
        <v>161.49191284179687</v>
      </c>
      <c r="I2330">
        <v>167.32707214355469</v>
      </c>
      <c r="J2330">
        <v>-5.8351588249206543</v>
      </c>
      <c r="K2330">
        <v>-3.6132823675870895E-2</v>
      </c>
      <c r="L2330">
        <v>-8.0014171600341797</v>
      </c>
      <c r="M2330">
        <v>-6.7215743064880371</v>
      </c>
      <c r="N2330">
        <v>-5.8351588249206543</v>
      </c>
      <c r="O2330">
        <v>-4.9487433433532715</v>
      </c>
      <c r="P2330">
        <v>-3.6689002513885498</v>
      </c>
      <c r="Q2330">
        <v>-8.6155214309692383</v>
      </c>
      <c r="R2330">
        <v>-3.0547959804534912</v>
      </c>
      <c r="S2330">
        <v>1209</v>
      </c>
      <c r="T2330">
        <v>2.8572509288787842</v>
      </c>
      <c r="U2330">
        <v>1.690340518951416</v>
      </c>
      <c r="V2330">
        <v>85.290016174316406</v>
      </c>
      <c r="W2330">
        <v>98</v>
      </c>
      <c r="X2330">
        <v>79.006851196289063</v>
      </c>
      <c r="Y2330">
        <f t="shared" si="156"/>
        <v>195.24372262573243</v>
      </c>
      <c r="Z2330">
        <f t="shared" si="157"/>
        <v>202.29843022155762</v>
      </c>
      <c r="AA2330">
        <f t="shared" si="158"/>
        <v>-7.0547070193290713</v>
      </c>
    </row>
    <row r="2331" spans="2:27" x14ac:dyDescent="0.25">
      <c r="B2331" t="s">
        <v>69</v>
      </c>
      <c r="C2331" t="s">
        <v>37</v>
      </c>
      <c r="D2331" t="s">
        <v>37</v>
      </c>
      <c r="E2331" s="86">
        <v>42257</v>
      </c>
      <c r="F2331">
        <f t="shared" si="159"/>
        <v>0</v>
      </c>
      <c r="G2331">
        <v>2</v>
      </c>
      <c r="H2331">
        <v>156.62307739257812</v>
      </c>
      <c r="I2331">
        <v>162.61941528320312</v>
      </c>
      <c r="J2331">
        <v>-5.9963393211364746</v>
      </c>
      <c r="K2331">
        <v>-3.8285158574581146E-2</v>
      </c>
      <c r="L2331">
        <v>-8.1018848419189453</v>
      </c>
      <c r="M2331">
        <v>-6.8579115867614746</v>
      </c>
      <c r="N2331">
        <v>-5.9963393211364746</v>
      </c>
      <c r="O2331">
        <v>-5.1347670555114746</v>
      </c>
      <c r="P2331">
        <v>-3.890794038772583</v>
      </c>
      <c r="Q2331">
        <v>-8.6987771987915039</v>
      </c>
      <c r="R2331">
        <v>-3.2939009666442871</v>
      </c>
      <c r="S2331">
        <v>1209</v>
      </c>
      <c r="T2331">
        <v>2.6993365287780762</v>
      </c>
      <c r="U2331">
        <v>1.6429657936096191</v>
      </c>
      <c r="V2331">
        <v>85.290016174316406</v>
      </c>
      <c r="W2331">
        <v>98</v>
      </c>
      <c r="X2331">
        <v>78.110061645507813</v>
      </c>
      <c r="Y2331">
        <f t="shared" si="156"/>
        <v>189.35730056762696</v>
      </c>
      <c r="Z2331">
        <f t="shared" si="157"/>
        <v>196.60687307739258</v>
      </c>
      <c r="AA2331">
        <f t="shared" si="158"/>
        <v>-7.2495742392539979</v>
      </c>
    </row>
    <row r="2332" spans="2:27" x14ac:dyDescent="0.25">
      <c r="B2332" t="s">
        <v>69</v>
      </c>
      <c r="C2332" t="s">
        <v>37</v>
      </c>
      <c r="D2332" t="s">
        <v>37</v>
      </c>
      <c r="E2332" s="86">
        <v>42257</v>
      </c>
      <c r="F2332">
        <f t="shared" si="159"/>
        <v>1</v>
      </c>
      <c r="G2332">
        <v>16</v>
      </c>
      <c r="H2332">
        <v>265.58120727539062</v>
      </c>
      <c r="I2332">
        <v>242.65980529785156</v>
      </c>
      <c r="J2332">
        <v>22.921415328979492</v>
      </c>
      <c r="K2332">
        <v>8.63066166639328E-2</v>
      </c>
      <c r="L2332">
        <v>19.294361114501953</v>
      </c>
      <c r="M2332">
        <v>21.437253952026367</v>
      </c>
      <c r="N2332">
        <v>22.921415328979492</v>
      </c>
      <c r="O2332">
        <v>24.405576705932617</v>
      </c>
      <c r="P2332">
        <v>26.548469543457031</v>
      </c>
      <c r="Q2332">
        <v>18.266141891479492</v>
      </c>
      <c r="R2332">
        <v>27.576688766479492</v>
      </c>
      <c r="S2332">
        <v>1209</v>
      </c>
      <c r="T2332">
        <v>8.0100641250610352</v>
      </c>
      <c r="U2332">
        <v>2.8302056789398193</v>
      </c>
      <c r="V2332">
        <v>85.290016174316406</v>
      </c>
      <c r="W2332">
        <v>98</v>
      </c>
      <c r="X2332">
        <v>92.396995544433594</v>
      </c>
      <c r="Y2332">
        <f t="shared" si="156"/>
        <v>321.08767959594729</v>
      </c>
      <c r="Z2332">
        <f t="shared" si="157"/>
        <v>293.37570460510256</v>
      </c>
      <c r="AA2332">
        <f t="shared" si="158"/>
        <v>27.711991132736205</v>
      </c>
    </row>
    <row r="2333" spans="2:27" x14ac:dyDescent="0.25">
      <c r="B2333" t="s">
        <v>69</v>
      </c>
      <c r="C2333" t="s">
        <v>37</v>
      </c>
      <c r="D2333" t="s">
        <v>37</v>
      </c>
      <c r="E2333" s="86">
        <v>42257</v>
      </c>
      <c r="F2333">
        <f t="shared" si="159"/>
        <v>1</v>
      </c>
      <c r="G2333">
        <v>13</v>
      </c>
      <c r="H2333">
        <v>279.86920166015625</v>
      </c>
      <c r="I2333">
        <v>254.92152404785156</v>
      </c>
      <c r="J2333">
        <v>24.947687149047852</v>
      </c>
      <c r="K2333">
        <v>8.9140526950359344E-2</v>
      </c>
      <c r="L2333">
        <v>20.945941925048828</v>
      </c>
      <c r="M2333">
        <v>23.310205459594727</v>
      </c>
      <c r="N2333">
        <v>24.947687149047852</v>
      </c>
      <c r="O2333">
        <v>26.585168838500977</v>
      </c>
      <c r="P2333">
        <v>28.949432373046875</v>
      </c>
      <c r="Q2333">
        <v>19.811502456665039</v>
      </c>
      <c r="R2333">
        <v>30.083871841430664</v>
      </c>
      <c r="S2333">
        <v>1209</v>
      </c>
      <c r="T2333">
        <v>9.7505006790161133</v>
      </c>
      <c r="U2333">
        <v>3.1225790977478027</v>
      </c>
      <c r="V2333">
        <v>85.290016174316406</v>
      </c>
      <c r="W2333">
        <v>98</v>
      </c>
      <c r="X2333">
        <v>93.333992004394531</v>
      </c>
      <c r="Y2333">
        <f t="shared" si="156"/>
        <v>338.36186480712888</v>
      </c>
      <c r="Z2333">
        <f t="shared" si="157"/>
        <v>308.20012257385252</v>
      </c>
      <c r="AA2333">
        <f t="shared" si="158"/>
        <v>30.161753763198853</v>
      </c>
    </row>
    <row r="2334" spans="2:27" x14ac:dyDescent="0.25">
      <c r="B2334" t="s">
        <v>69</v>
      </c>
      <c r="C2334" t="s">
        <v>37</v>
      </c>
      <c r="D2334" t="s">
        <v>37</v>
      </c>
      <c r="E2334" s="86">
        <v>42257</v>
      </c>
      <c r="F2334">
        <f t="shared" si="159"/>
        <v>0</v>
      </c>
      <c r="G2334">
        <v>10</v>
      </c>
      <c r="H2334">
        <v>263.16317749023437</v>
      </c>
      <c r="I2334">
        <v>264.41558837890625</v>
      </c>
      <c r="J2334">
        <v>-1.252439022064209</v>
      </c>
      <c r="K2334">
        <v>-4.7591729089617729E-3</v>
      </c>
      <c r="L2334">
        <v>-5.0885939598083496</v>
      </c>
      <c r="M2334">
        <v>-2.822162389755249</v>
      </c>
      <c r="N2334">
        <v>-1.252439022064209</v>
      </c>
      <c r="O2334">
        <v>0.31728440523147583</v>
      </c>
      <c r="P2334">
        <v>2.5837156772613525</v>
      </c>
      <c r="Q2334">
        <v>-6.1760902404785156</v>
      </c>
      <c r="R2334">
        <v>3.6712121963500977</v>
      </c>
      <c r="S2334">
        <v>1209</v>
      </c>
      <c r="T2334">
        <v>8.9602479934692383</v>
      </c>
      <c r="U2334">
        <v>2.9933674335479736</v>
      </c>
      <c r="V2334">
        <v>85.290016174316406</v>
      </c>
      <c r="W2334">
        <v>98</v>
      </c>
      <c r="X2334">
        <v>85.037986755371094</v>
      </c>
      <c r="Y2334">
        <f t="shared" si="156"/>
        <v>318.16428158569335</v>
      </c>
      <c r="Z2334">
        <f t="shared" si="157"/>
        <v>319.67844635009766</v>
      </c>
      <c r="AA2334">
        <f t="shared" si="158"/>
        <v>-1.5141987776756287</v>
      </c>
    </row>
    <row r="2335" spans="2:27" x14ac:dyDescent="0.25">
      <c r="B2335" t="s">
        <v>69</v>
      </c>
      <c r="C2335" t="s">
        <v>87</v>
      </c>
      <c r="D2335" t="s">
        <v>74</v>
      </c>
      <c r="E2335" s="86">
        <v>42257</v>
      </c>
      <c r="F2335">
        <f t="shared" si="159"/>
        <v>0</v>
      </c>
      <c r="G2335">
        <v>10</v>
      </c>
      <c r="H2335">
        <v>329.10299682617188</v>
      </c>
      <c r="I2335">
        <v>341.07925415039062</v>
      </c>
      <c r="J2335">
        <v>-11.976252555847168</v>
      </c>
      <c r="K2335">
        <v>-3.6390591412782669E-2</v>
      </c>
      <c r="L2335">
        <v>-49.614711761474609</v>
      </c>
      <c r="M2335">
        <v>-27.377605438232422</v>
      </c>
      <c r="N2335">
        <v>-11.976252555847168</v>
      </c>
      <c r="O2335">
        <v>3.4250998497009277</v>
      </c>
      <c r="P2335">
        <v>25.662206649780273</v>
      </c>
      <c r="Q2335">
        <v>-60.284690856933594</v>
      </c>
      <c r="R2335">
        <v>36.332187652587891</v>
      </c>
      <c r="S2335">
        <v>27</v>
      </c>
      <c r="T2335">
        <v>862.56439208984375</v>
      </c>
      <c r="U2335">
        <v>29.36944580078125</v>
      </c>
      <c r="V2335">
        <v>85.355094909667969</v>
      </c>
      <c r="W2335">
        <v>98</v>
      </c>
      <c r="X2335">
        <v>82.888885498046875</v>
      </c>
      <c r="Y2335">
        <f t="shared" si="156"/>
        <v>8.8857809143066397</v>
      </c>
      <c r="Z2335">
        <f t="shared" si="157"/>
        <v>9.209139862060546</v>
      </c>
      <c r="AA2335">
        <f t="shared" si="158"/>
        <v>-0.32335881900787355</v>
      </c>
    </row>
    <row r="2336" spans="2:27" x14ac:dyDescent="0.25">
      <c r="B2336" t="s">
        <v>69</v>
      </c>
      <c r="C2336" t="s">
        <v>87</v>
      </c>
      <c r="D2336" t="s">
        <v>74</v>
      </c>
      <c r="E2336" s="86">
        <v>42257</v>
      </c>
      <c r="F2336">
        <f t="shared" si="159"/>
        <v>1</v>
      </c>
      <c r="G2336">
        <v>14</v>
      </c>
      <c r="H2336">
        <v>402.21438598632812</v>
      </c>
      <c r="I2336">
        <v>417.672607421875</v>
      </c>
      <c r="J2336">
        <v>-15.45821475982666</v>
      </c>
      <c r="K2336">
        <v>-3.84327732026577E-2</v>
      </c>
      <c r="L2336">
        <v>-55.590473175048828</v>
      </c>
      <c r="M2336">
        <v>-31.880010604858398</v>
      </c>
      <c r="N2336">
        <v>-15.45821475982666</v>
      </c>
      <c r="O2336">
        <v>0.96358060836791992</v>
      </c>
      <c r="P2336">
        <v>24.674045562744141</v>
      </c>
      <c r="Q2336">
        <v>-66.967414855957031</v>
      </c>
      <c r="R2336">
        <v>36.050983428955078</v>
      </c>
      <c r="S2336">
        <v>27</v>
      </c>
      <c r="T2336">
        <v>980.65228271484375</v>
      </c>
      <c r="U2336">
        <v>31.31536865234375</v>
      </c>
      <c r="V2336">
        <v>85.355094909667969</v>
      </c>
      <c r="W2336">
        <v>98</v>
      </c>
      <c r="X2336">
        <v>93.444442749023438</v>
      </c>
      <c r="Y2336">
        <f t="shared" si="156"/>
        <v>10.85978842163086</v>
      </c>
      <c r="Z2336">
        <f t="shared" si="157"/>
        <v>11.277160400390626</v>
      </c>
      <c r="AA2336">
        <f t="shared" si="158"/>
        <v>-0.4173717985153198</v>
      </c>
    </row>
    <row r="2337" spans="2:27" x14ac:dyDescent="0.25">
      <c r="B2337" t="s">
        <v>69</v>
      </c>
      <c r="C2337" t="s">
        <v>87</v>
      </c>
      <c r="D2337" t="s">
        <v>74</v>
      </c>
      <c r="E2337" s="86">
        <v>42257</v>
      </c>
      <c r="F2337">
        <f t="shared" si="159"/>
        <v>0</v>
      </c>
      <c r="G2337">
        <v>3</v>
      </c>
      <c r="H2337">
        <v>119.84492492675781</v>
      </c>
      <c r="I2337">
        <v>127.56295776367187</v>
      </c>
      <c r="J2337">
        <v>-7.7180347442626953</v>
      </c>
      <c r="K2337">
        <v>-6.4400181174278259E-2</v>
      </c>
      <c r="L2337">
        <v>-21.322286605834961</v>
      </c>
      <c r="M2337">
        <v>-13.284784317016602</v>
      </c>
      <c r="N2337">
        <v>-7.7180347442626953</v>
      </c>
      <c r="O2337">
        <v>-2.1512854099273682</v>
      </c>
      <c r="P2337">
        <v>5.8862166404724121</v>
      </c>
      <c r="Q2337">
        <v>-25.178901672363281</v>
      </c>
      <c r="R2337">
        <v>9.742833137512207</v>
      </c>
      <c r="S2337">
        <v>27</v>
      </c>
      <c r="T2337">
        <v>112.6878662109375</v>
      </c>
      <c r="U2337">
        <v>10.615453720092773</v>
      </c>
      <c r="V2337">
        <v>85.355094909667969</v>
      </c>
      <c r="W2337">
        <v>98</v>
      </c>
      <c r="X2337">
        <v>77.296295166015625</v>
      </c>
      <c r="Y2337">
        <f t="shared" si="156"/>
        <v>3.235812973022461</v>
      </c>
      <c r="Z2337">
        <f t="shared" si="157"/>
        <v>3.4441998596191405</v>
      </c>
      <c r="AA2337">
        <f t="shared" si="158"/>
        <v>-0.20838693809509276</v>
      </c>
    </row>
    <row r="2338" spans="2:27" x14ac:dyDescent="0.25">
      <c r="B2338" t="s">
        <v>69</v>
      </c>
      <c r="C2338" t="s">
        <v>87</v>
      </c>
      <c r="D2338" t="s">
        <v>74</v>
      </c>
      <c r="E2338" s="86">
        <v>42257</v>
      </c>
      <c r="F2338">
        <f t="shared" si="159"/>
        <v>0</v>
      </c>
      <c r="G2338">
        <v>1</v>
      </c>
      <c r="H2338">
        <v>119.03787231445312</v>
      </c>
      <c r="I2338">
        <v>122.96073913574219</v>
      </c>
      <c r="J2338">
        <v>-3.9228718280792236</v>
      </c>
      <c r="K2338">
        <v>-3.2954823225736618E-2</v>
      </c>
      <c r="L2338">
        <v>-18.464609146118164</v>
      </c>
      <c r="M2338">
        <v>-9.8732328414916992</v>
      </c>
      <c r="N2338">
        <v>-3.9228718280792236</v>
      </c>
      <c r="O2338">
        <v>2.0274894237518311</v>
      </c>
      <c r="P2338">
        <v>10.618865966796875</v>
      </c>
      <c r="Q2338">
        <v>-22.586990356445312</v>
      </c>
      <c r="R2338">
        <v>14.741246223449707</v>
      </c>
      <c r="S2338">
        <v>27</v>
      </c>
      <c r="T2338">
        <v>128.75390625</v>
      </c>
      <c r="U2338">
        <v>11.346978187561035</v>
      </c>
      <c r="V2338">
        <v>85.355094909667969</v>
      </c>
      <c r="W2338">
        <v>98</v>
      </c>
      <c r="X2338">
        <v>78.444442749023438</v>
      </c>
      <c r="Y2338">
        <f t="shared" si="156"/>
        <v>3.2140225524902344</v>
      </c>
      <c r="Z2338">
        <f t="shared" si="157"/>
        <v>3.3199399566650389</v>
      </c>
      <c r="AA2338">
        <f t="shared" si="158"/>
        <v>-0.10591753935813904</v>
      </c>
    </row>
    <row r="2339" spans="2:27" x14ac:dyDescent="0.25">
      <c r="B2339" t="s">
        <v>69</v>
      </c>
      <c r="C2339" t="s">
        <v>87</v>
      </c>
      <c r="D2339" t="s">
        <v>74</v>
      </c>
      <c r="E2339" s="86">
        <v>42257</v>
      </c>
      <c r="F2339">
        <f t="shared" si="159"/>
        <v>0</v>
      </c>
      <c r="G2339">
        <v>11</v>
      </c>
      <c r="H2339">
        <v>385.93502807617187</v>
      </c>
      <c r="I2339">
        <v>407.54373168945312</v>
      </c>
      <c r="J2339">
        <v>-21.608682632446289</v>
      </c>
      <c r="K2339">
        <v>-5.5990468710660934E-2</v>
      </c>
      <c r="L2339">
        <v>-60.133140563964844</v>
      </c>
      <c r="M2339">
        <v>-37.372577667236328</v>
      </c>
      <c r="N2339">
        <v>-21.608682632446289</v>
      </c>
      <c r="O2339">
        <v>-5.8447866439819336</v>
      </c>
      <c r="P2339">
        <v>16.915775299072266</v>
      </c>
      <c r="Q2339">
        <v>-71.054290771484375</v>
      </c>
      <c r="R2339">
        <v>27.836925506591797</v>
      </c>
      <c r="S2339">
        <v>27</v>
      </c>
      <c r="T2339">
        <v>903.65142822265625</v>
      </c>
      <c r="U2339">
        <v>30.060794830322266</v>
      </c>
      <c r="V2339">
        <v>85.355094909667969</v>
      </c>
      <c r="W2339">
        <v>98</v>
      </c>
      <c r="X2339">
        <v>87.59259033203125</v>
      </c>
      <c r="Y2339">
        <f t="shared" si="156"/>
        <v>10.420245758056641</v>
      </c>
      <c r="Z2339">
        <f t="shared" si="157"/>
        <v>11.003680755615234</v>
      </c>
      <c r="AA2339">
        <f t="shared" si="158"/>
        <v>-0.58343443107604975</v>
      </c>
    </row>
    <row r="2340" spans="2:27" x14ac:dyDescent="0.25">
      <c r="B2340" t="s">
        <v>69</v>
      </c>
      <c r="C2340" t="s">
        <v>87</v>
      </c>
      <c r="D2340" t="s">
        <v>74</v>
      </c>
      <c r="E2340" s="86">
        <v>42257</v>
      </c>
      <c r="F2340">
        <f t="shared" si="159"/>
        <v>1</v>
      </c>
      <c r="G2340">
        <v>13</v>
      </c>
      <c r="H2340">
        <v>398.4891357421875</v>
      </c>
      <c r="I2340">
        <v>421.30221557617187</v>
      </c>
      <c r="J2340">
        <v>-22.813085556030273</v>
      </c>
      <c r="K2340">
        <v>-5.7248953729867935E-2</v>
      </c>
      <c r="L2340">
        <v>-65.246482849121094</v>
      </c>
      <c r="M2340">
        <v>-40.176490783691406</v>
      </c>
      <c r="N2340">
        <v>-22.813085556030273</v>
      </c>
      <c r="O2340">
        <v>-5.4496822357177734</v>
      </c>
      <c r="P2340">
        <v>19.620315551757813</v>
      </c>
      <c r="Q2340">
        <v>-77.275764465332031</v>
      </c>
      <c r="R2340">
        <v>31.649593353271484</v>
      </c>
      <c r="S2340">
        <v>27</v>
      </c>
      <c r="T2340">
        <v>1096.33544921875</v>
      </c>
      <c r="U2340">
        <v>33.110958099365234</v>
      </c>
      <c r="V2340">
        <v>85.355094909667969</v>
      </c>
      <c r="W2340">
        <v>98</v>
      </c>
      <c r="X2340">
        <v>92.444442749023437</v>
      </c>
      <c r="Y2340">
        <f t="shared" si="156"/>
        <v>10.759206665039063</v>
      </c>
      <c r="Z2340">
        <f t="shared" si="157"/>
        <v>11.375159820556641</v>
      </c>
      <c r="AA2340">
        <f t="shared" si="158"/>
        <v>-0.61595331001281739</v>
      </c>
    </row>
    <row r="2341" spans="2:27" x14ac:dyDescent="0.25">
      <c r="B2341" t="s">
        <v>69</v>
      </c>
      <c r="C2341" t="s">
        <v>87</v>
      </c>
      <c r="D2341" t="s">
        <v>74</v>
      </c>
      <c r="E2341" s="86">
        <v>42257</v>
      </c>
      <c r="F2341">
        <f t="shared" si="159"/>
        <v>0</v>
      </c>
      <c r="G2341">
        <v>23</v>
      </c>
      <c r="H2341">
        <v>111.73764801025391</v>
      </c>
      <c r="I2341">
        <v>141.48222351074219</v>
      </c>
      <c r="J2341">
        <v>-29.744571685791016</v>
      </c>
      <c r="K2341">
        <v>-0.26620009541511536</v>
      </c>
      <c r="L2341">
        <v>-59.060501098632812</v>
      </c>
      <c r="M2341">
        <v>-41.740413665771484</v>
      </c>
      <c r="N2341">
        <v>-29.744571685791016</v>
      </c>
      <c r="O2341">
        <v>-17.74873161315918</v>
      </c>
      <c r="P2341">
        <v>-0.42864209413528442</v>
      </c>
      <c r="Q2341">
        <v>-67.371162414550781</v>
      </c>
      <c r="R2341">
        <v>7.882016658782959</v>
      </c>
      <c r="S2341">
        <v>27</v>
      </c>
      <c r="T2341">
        <v>523.28125</v>
      </c>
      <c r="U2341">
        <v>22.875341415405273</v>
      </c>
      <c r="V2341">
        <v>85.355094909667969</v>
      </c>
      <c r="W2341">
        <v>98</v>
      </c>
      <c r="X2341">
        <v>83.148147583007813</v>
      </c>
      <c r="Y2341">
        <f t="shared" si="156"/>
        <v>3.0169164962768553</v>
      </c>
      <c r="Z2341">
        <f t="shared" si="157"/>
        <v>3.8200200347900393</v>
      </c>
      <c r="AA2341">
        <f t="shared" si="158"/>
        <v>-0.80310343551635743</v>
      </c>
    </row>
    <row r="2342" spans="2:27" x14ac:dyDescent="0.25">
      <c r="B2342" t="s">
        <v>69</v>
      </c>
      <c r="C2342" t="s">
        <v>87</v>
      </c>
      <c r="D2342" t="s">
        <v>74</v>
      </c>
      <c r="E2342" s="86">
        <v>42257</v>
      </c>
      <c r="F2342">
        <f t="shared" si="159"/>
        <v>0</v>
      </c>
      <c r="G2342">
        <v>5</v>
      </c>
      <c r="H2342">
        <v>132.69294738769531</v>
      </c>
      <c r="I2342">
        <v>139.39407348632812</v>
      </c>
      <c r="J2342">
        <v>-6.7011318206787109</v>
      </c>
      <c r="K2342">
        <v>-5.0501041114330292E-2</v>
      </c>
      <c r="L2342">
        <v>-22.201555252075195</v>
      </c>
      <c r="M2342">
        <v>-13.043779373168945</v>
      </c>
      <c r="N2342">
        <v>-6.7011318206787109</v>
      </c>
      <c r="O2342">
        <v>-0.35848447680473328</v>
      </c>
      <c r="P2342">
        <v>8.799290657043457</v>
      </c>
      <c r="Q2342">
        <v>-26.595708847045898</v>
      </c>
      <c r="R2342">
        <v>13.193445205688477</v>
      </c>
      <c r="S2342">
        <v>27</v>
      </c>
      <c r="T2342">
        <v>146.29008483886719</v>
      </c>
      <c r="U2342">
        <v>12.095044136047363</v>
      </c>
      <c r="V2342">
        <v>85.355094909667969</v>
      </c>
      <c r="W2342">
        <v>98</v>
      </c>
      <c r="X2342">
        <v>78.296295166015625</v>
      </c>
      <c r="Y2342">
        <f t="shared" si="156"/>
        <v>3.5827095794677732</v>
      </c>
      <c r="Z2342">
        <f t="shared" si="157"/>
        <v>3.7636399841308594</v>
      </c>
      <c r="AA2342">
        <f t="shared" si="158"/>
        <v>-0.1809305591583252</v>
      </c>
    </row>
    <row r="2343" spans="2:27" x14ac:dyDescent="0.25">
      <c r="B2343" t="s">
        <v>69</v>
      </c>
      <c r="C2343" t="s">
        <v>87</v>
      </c>
      <c r="D2343" t="s">
        <v>74</v>
      </c>
      <c r="E2343" s="86">
        <v>42257</v>
      </c>
      <c r="F2343">
        <f t="shared" si="159"/>
        <v>0</v>
      </c>
      <c r="G2343">
        <v>19</v>
      </c>
      <c r="H2343">
        <v>291.2779541015625</v>
      </c>
      <c r="I2343">
        <v>323.9266357421875</v>
      </c>
      <c r="J2343">
        <v>-32.648727416992188</v>
      </c>
      <c r="K2343">
        <v>-0.11208787560462952</v>
      </c>
      <c r="L2343">
        <v>-70.340423583984375</v>
      </c>
      <c r="M2343">
        <v>-48.071865081787109</v>
      </c>
      <c r="N2343">
        <v>-32.648727416992188</v>
      </c>
      <c r="O2343">
        <v>-17.225589752197266</v>
      </c>
      <c r="P2343">
        <v>5.0429701805114746</v>
      </c>
      <c r="Q2343">
        <v>-81.025497436523438</v>
      </c>
      <c r="R2343">
        <v>15.728042602539063</v>
      </c>
      <c r="S2343">
        <v>27</v>
      </c>
      <c r="T2343">
        <v>865.00616455078125</v>
      </c>
      <c r="U2343">
        <v>29.410987854003906</v>
      </c>
      <c r="V2343">
        <v>85.355094909667969</v>
      </c>
      <c r="W2343">
        <v>98</v>
      </c>
      <c r="X2343">
        <v>85.888885498046875</v>
      </c>
      <c r="Y2343">
        <f t="shared" si="156"/>
        <v>7.8645047607421876</v>
      </c>
      <c r="Z2343">
        <f t="shared" si="157"/>
        <v>8.746019165039062</v>
      </c>
      <c r="AA2343">
        <f t="shared" si="158"/>
        <v>-0.88151564025878903</v>
      </c>
    </row>
    <row r="2344" spans="2:27" x14ac:dyDescent="0.25">
      <c r="B2344" t="s">
        <v>69</v>
      </c>
      <c r="C2344" t="s">
        <v>87</v>
      </c>
      <c r="D2344" t="s">
        <v>74</v>
      </c>
      <c r="E2344" s="86">
        <v>42257</v>
      </c>
      <c r="F2344">
        <f t="shared" si="159"/>
        <v>0</v>
      </c>
      <c r="G2344">
        <v>22</v>
      </c>
      <c r="H2344">
        <v>180.10882568359375</v>
      </c>
      <c r="I2344">
        <v>181.96073913574219</v>
      </c>
      <c r="J2344">
        <v>-1.8519033193588257</v>
      </c>
      <c r="K2344">
        <v>-1.028213556855917E-2</v>
      </c>
      <c r="L2344">
        <v>-23.178937911987305</v>
      </c>
      <c r="M2344">
        <v>-10.578752517700195</v>
      </c>
      <c r="N2344">
        <v>-1.8519033193588257</v>
      </c>
      <c r="O2344">
        <v>6.874946117401123</v>
      </c>
      <c r="P2344">
        <v>19.475130081176758</v>
      </c>
      <c r="Q2344">
        <v>-29.224855422973633</v>
      </c>
      <c r="R2344">
        <v>25.521047592163086</v>
      </c>
      <c r="S2344">
        <v>27</v>
      </c>
      <c r="T2344">
        <v>276.94192504882812</v>
      </c>
      <c r="U2344">
        <v>16.641572952270508</v>
      </c>
      <c r="V2344">
        <v>85.355094909667969</v>
      </c>
      <c r="W2344">
        <v>98</v>
      </c>
      <c r="X2344">
        <v>83.296295166015625</v>
      </c>
      <c r="Y2344">
        <f t="shared" si="156"/>
        <v>4.8629382934570309</v>
      </c>
      <c r="Z2344">
        <f t="shared" si="157"/>
        <v>4.9129399566650394</v>
      </c>
      <c r="AA2344">
        <f t="shared" si="158"/>
        <v>-5.000138962268829E-2</v>
      </c>
    </row>
    <row r="2345" spans="2:27" x14ac:dyDescent="0.25">
      <c r="B2345" t="s">
        <v>69</v>
      </c>
      <c r="C2345" t="s">
        <v>87</v>
      </c>
      <c r="D2345" t="s">
        <v>74</v>
      </c>
      <c r="E2345" s="86">
        <v>42257</v>
      </c>
      <c r="F2345">
        <f t="shared" si="159"/>
        <v>0</v>
      </c>
      <c r="G2345">
        <v>2</v>
      </c>
      <c r="H2345">
        <v>115.38992309570312</v>
      </c>
      <c r="I2345">
        <v>124.34073638916016</v>
      </c>
      <c r="J2345">
        <v>-8.9508218765258789</v>
      </c>
      <c r="K2345">
        <v>-7.7570222318172455E-2</v>
      </c>
      <c r="L2345">
        <v>-24.700099945068359</v>
      </c>
      <c r="M2345">
        <v>-15.395298957824707</v>
      </c>
      <c r="N2345">
        <v>-8.9508218765258789</v>
      </c>
      <c r="O2345">
        <v>-2.5063447952270508</v>
      </c>
      <c r="P2345">
        <v>6.7984566688537598</v>
      </c>
      <c r="Q2345">
        <v>-29.164802551269531</v>
      </c>
      <c r="R2345">
        <v>11.263158798217773</v>
      </c>
      <c r="S2345">
        <v>27</v>
      </c>
      <c r="T2345">
        <v>151.02511596679687</v>
      </c>
      <c r="U2345">
        <v>12.289227485656738</v>
      </c>
      <c r="V2345">
        <v>85.355094909667969</v>
      </c>
      <c r="W2345">
        <v>98</v>
      </c>
      <c r="X2345">
        <v>77.444442749023438</v>
      </c>
      <c r="Y2345">
        <f t="shared" si="156"/>
        <v>3.1155279235839846</v>
      </c>
      <c r="Z2345">
        <f t="shared" si="157"/>
        <v>3.3571998825073242</v>
      </c>
      <c r="AA2345">
        <f t="shared" si="158"/>
        <v>-0.24167219066619874</v>
      </c>
    </row>
    <row r="2346" spans="2:27" x14ac:dyDescent="0.25">
      <c r="B2346" t="s">
        <v>69</v>
      </c>
      <c r="C2346" t="s">
        <v>87</v>
      </c>
      <c r="D2346" t="s">
        <v>74</v>
      </c>
      <c r="E2346" s="86">
        <v>42257</v>
      </c>
      <c r="F2346">
        <f t="shared" si="159"/>
        <v>0</v>
      </c>
      <c r="G2346">
        <v>6</v>
      </c>
      <c r="H2346">
        <v>170.31452941894531</v>
      </c>
      <c r="I2346">
        <v>172.77777099609375</v>
      </c>
      <c r="J2346">
        <v>-2.4632527828216553</v>
      </c>
      <c r="K2346">
        <v>-1.4462963677942753E-2</v>
      </c>
      <c r="L2346">
        <v>-19.992961883544922</v>
      </c>
      <c r="M2346">
        <v>-9.6362676620483398</v>
      </c>
      <c r="N2346">
        <v>-2.4632527828216553</v>
      </c>
      <c r="O2346">
        <v>4.7097620964050293</v>
      </c>
      <c r="P2346">
        <v>15.06645679473877</v>
      </c>
      <c r="Q2346">
        <v>-24.962390899658203</v>
      </c>
      <c r="R2346">
        <v>20.035884857177734</v>
      </c>
      <c r="S2346">
        <v>27</v>
      </c>
      <c r="T2346">
        <v>187.10150146484375</v>
      </c>
      <c r="U2346">
        <v>13.678504943847656</v>
      </c>
      <c r="V2346">
        <v>85.355094909667969</v>
      </c>
      <c r="W2346">
        <v>98</v>
      </c>
      <c r="X2346">
        <v>79.296295166015625</v>
      </c>
      <c r="Y2346">
        <f t="shared" si="156"/>
        <v>4.5984922943115238</v>
      </c>
      <c r="Z2346">
        <f t="shared" si="157"/>
        <v>4.6649998168945315</v>
      </c>
      <c r="AA2346">
        <f t="shared" si="158"/>
        <v>-6.6507825136184695E-2</v>
      </c>
    </row>
    <row r="2347" spans="2:27" x14ac:dyDescent="0.25">
      <c r="B2347" t="s">
        <v>69</v>
      </c>
      <c r="C2347" t="s">
        <v>87</v>
      </c>
      <c r="D2347" t="s">
        <v>74</v>
      </c>
      <c r="E2347" s="86">
        <v>42257</v>
      </c>
      <c r="F2347">
        <f t="shared" si="159"/>
        <v>0</v>
      </c>
      <c r="G2347">
        <v>20</v>
      </c>
      <c r="H2347">
        <v>279.98300170898437</v>
      </c>
      <c r="I2347">
        <v>296.0103759765625</v>
      </c>
      <c r="J2347">
        <v>-16.027366638183594</v>
      </c>
      <c r="K2347">
        <v>-5.7244069874286652E-2</v>
      </c>
      <c r="L2347">
        <v>-39.936458587646484</v>
      </c>
      <c r="M2347">
        <v>-25.810771942138672</v>
      </c>
      <c r="N2347">
        <v>-16.027366638183594</v>
      </c>
      <c r="O2347">
        <v>-6.2439603805541992</v>
      </c>
      <c r="P2347">
        <v>7.8817238807678223</v>
      </c>
      <c r="Q2347">
        <v>-46.714351654052734</v>
      </c>
      <c r="R2347">
        <v>14.659619331359863</v>
      </c>
      <c r="S2347">
        <v>27</v>
      </c>
      <c r="T2347">
        <v>348.05987548828125</v>
      </c>
      <c r="U2347">
        <v>18.656362533569336</v>
      </c>
      <c r="V2347">
        <v>85.355094909667969</v>
      </c>
      <c r="W2347">
        <v>98</v>
      </c>
      <c r="X2347">
        <v>86.444442749023438</v>
      </c>
      <c r="Y2347">
        <f t="shared" si="156"/>
        <v>7.559541046142578</v>
      </c>
      <c r="Z2347">
        <f t="shared" si="157"/>
        <v>7.9922801513671873</v>
      </c>
      <c r="AA2347">
        <f t="shared" si="158"/>
        <v>-0.43273889923095704</v>
      </c>
    </row>
    <row r="2348" spans="2:27" x14ac:dyDescent="0.25">
      <c r="B2348" t="s">
        <v>69</v>
      </c>
      <c r="C2348" t="s">
        <v>87</v>
      </c>
      <c r="D2348" t="s">
        <v>74</v>
      </c>
      <c r="E2348" s="86">
        <v>42257</v>
      </c>
      <c r="F2348">
        <f t="shared" si="159"/>
        <v>1</v>
      </c>
      <c r="G2348">
        <v>18</v>
      </c>
      <c r="H2348">
        <v>337.10687255859375</v>
      </c>
      <c r="I2348">
        <v>362.43411254882812</v>
      </c>
      <c r="J2348">
        <v>-25.327207565307617</v>
      </c>
      <c r="K2348">
        <v>-7.5131095945835114E-2</v>
      </c>
      <c r="L2348">
        <v>-72.552238464355469</v>
      </c>
      <c r="M2348">
        <v>-44.65130615234375</v>
      </c>
      <c r="N2348">
        <v>-25.327207565307617</v>
      </c>
      <c r="O2348">
        <v>-6.0031075477600098</v>
      </c>
      <c r="P2348">
        <v>21.897823333740234</v>
      </c>
      <c r="Q2348">
        <v>-85.93988037109375</v>
      </c>
      <c r="R2348">
        <v>35.285465240478516</v>
      </c>
      <c r="S2348">
        <v>27</v>
      </c>
      <c r="T2348">
        <v>1357.9141845703125</v>
      </c>
      <c r="U2348">
        <v>36.849887847900391</v>
      </c>
      <c r="V2348">
        <v>85.355094909667969</v>
      </c>
      <c r="W2348">
        <v>98</v>
      </c>
      <c r="X2348">
        <v>90.59259033203125</v>
      </c>
      <c r="Y2348">
        <f t="shared" si="156"/>
        <v>9.1018855590820316</v>
      </c>
      <c r="Z2348">
        <f t="shared" si="157"/>
        <v>9.7857210388183589</v>
      </c>
      <c r="AA2348">
        <f t="shared" si="158"/>
        <v>-0.68383460426330567</v>
      </c>
    </row>
    <row r="2349" spans="2:27" x14ac:dyDescent="0.25">
      <c r="B2349" t="s">
        <v>69</v>
      </c>
      <c r="C2349" t="s">
        <v>87</v>
      </c>
      <c r="D2349" t="s">
        <v>74</v>
      </c>
      <c r="E2349" s="86">
        <v>42257</v>
      </c>
      <c r="F2349">
        <f t="shared" si="159"/>
        <v>1</v>
      </c>
      <c r="G2349">
        <v>12</v>
      </c>
      <c r="H2349">
        <v>391.4534912109375</v>
      </c>
      <c r="I2349">
        <v>412.54296875</v>
      </c>
      <c r="J2349">
        <v>-21.08946418762207</v>
      </c>
      <c r="K2349">
        <v>-5.387476459145546E-2</v>
      </c>
      <c r="L2349">
        <v>-59.78424072265625</v>
      </c>
      <c r="M2349">
        <v>-36.923053741455078</v>
      </c>
      <c r="N2349">
        <v>-21.08946418762207</v>
      </c>
      <c r="O2349">
        <v>-5.2558760643005371</v>
      </c>
      <c r="P2349">
        <v>17.605310440063477</v>
      </c>
      <c r="Q2349">
        <v>-70.753669738769531</v>
      </c>
      <c r="R2349">
        <v>28.574741363525391</v>
      </c>
      <c r="S2349">
        <v>27</v>
      </c>
      <c r="T2349">
        <v>911.65911865234375</v>
      </c>
      <c r="U2349">
        <v>30.193693161010742</v>
      </c>
      <c r="V2349">
        <v>85.355094909667969</v>
      </c>
      <c r="W2349">
        <v>98</v>
      </c>
      <c r="X2349">
        <v>88.888885498046875</v>
      </c>
      <c r="Y2349">
        <f t="shared" si="156"/>
        <v>10.569244262695312</v>
      </c>
      <c r="Z2349">
        <f t="shared" si="157"/>
        <v>11.138660156249999</v>
      </c>
      <c r="AA2349">
        <f t="shared" si="158"/>
        <v>-0.56941553306579595</v>
      </c>
    </row>
    <row r="2350" spans="2:27" x14ac:dyDescent="0.25">
      <c r="B2350" t="s">
        <v>69</v>
      </c>
      <c r="C2350" t="s">
        <v>87</v>
      </c>
      <c r="D2350" t="s">
        <v>74</v>
      </c>
      <c r="E2350" s="86">
        <v>42257</v>
      </c>
      <c r="F2350">
        <f t="shared" si="159"/>
        <v>0</v>
      </c>
      <c r="G2350">
        <v>4</v>
      </c>
      <c r="H2350">
        <v>120.93125915527344</v>
      </c>
      <c r="I2350">
        <v>124.75851440429687</v>
      </c>
      <c r="J2350">
        <v>-3.8272573947906494</v>
      </c>
      <c r="K2350">
        <v>-3.1648207455873489E-2</v>
      </c>
      <c r="L2350">
        <v>-16.454080581665039</v>
      </c>
      <c r="M2350">
        <v>-8.9940509796142578</v>
      </c>
      <c r="N2350">
        <v>-3.8272573947906494</v>
      </c>
      <c r="O2350">
        <v>1.3395366668701172</v>
      </c>
      <c r="P2350">
        <v>8.7995662689208984</v>
      </c>
      <c r="Q2350">
        <v>-20.033611297607422</v>
      </c>
      <c r="R2350">
        <v>12.379096031188965</v>
      </c>
      <c r="S2350">
        <v>27</v>
      </c>
      <c r="T2350">
        <v>97.076942443847656</v>
      </c>
      <c r="U2350">
        <v>9.8527631759643555</v>
      </c>
      <c r="V2350">
        <v>85.355094909667969</v>
      </c>
      <c r="W2350">
        <v>98</v>
      </c>
      <c r="X2350">
        <v>78.148147583007813</v>
      </c>
      <c r="Y2350">
        <f t="shared" si="156"/>
        <v>3.265143997192383</v>
      </c>
      <c r="Z2350">
        <f t="shared" si="157"/>
        <v>3.3684798889160157</v>
      </c>
      <c r="AA2350">
        <f t="shared" si="158"/>
        <v>-0.10333594965934753</v>
      </c>
    </row>
    <row r="2351" spans="2:27" x14ac:dyDescent="0.25">
      <c r="B2351" t="s">
        <v>69</v>
      </c>
      <c r="C2351" t="s">
        <v>87</v>
      </c>
      <c r="D2351" t="s">
        <v>74</v>
      </c>
      <c r="E2351" s="86">
        <v>42257</v>
      </c>
      <c r="F2351">
        <f t="shared" si="159"/>
        <v>0</v>
      </c>
      <c r="G2351">
        <v>9</v>
      </c>
      <c r="H2351">
        <v>261.408447265625</v>
      </c>
      <c r="I2351">
        <v>275.70889282226562</v>
      </c>
      <c r="J2351">
        <v>-14.300458908081055</v>
      </c>
      <c r="K2351">
        <v>-5.4705418646335602E-2</v>
      </c>
      <c r="L2351">
        <v>-44.696907043457031</v>
      </c>
      <c r="M2351">
        <v>-26.738437652587891</v>
      </c>
      <c r="N2351">
        <v>-14.300458908081055</v>
      </c>
      <c r="O2351">
        <v>-1.8624793291091919</v>
      </c>
      <c r="P2351">
        <v>16.095987319946289</v>
      </c>
      <c r="Q2351">
        <v>-53.313877105712891</v>
      </c>
      <c r="R2351">
        <v>24.712957382202148</v>
      </c>
      <c r="S2351">
        <v>27</v>
      </c>
      <c r="T2351">
        <v>562.56597900390625</v>
      </c>
      <c r="U2351">
        <v>23.718473434448242</v>
      </c>
      <c r="V2351">
        <v>85.355094909667969</v>
      </c>
      <c r="W2351">
        <v>98</v>
      </c>
      <c r="X2351">
        <v>82.59259033203125</v>
      </c>
      <c r="Y2351">
        <f t="shared" si="156"/>
        <v>7.0580280761718752</v>
      </c>
      <c r="Z2351">
        <f t="shared" si="157"/>
        <v>7.4441401062011723</v>
      </c>
      <c r="AA2351">
        <f t="shared" si="158"/>
        <v>-0.38611239051818846</v>
      </c>
    </row>
    <row r="2352" spans="2:27" x14ac:dyDescent="0.25">
      <c r="B2352" t="s">
        <v>69</v>
      </c>
      <c r="C2352" t="s">
        <v>87</v>
      </c>
      <c r="D2352" t="s">
        <v>74</v>
      </c>
      <c r="E2352" s="86">
        <v>42257</v>
      </c>
      <c r="F2352">
        <f t="shared" si="159"/>
        <v>0</v>
      </c>
      <c r="G2352">
        <v>21</v>
      </c>
      <c r="H2352">
        <v>259.90213012695312</v>
      </c>
      <c r="I2352">
        <v>280.29034423828125</v>
      </c>
      <c r="J2352">
        <v>-20.388221740722656</v>
      </c>
      <c r="K2352">
        <v>-7.8445769846439362E-2</v>
      </c>
      <c r="L2352">
        <v>-44.631500244140625</v>
      </c>
      <c r="M2352">
        <v>-30.308374404907227</v>
      </c>
      <c r="N2352">
        <v>-20.388221740722656</v>
      </c>
      <c r="O2352">
        <v>-10.46806812286377</v>
      </c>
      <c r="P2352">
        <v>3.8550577163696289</v>
      </c>
      <c r="Q2352">
        <v>-51.504135131835938</v>
      </c>
      <c r="R2352">
        <v>10.727690696716309</v>
      </c>
      <c r="S2352">
        <v>27</v>
      </c>
      <c r="T2352">
        <v>357.85787963867187</v>
      </c>
      <c r="U2352">
        <v>18.917131423950195</v>
      </c>
      <c r="V2352">
        <v>85.355094909667969</v>
      </c>
      <c r="W2352">
        <v>98</v>
      </c>
      <c r="X2352">
        <v>85.296295166015625</v>
      </c>
      <c r="Y2352">
        <f t="shared" si="156"/>
        <v>7.0173575134277346</v>
      </c>
      <c r="Z2352">
        <f t="shared" si="157"/>
        <v>7.5678392944335942</v>
      </c>
      <c r="AA2352">
        <f t="shared" si="158"/>
        <v>-0.55048198699951167</v>
      </c>
    </row>
    <row r="2353" spans="2:27" x14ac:dyDescent="0.25">
      <c r="B2353" t="s">
        <v>69</v>
      </c>
      <c r="C2353" t="s">
        <v>87</v>
      </c>
      <c r="D2353" t="s">
        <v>74</v>
      </c>
      <c r="E2353" s="86">
        <v>42257</v>
      </c>
      <c r="F2353">
        <f t="shared" si="159"/>
        <v>0</v>
      </c>
      <c r="G2353">
        <v>8</v>
      </c>
      <c r="H2353">
        <v>233.84196472167969</v>
      </c>
      <c r="I2353">
        <v>271.19259643554687</v>
      </c>
      <c r="J2353">
        <v>-37.350643157958984</v>
      </c>
      <c r="K2353">
        <v>-0.15972600877285004</v>
      </c>
      <c r="L2353">
        <v>-65.341712951660156</v>
      </c>
      <c r="M2353">
        <v>-48.804363250732422</v>
      </c>
      <c r="N2353">
        <v>-37.350643157958984</v>
      </c>
      <c r="O2353">
        <v>-25.89692497253418</v>
      </c>
      <c r="P2353">
        <v>-9.3595743179321289</v>
      </c>
      <c r="Q2353">
        <v>-73.27679443359375</v>
      </c>
      <c r="R2353">
        <v>-1.4244953393936157</v>
      </c>
      <c r="S2353">
        <v>27</v>
      </c>
      <c r="T2353">
        <v>477.05319213867187</v>
      </c>
      <c r="U2353">
        <v>21.841547012329102</v>
      </c>
      <c r="V2353">
        <v>85.355094909667969</v>
      </c>
      <c r="W2353">
        <v>98</v>
      </c>
      <c r="X2353">
        <v>80.851852416992188</v>
      </c>
      <c r="Y2353">
        <f t="shared" si="156"/>
        <v>6.3137330474853517</v>
      </c>
      <c r="Z2353">
        <f t="shared" si="157"/>
        <v>7.3222001037597657</v>
      </c>
      <c r="AA2353">
        <f t="shared" si="158"/>
        <v>-1.0084673652648926</v>
      </c>
    </row>
    <row r="2354" spans="2:27" x14ac:dyDescent="0.25">
      <c r="B2354" t="s">
        <v>69</v>
      </c>
      <c r="C2354" t="s">
        <v>87</v>
      </c>
      <c r="D2354" t="s">
        <v>74</v>
      </c>
      <c r="E2354" s="86">
        <v>42257</v>
      </c>
      <c r="F2354">
        <f t="shared" si="159"/>
        <v>1</v>
      </c>
      <c r="G2354">
        <v>16</v>
      </c>
      <c r="H2354">
        <v>383.02630615234375</v>
      </c>
      <c r="I2354">
        <v>399.86959838867187</v>
      </c>
      <c r="J2354">
        <v>-16.84332275390625</v>
      </c>
      <c r="K2354">
        <v>-4.3974325060844421E-2</v>
      </c>
      <c r="L2354">
        <v>-57.306793212890625</v>
      </c>
      <c r="M2354">
        <v>-33.400646209716797</v>
      </c>
      <c r="N2354">
        <v>-16.84332275390625</v>
      </c>
      <c r="O2354">
        <v>-0.28599828481674194</v>
      </c>
      <c r="P2354">
        <v>23.620147705078125</v>
      </c>
      <c r="Q2354">
        <v>-68.777626037597656</v>
      </c>
      <c r="R2354">
        <v>35.090980529785156</v>
      </c>
      <c r="S2354">
        <v>27</v>
      </c>
      <c r="T2354">
        <v>996.90576171875</v>
      </c>
      <c r="U2354">
        <v>31.573814392089844</v>
      </c>
      <c r="V2354">
        <v>85.355094909667969</v>
      </c>
      <c r="W2354">
        <v>98</v>
      </c>
      <c r="X2354">
        <v>91.59259033203125</v>
      </c>
      <c r="Y2354">
        <f t="shared" si="156"/>
        <v>10.341710266113282</v>
      </c>
      <c r="Z2354">
        <f t="shared" si="157"/>
        <v>10.79647915649414</v>
      </c>
      <c r="AA2354">
        <f t="shared" si="158"/>
        <v>-0.45476971435546876</v>
      </c>
    </row>
    <row r="2355" spans="2:27" x14ac:dyDescent="0.25">
      <c r="B2355" t="s">
        <v>69</v>
      </c>
      <c r="C2355" t="s">
        <v>87</v>
      </c>
      <c r="D2355" t="s">
        <v>74</v>
      </c>
      <c r="E2355" s="86">
        <v>42257</v>
      </c>
      <c r="F2355">
        <f t="shared" si="159"/>
        <v>0</v>
      </c>
      <c r="G2355">
        <v>24</v>
      </c>
      <c r="H2355">
        <v>108.84901428222656</v>
      </c>
      <c r="I2355">
        <v>130.03703308105469</v>
      </c>
      <c r="J2355">
        <v>-21.188028335571289</v>
      </c>
      <c r="K2355">
        <v>-0.19465520977973938</v>
      </c>
      <c r="L2355">
        <v>-47.464038848876953</v>
      </c>
      <c r="M2355">
        <v>-31.939958572387695</v>
      </c>
      <c r="N2355">
        <v>-21.188028335571289</v>
      </c>
      <c r="O2355">
        <v>-10.436097145080566</v>
      </c>
      <c r="P2355">
        <v>5.0879831314086914</v>
      </c>
      <c r="Q2355">
        <v>-54.912925720214844</v>
      </c>
      <c r="R2355">
        <v>12.536867141723633</v>
      </c>
      <c r="S2355">
        <v>27</v>
      </c>
      <c r="T2355">
        <v>420.384521484375</v>
      </c>
      <c r="U2355">
        <v>20.503280639648438</v>
      </c>
      <c r="V2355">
        <v>85.355094909667969</v>
      </c>
      <c r="W2355">
        <v>98</v>
      </c>
      <c r="X2355">
        <v>82.851852416992188</v>
      </c>
      <c r="Y2355">
        <f t="shared" si="156"/>
        <v>2.9389233856201171</v>
      </c>
      <c r="Z2355">
        <f t="shared" si="157"/>
        <v>3.5109998931884765</v>
      </c>
      <c r="AA2355">
        <f t="shared" si="158"/>
        <v>-0.57207676506042482</v>
      </c>
    </row>
    <row r="2356" spans="2:27" x14ac:dyDescent="0.25">
      <c r="B2356" t="s">
        <v>69</v>
      </c>
      <c r="C2356" t="s">
        <v>87</v>
      </c>
      <c r="D2356" t="s">
        <v>74</v>
      </c>
      <c r="E2356" s="86">
        <v>42257</v>
      </c>
      <c r="F2356">
        <f t="shared" si="159"/>
        <v>0</v>
      </c>
      <c r="G2356">
        <v>7</v>
      </c>
      <c r="H2356">
        <v>214.35842895507812</v>
      </c>
      <c r="I2356">
        <v>246.10075378417969</v>
      </c>
      <c r="J2356">
        <v>-31.742311477661133</v>
      </c>
      <c r="K2356">
        <v>-0.14808054268360138</v>
      </c>
      <c r="L2356">
        <v>-54.337608337402344</v>
      </c>
      <c r="M2356">
        <v>-40.988124847412109</v>
      </c>
      <c r="N2356">
        <v>-31.742311477661133</v>
      </c>
      <c r="O2356">
        <v>-22.496498107910156</v>
      </c>
      <c r="P2356">
        <v>-9.1470136642456055</v>
      </c>
      <c r="Q2356">
        <v>-60.743061065673828</v>
      </c>
      <c r="R2356">
        <v>-2.741560697555542</v>
      </c>
      <c r="S2356">
        <v>27</v>
      </c>
      <c r="T2356">
        <v>310.85940551757813</v>
      </c>
      <c r="U2356">
        <v>17.631204605102539</v>
      </c>
      <c r="V2356">
        <v>85.355094909667969</v>
      </c>
      <c r="W2356">
        <v>98</v>
      </c>
      <c r="X2356">
        <v>79</v>
      </c>
      <c r="Y2356">
        <f t="shared" si="156"/>
        <v>5.7876775817871096</v>
      </c>
      <c r="Z2356">
        <f t="shared" si="157"/>
        <v>6.6447203521728513</v>
      </c>
      <c r="AA2356">
        <f t="shared" si="158"/>
        <v>-0.85704240989685054</v>
      </c>
    </row>
    <row r="2357" spans="2:27" x14ac:dyDescent="0.25">
      <c r="B2357" t="s">
        <v>69</v>
      </c>
      <c r="C2357" t="s">
        <v>87</v>
      </c>
      <c r="D2357" t="s">
        <v>74</v>
      </c>
      <c r="E2357" s="86">
        <v>42257</v>
      </c>
      <c r="F2357">
        <f t="shared" si="159"/>
        <v>1</v>
      </c>
      <c r="G2357">
        <v>17</v>
      </c>
      <c r="H2357">
        <v>368.2769775390625</v>
      </c>
      <c r="I2357">
        <v>378.53335571289062</v>
      </c>
      <c r="J2357">
        <v>-10.256355285644531</v>
      </c>
      <c r="K2357">
        <v>-2.7849569916725159E-2</v>
      </c>
      <c r="L2357">
        <v>-55.110443115234375</v>
      </c>
      <c r="M2357">
        <v>-28.610284805297852</v>
      </c>
      <c r="N2357">
        <v>-10.256355285644531</v>
      </c>
      <c r="O2357">
        <v>8.0975742340087891</v>
      </c>
      <c r="P2357">
        <v>34.597732543945312</v>
      </c>
      <c r="Q2357">
        <v>-67.825958251953125</v>
      </c>
      <c r="R2357">
        <v>47.313243865966797</v>
      </c>
      <c r="S2357">
        <v>27</v>
      </c>
      <c r="T2357">
        <v>1224.98828125</v>
      </c>
      <c r="U2357">
        <v>34.999832153320313</v>
      </c>
      <c r="V2357">
        <v>85.355094909667969</v>
      </c>
      <c r="W2357">
        <v>98</v>
      </c>
      <c r="X2357">
        <v>90.59259033203125</v>
      </c>
      <c r="Y2357">
        <f t="shared" si="156"/>
        <v>9.9434783935546882</v>
      </c>
      <c r="Z2357">
        <f t="shared" si="157"/>
        <v>10.220400604248047</v>
      </c>
      <c r="AA2357">
        <f t="shared" si="158"/>
        <v>-0.27692159271240235</v>
      </c>
    </row>
    <row r="2358" spans="2:27" x14ac:dyDescent="0.25">
      <c r="B2358" t="s">
        <v>69</v>
      </c>
      <c r="C2358" t="s">
        <v>87</v>
      </c>
      <c r="D2358" t="s">
        <v>74</v>
      </c>
      <c r="E2358" s="86">
        <v>42257</v>
      </c>
      <c r="F2358">
        <f t="shared" si="159"/>
        <v>1</v>
      </c>
      <c r="G2358">
        <v>15</v>
      </c>
      <c r="H2358">
        <v>394.46719360351562</v>
      </c>
      <c r="I2358">
        <v>415.4481201171875</v>
      </c>
      <c r="J2358">
        <v>-20.980949401855469</v>
      </c>
      <c r="K2358">
        <v>-5.318807065486908E-2</v>
      </c>
      <c r="L2358">
        <v>-61.169754028320313</v>
      </c>
      <c r="M2358">
        <v>-37.425884246826172</v>
      </c>
      <c r="N2358">
        <v>-20.980949401855469</v>
      </c>
      <c r="O2358">
        <v>-4.5360159873962402</v>
      </c>
      <c r="P2358">
        <v>19.207855224609375</v>
      </c>
      <c r="Q2358">
        <v>-72.562721252441406</v>
      </c>
      <c r="R2358">
        <v>30.600824356079102</v>
      </c>
      <c r="S2358">
        <v>27</v>
      </c>
      <c r="T2358">
        <v>983.417724609375</v>
      </c>
      <c r="U2358">
        <v>31.359491348266602</v>
      </c>
      <c r="V2358">
        <v>85.355094909667969</v>
      </c>
      <c r="W2358">
        <v>98</v>
      </c>
      <c r="X2358">
        <v>94.59259033203125</v>
      </c>
      <c r="Y2358">
        <f t="shared" si="156"/>
        <v>10.650614227294922</v>
      </c>
      <c r="Z2358">
        <f t="shared" si="157"/>
        <v>11.217099243164062</v>
      </c>
      <c r="AA2358">
        <f t="shared" si="158"/>
        <v>-0.56648563385009765</v>
      </c>
    </row>
    <row r="2359" spans="2:27" x14ac:dyDescent="0.25">
      <c r="B2359" t="s">
        <v>69</v>
      </c>
      <c r="C2359" t="s">
        <v>71</v>
      </c>
      <c r="D2359" t="s">
        <v>27</v>
      </c>
      <c r="E2359" s="86">
        <v>42257</v>
      </c>
      <c r="F2359">
        <f t="shared" si="159"/>
        <v>0</v>
      </c>
      <c r="G2359">
        <v>24</v>
      </c>
      <c r="H2359">
        <v>152.21076965332031</v>
      </c>
      <c r="I2359">
        <v>147.60850524902344</v>
      </c>
      <c r="J2359">
        <v>4.6022677421569824</v>
      </c>
      <c r="K2359">
        <v>3.0236151069402695E-2</v>
      </c>
      <c r="L2359">
        <v>0.94419729709625244</v>
      </c>
      <c r="M2359">
        <v>3.105414867401123</v>
      </c>
      <c r="N2359">
        <v>4.6022677421569824</v>
      </c>
      <c r="O2359">
        <v>6.0991206169128418</v>
      </c>
      <c r="P2359">
        <v>8.2603378295898437</v>
      </c>
      <c r="Q2359">
        <v>-9.2814870178699493E-2</v>
      </c>
      <c r="R2359">
        <v>9.2973499298095703</v>
      </c>
      <c r="S2359">
        <v>158</v>
      </c>
      <c r="T2359">
        <v>8.1476430892944336</v>
      </c>
      <c r="U2359">
        <v>2.8544075489044189</v>
      </c>
      <c r="V2359">
        <v>85.289993286132813</v>
      </c>
      <c r="W2359">
        <v>98</v>
      </c>
      <c r="X2359">
        <v>82.312995910644531</v>
      </c>
      <c r="Y2359">
        <f t="shared" si="156"/>
        <v>24.04930160522461</v>
      </c>
      <c r="Z2359">
        <f t="shared" si="157"/>
        <v>23.322143829345702</v>
      </c>
      <c r="AA2359">
        <f t="shared" si="158"/>
        <v>0.72715830326080322</v>
      </c>
    </row>
    <row r="2360" spans="2:27" x14ac:dyDescent="0.25">
      <c r="B2360" t="s">
        <v>69</v>
      </c>
      <c r="C2360" t="s">
        <v>71</v>
      </c>
      <c r="D2360" t="s">
        <v>27</v>
      </c>
      <c r="E2360" s="86">
        <v>42257</v>
      </c>
      <c r="F2360">
        <f t="shared" si="159"/>
        <v>1</v>
      </c>
      <c r="G2360">
        <v>18</v>
      </c>
      <c r="H2360">
        <v>197.69195556640625</v>
      </c>
      <c r="I2360">
        <v>153.71792602539062</v>
      </c>
      <c r="J2360">
        <v>43.974040985107422</v>
      </c>
      <c r="K2360">
        <v>0.22243717312812805</v>
      </c>
      <c r="L2360">
        <v>33.496009826660156</v>
      </c>
      <c r="M2360">
        <v>39.686515808105469</v>
      </c>
      <c r="N2360">
        <v>43.974040985107422</v>
      </c>
      <c r="O2360">
        <v>48.261566162109375</v>
      </c>
      <c r="P2360">
        <v>54.452072143554687</v>
      </c>
      <c r="Q2360">
        <v>30.525632858276367</v>
      </c>
      <c r="R2360">
        <v>57.422451019287109</v>
      </c>
      <c r="S2360">
        <v>158</v>
      </c>
      <c r="T2360">
        <v>66.847831726074219</v>
      </c>
      <c r="U2360">
        <v>8.1760520935058594</v>
      </c>
      <c r="V2360">
        <v>85.289993286132813</v>
      </c>
      <c r="W2360">
        <v>98</v>
      </c>
      <c r="X2360">
        <v>90.851455688476563</v>
      </c>
      <c r="Y2360">
        <f t="shared" si="156"/>
        <v>31.235328979492188</v>
      </c>
      <c r="Z2360">
        <f t="shared" si="157"/>
        <v>24.28743231201172</v>
      </c>
      <c r="AA2360">
        <f t="shared" si="158"/>
        <v>6.9478984756469728</v>
      </c>
    </row>
    <row r="2361" spans="2:27" x14ac:dyDescent="0.25">
      <c r="B2361" t="s">
        <v>69</v>
      </c>
      <c r="C2361" t="s">
        <v>71</v>
      </c>
      <c r="D2361" t="s">
        <v>27</v>
      </c>
      <c r="E2361" s="86">
        <v>42257</v>
      </c>
      <c r="F2361">
        <f t="shared" si="159"/>
        <v>0</v>
      </c>
      <c r="G2361">
        <v>4</v>
      </c>
      <c r="H2361">
        <v>133.66294860839844</v>
      </c>
      <c r="I2361">
        <v>132.12330627441406</v>
      </c>
      <c r="J2361">
        <v>1.5396490097045898</v>
      </c>
      <c r="K2361">
        <v>1.1518891900777817E-2</v>
      </c>
      <c r="L2361">
        <v>-2.1085224151611328</v>
      </c>
      <c r="M2361">
        <v>4.6846847981214523E-2</v>
      </c>
      <c r="N2361">
        <v>1.5396490097045898</v>
      </c>
      <c r="O2361">
        <v>3.0324511528015137</v>
      </c>
      <c r="P2361">
        <v>5.1878204345703125</v>
      </c>
      <c r="Q2361">
        <v>-3.142728328704834</v>
      </c>
      <c r="R2361">
        <v>6.2220263481140137</v>
      </c>
      <c r="S2361">
        <v>158</v>
      </c>
      <c r="T2361">
        <v>8.1036052703857422</v>
      </c>
      <c r="U2361">
        <v>2.8466832637786865</v>
      </c>
      <c r="V2361">
        <v>85.289993286132813</v>
      </c>
      <c r="W2361">
        <v>98</v>
      </c>
      <c r="X2361">
        <v>78.469497680664063</v>
      </c>
      <c r="Y2361">
        <f t="shared" si="156"/>
        <v>21.118745880126951</v>
      </c>
      <c r="Z2361">
        <f t="shared" si="157"/>
        <v>20.875482391357423</v>
      </c>
      <c r="AA2361">
        <f t="shared" si="158"/>
        <v>0.24326454353332519</v>
      </c>
    </row>
    <row r="2362" spans="2:27" x14ac:dyDescent="0.25">
      <c r="B2362" t="s">
        <v>69</v>
      </c>
      <c r="C2362" t="s">
        <v>71</v>
      </c>
      <c r="D2362" t="s">
        <v>27</v>
      </c>
      <c r="E2362" s="86">
        <v>42257</v>
      </c>
      <c r="F2362">
        <f t="shared" si="159"/>
        <v>0</v>
      </c>
      <c r="G2362">
        <v>19</v>
      </c>
      <c r="H2362">
        <v>192.19990539550781</v>
      </c>
      <c r="I2362">
        <v>179.35475158691406</v>
      </c>
      <c r="J2362">
        <v>12.845163345336914</v>
      </c>
      <c r="K2362">
        <v>6.6832311451435089E-2</v>
      </c>
      <c r="L2362">
        <v>8.8037853240966797</v>
      </c>
      <c r="M2362">
        <v>11.191464424133301</v>
      </c>
      <c r="N2362">
        <v>12.845163345336914</v>
      </c>
      <c r="O2362">
        <v>14.498862266540527</v>
      </c>
      <c r="P2362">
        <v>16.886541366577148</v>
      </c>
      <c r="Q2362">
        <v>7.6581106185913086</v>
      </c>
      <c r="R2362">
        <v>18.032215118408203</v>
      </c>
      <c r="S2362">
        <v>158</v>
      </c>
      <c r="T2362">
        <v>9.9445886611938477</v>
      </c>
      <c r="U2362">
        <v>3.1535041332244873</v>
      </c>
      <c r="V2362">
        <v>85.289993286132813</v>
      </c>
      <c r="W2362">
        <v>98</v>
      </c>
      <c r="X2362">
        <v>87.374008178710938</v>
      </c>
      <c r="Y2362">
        <f t="shared" si="156"/>
        <v>30.367585052490234</v>
      </c>
      <c r="Z2362">
        <f t="shared" si="157"/>
        <v>28.338050750732421</v>
      </c>
      <c r="AA2362">
        <f t="shared" si="158"/>
        <v>2.0295358085632325</v>
      </c>
    </row>
    <row r="2363" spans="2:27" x14ac:dyDescent="0.25">
      <c r="B2363" t="s">
        <v>69</v>
      </c>
      <c r="C2363" t="s">
        <v>71</v>
      </c>
      <c r="D2363" t="s">
        <v>27</v>
      </c>
      <c r="E2363" s="86">
        <v>42257</v>
      </c>
      <c r="F2363">
        <f t="shared" si="159"/>
        <v>0</v>
      </c>
      <c r="G2363">
        <v>2</v>
      </c>
      <c r="H2363">
        <v>137.01182556152344</v>
      </c>
      <c r="I2363">
        <v>134.48675537109375</v>
      </c>
      <c r="J2363">
        <v>2.5250735282897949</v>
      </c>
      <c r="K2363">
        <v>1.8429603427648544E-2</v>
      </c>
      <c r="L2363">
        <v>-0.86498141288757324</v>
      </c>
      <c r="M2363">
        <v>1.1378905773162842</v>
      </c>
      <c r="N2363">
        <v>2.5250735282897949</v>
      </c>
      <c r="O2363">
        <v>3.9122564792633057</v>
      </c>
      <c r="P2363">
        <v>5.915128231048584</v>
      </c>
      <c r="Q2363">
        <v>-1.8260148763656616</v>
      </c>
      <c r="R2363">
        <v>6.876162052154541</v>
      </c>
      <c r="S2363">
        <v>158</v>
      </c>
      <c r="T2363">
        <v>6.997474193572998</v>
      </c>
      <c r="U2363">
        <v>2.6452739238739014</v>
      </c>
      <c r="V2363">
        <v>85.289993286132813</v>
      </c>
      <c r="W2363">
        <v>98</v>
      </c>
      <c r="X2363">
        <v>78.13262939453125</v>
      </c>
      <c r="Y2363">
        <f t="shared" si="156"/>
        <v>21.647868438720703</v>
      </c>
      <c r="Z2363">
        <f t="shared" si="157"/>
        <v>21.248907348632812</v>
      </c>
      <c r="AA2363">
        <f t="shared" si="158"/>
        <v>0.39896161746978759</v>
      </c>
    </row>
    <row r="2364" spans="2:27" x14ac:dyDescent="0.25">
      <c r="B2364" t="s">
        <v>69</v>
      </c>
      <c r="C2364" t="s">
        <v>71</v>
      </c>
      <c r="D2364" t="s">
        <v>27</v>
      </c>
      <c r="E2364" s="86">
        <v>42257</v>
      </c>
      <c r="F2364">
        <f t="shared" si="159"/>
        <v>0</v>
      </c>
      <c r="G2364">
        <v>3</v>
      </c>
      <c r="H2364">
        <v>134.89353942871094</v>
      </c>
      <c r="I2364">
        <v>132.184814453125</v>
      </c>
      <c r="J2364">
        <v>2.7087209224700928</v>
      </c>
      <c r="K2364">
        <v>2.0080434158444405E-2</v>
      </c>
      <c r="L2364">
        <v>-0.87754935026168823</v>
      </c>
      <c r="M2364">
        <v>1.2412482500076294</v>
      </c>
      <c r="N2364">
        <v>2.7087209224700928</v>
      </c>
      <c r="O2364">
        <v>4.1761937141418457</v>
      </c>
      <c r="P2364">
        <v>6.2949910163879395</v>
      </c>
      <c r="Q2364">
        <v>-1.8942071199417114</v>
      </c>
      <c r="R2364">
        <v>7.3116488456726074</v>
      </c>
      <c r="S2364">
        <v>158</v>
      </c>
      <c r="T2364">
        <v>7.8309388160705566</v>
      </c>
      <c r="U2364">
        <v>2.7983815670013428</v>
      </c>
      <c r="V2364">
        <v>85.289993286132813</v>
      </c>
      <c r="W2364">
        <v>98</v>
      </c>
      <c r="X2364">
        <v>77.909812927246094</v>
      </c>
      <c r="Y2364">
        <f t="shared" si="156"/>
        <v>21.313179229736328</v>
      </c>
      <c r="Z2364">
        <f t="shared" si="157"/>
        <v>20.885200683593752</v>
      </c>
      <c r="AA2364">
        <f t="shared" si="158"/>
        <v>0.42797790575027467</v>
      </c>
    </row>
    <row r="2365" spans="2:27" x14ac:dyDescent="0.25">
      <c r="B2365" t="s">
        <v>69</v>
      </c>
      <c r="C2365" t="s">
        <v>71</v>
      </c>
      <c r="D2365" t="s">
        <v>27</v>
      </c>
      <c r="E2365" s="86">
        <v>42257</v>
      </c>
      <c r="F2365">
        <f t="shared" si="159"/>
        <v>0</v>
      </c>
      <c r="G2365">
        <v>21</v>
      </c>
      <c r="H2365">
        <v>187.04548645019531</v>
      </c>
      <c r="I2365">
        <v>182.41302490234375</v>
      </c>
      <c r="J2365">
        <v>4.6324701309204102</v>
      </c>
      <c r="K2365">
        <v>2.4766543880105019E-2</v>
      </c>
      <c r="L2365">
        <v>0.2000545859336853</v>
      </c>
      <c r="M2365">
        <v>2.8187615871429443</v>
      </c>
      <c r="N2365">
        <v>4.6324701309204102</v>
      </c>
      <c r="O2365">
        <v>6.4461784362792969</v>
      </c>
      <c r="P2365">
        <v>9.0648860931396484</v>
      </c>
      <c r="Q2365">
        <v>-1.0564736127853394</v>
      </c>
      <c r="R2365">
        <v>10.321413993835449</v>
      </c>
      <c r="S2365">
        <v>158</v>
      </c>
      <c r="T2365">
        <v>11.962137222290039</v>
      </c>
      <c r="U2365">
        <v>3.458632230758667</v>
      </c>
      <c r="V2365">
        <v>85.289993286132813</v>
      </c>
      <c r="W2365">
        <v>98</v>
      </c>
      <c r="X2365">
        <v>85.445625305175781</v>
      </c>
      <c r="Y2365">
        <f t="shared" si="156"/>
        <v>29.553186859130861</v>
      </c>
      <c r="Z2365">
        <f t="shared" si="157"/>
        <v>28.821257934570312</v>
      </c>
      <c r="AA2365">
        <f t="shared" si="158"/>
        <v>0.73193028068542476</v>
      </c>
    </row>
    <row r="2366" spans="2:27" x14ac:dyDescent="0.25">
      <c r="B2366" t="s">
        <v>69</v>
      </c>
      <c r="C2366" t="s">
        <v>71</v>
      </c>
      <c r="D2366" t="s">
        <v>27</v>
      </c>
      <c r="E2366" s="86">
        <v>42257</v>
      </c>
      <c r="F2366">
        <f t="shared" si="159"/>
        <v>0</v>
      </c>
      <c r="G2366">
        <v>11</v>
      </c>
      <c r="H2366">
        <v>206.10791015625</v>
      </c>
      <c r="I2366">
        <v>189.61088562011719</v>
      </c>
      <c r="J2366">
        <v>16.497014999389648</v>
      </c>
      <c r="K2366">
        <v>8.0040670931339264E-2</v>
      </c>
      <c r="L2366">
        <v>11.655330657958984</v>
      </c>
      <c r="M2366">
        <v>14.515836715698242</v>
      </c>
      <c r="N2366">
        <v>16.497014999389648</v>
      </c>
      <c r="O2366">
        <v>18.478193283081055</v>
      </c>
      <c r="P2366">
        <v>21.338699340820313</v>
      </c>
      <c r="Q2366">
        <v>10.282780647277832</v>
      </c>
      <c r="R2366">
        <v>22.711248397827148</v>
      </c>
      <c r="S2366">
        <v>158</v>
      </c>
      <c r="T2366">
        <v>14.273179054260254</v>
      </c>
      <c r="U2366">
        <v>3.7779860496520996</v>
      </c>
      <c r="V2366">
        <v>85.289993286132813</v>
      </c>
      <c r="W2366">
        <v>98</v>
      </c>
      <c r="X2366">
        <v>88.917770385742187</v>
      </c>
      <c r="Y2366">
        <f t="shared" si="156"/>
        <v>32.565049804687497</v>
      </c>
      <c r="Z2366">
        <f t="shared" si="157"/>
        <v>29.958519927978514</v>
      </c>
      <c r="AA2366">
        <f t="shared" si="158"/>
        <v>2.6065283699035646</v>
      </c>
    </row>
    <row r="2367" spans="2:27" x14ac:dyDescent="0.25">
      <c r="B2367" t="s">
        <v>69</v>
      </c>
      <c r="C2367" t="s">
        <v>71</v>
      </c>
      <c r="D2367" t="s">
        <v>27</v>
      </c>
      <c r="E2367" s="86">
        <v>42257</v>
      </c>
      <c r="F2367">
        <f t="shared" si="159"/>
        <v>0</v>
      </c>
      <c r="G2367">
        <v>20</v>
      </c>
      <c r="H2367">
        <v>195.45393371582031</v>
      </c>
      <c r="I2367">
        <v>192.84666442871094</v>
      </c>
      <c r="J2367">
        <v>2.6072592735290527</v>
      </c>
      <c r="K2367">
        <v>1.3339507393538952E-2</v>
      </c>
      <c r="L2367">
        <v>-1.8749349117279053</v>
      </c>
      <c r="M2367">
        <v>0.7731817364692688</v>
      </c>
      <c r="N2367">
        <v>2.6072592735290527</v>
      </c>
      <c r="O2367">
        <v>4.4413366317749023</v>
      </c>
      <c r="P2367">
        <v>7.0894532203674316</v>
      </c>
      <c r="Q2367">
        <v>-3.1455745697021484</v>
      </c>
      <c r="R2367">
        <v>8.3600931167602539</v>
      </c>
      <c r="S2367">
        <v>158</v>
      </c>
      <c r="T2367">
        <v>12.232328414916992</v>
      </c>
      <c r="U2367">
        <v>3.4974746704101562</v>
      </c>
      <c r="V2367">
        <v>85.289993286132813</v>
      </c>
      <c r="W2367">
        <v>98</v>
      </c>
      <c r="X2367">
        <v>86.954910278320312</v>
      </c>
      <c r="Y2367">
        <f t="shared" si="156"/>
        <v>30.881721527099611</v>
      </c>
      <c r="Z2367">
        <f t="shared" si="157"/>
        <v>30.469772979736327</v>
      </c>
      <c r="AA2367">
        <f t="shared" si="158"/>
        <v>0.41194696521759033</v>
      </c>
    </row>
    <row r="2368" spans="2:27" x14ac:dyDescent="0.25">
      <c r="B2368" t="s">
        <v>69</v>
      </c>
      <c r="C2368" t="s">
        <v>71</v>
      </c>
      <c r="D2368" t="s">
        <v>27</v>
      </c>
      <c r="E2368" s="86">
        <v>42257</v>
      </c>
      <c r="F2368">
        <f t="shared" si="159"/>
        <v>0</v>
      </c>
      <c r="G2368">
        <v>8</v>
      </c>
      <c r="H2368">
        <v>171.27388000488281</v>
      </c>
      <c r="I2368">
        <v>163.09957885742187</v>
      </c>
      <c r="J2368">
        <v>8.1743030548095703</v>
      </c>
      <c r="K2368">
        <v>4.7726500779390335E-2</v>
      </c>
      <c r="L2368">
        <v>3.9451272487640381</v>
      </c>
      <c r="M2368">
        <v>6.443758487701416</v>
      </c>
      <c r="N2368">
        <v>8.1743030548095703</v>
      </c>
      <c r="O2368">
        <v>9.9048471450805664</v>
      </c>
      <c r="P2368">
        <v>12.403478622436523</v>
      </c>
      <c r="Q2368">
        <v>2.7462148666381836</v>
      </c>
      <c r="R2368">
        <v>13.602391242980957</v>
      </c>
      <c r="S2368">
        <v>158</v>
      </c>
      <c r="T2368">
        <v>10.890286445617676</v>
      </c>
      <c r="U2368">
        <v>3.3000433444976807</v>
      </c>
      <c r="V2368">
        <v>85.289993286132813</v>
      </c>
      <c r="W2368">
        <v>98</v>
      </c>
      <c r="X2368">
        <v>81.122016906738281</v>
      </c>
      <c r="Y2368">
        <f t="shared" ref="Y2368:Y2431" si="160">H2368*S2368/1000</f>
        <v>27.061273040771486</v>
      </c>
      <c r="Z2368">
        <f t="shared" ref="Z2368:Z2431" si="161">I2368*S2368/1000</f>
        <v>25.769733459472658</v>
      </c>
      <c r="AA2368">
        <f t="shared" ref="AA2368:AA2431" si="162">J2368*S2368/1000</f>
        <v>1.291539882659912</v>
      </c>
    </row>
    <row r="2369" spans="2:27" x14ac:dyDescent="0.25">
      <c r="B2369" t="s">
        <v>69</v>
      </c>
      <c r="C2369" t="s">
        <v>71</v>
      </c>
      <c r="D2369" t="s">
        <v>27</v>
      </c>
      <c r="E2369" s="86">
        <v>42257</v>
      </c>
      <c r="F2369">
        <f t="shared" si="159"/>
        <v>0</v>
      </c>
      <c r="G2369">
        <v>6</v>
      </c>
      <c r="H2369">
        <v>148.20236206054687</v>
      </c>
      <c r="I2369">
        <v>142.55313110351562</v>
      </c>
      <c r="J2369">
        <v>5.6492328643798828</v>
      </c>
      <c r="K2369">
        <v>3.8118373602628708E-2</v>
      </c>
      <c r="L2369">
        <v>2.0556461811065674</v>
      </c>
      <c r="M2369">
        <v>4.1787662506103516</v>
      </c>
      <c r="N2369">
        <v>5.6492328643798828</v>
      </c>
      <c r="O2369">
        <v>7.1196994781494141</v>
      </c>
      <c r="P2369">
        <v>9.2428197860717773</v>
      </c>
      <c r="Q2369">
        <v>1.0369144678115845</v>
      </c>
      <c r="R2369">
        <v>10.261550903320312</v>
      </c>
      <c r="S2369">
        <v>158</v>
      </c>
      <c r="T2369">
        <v>7.8629231452941895</v>
      </c>
      <c r="U2369">
        <v>2.8040904998779297</v>
      </c>
      <c r="V2369">
        <v>85.289993286132813</v>
      </c>
      <c r="W2369">
        <v>98</v>
      </c>
      <c r="X2369">
        <v>79.663124084472656</v>
      </c>
      <c r="Y2369">
        <f t="shared" si="160"/>
        <v>23.415973205566406</v>
      </c>
      <c r="Z2369">
        <f t="shared" si="161"/>
        <v>22.523394714355469</v>
      </c>
      <c r="AA2369">
        <f t="shared" si="162"/>
        <v>0.89257879257202144</v>
      </c>
    </row>
    <row r="2370" spans="2:27" x14ac:dyDescent="0.25">
      <c r="B2370" t="s">
        <v>69</v>
      </c>
      <c r="C2370" t="s">
        <v>71</v>
      </c>
      <c r="D2370" t="s">
        <v>27</v>
      </c>
      <c r="E2370" s="86">
        <v>42257</v>
      </c>
      <c r="F2370">
        <f t="shared" si="159"/>
        <v>1</v>
      </c>
      <c r="G2370">
        <v>16</v>
      </c>
      <c r="H2370">
        <v>215.67243957519531</v>
      </c>
      <c r="I2370">
        <v>166.96243286132812</v>
      </c>
      <c r="J2370">
        <v>48.709995269775391</v>
      </c>
      <c r="K2370">
        <v>0.22585174441337585</v>
      </c>
      <c r="L2370">
        <v>37.760814666748047</v>
      </c>
      <c r="M2370">
        <v>44.229679107666016</v>
      </c>
      <c r="N2370">
        <v>48.709995269775391</v>
      </c>
      <c r="O2370">
        <v>53.190311431884766</v>
      </c>
      <c r="P2370">
        <v>59.659175872802734</v>
      </c>
      <c r="Q2370">
        <v>34.656871795654297</v>
      </c>
      <c r="R2370">
        <v>62.763118743896484</v>
      </c>
      <c r="S2370">
        <v>158</v>
      </c>
      <c r="T2370">
        <v>72.994659423828125</v>
      </c>
      <c r="U2370">
        <v>8.5436916351318359</v>
      </c>
      <c r="V2370">
        <v>85.289993286132813</v>
      </c>
      <c r="W2370">
        <v>98</v>
      </c>
      <c r="X2370">
        <v>92.424400329589844</v>
      </c>
      <c r="Y2370">
        <f t="shared" si="160"/>
        <v>34.076245452880862</v>
      </c>
      <c r="Z2370">
        <f t="shared" si="161"/>
        <v>26.380064392089842</v>
      </c>
      <c r="AA2370">
        <f t="shared" si="162"/>
        <v>7.6961792526245114</v>
      </c>
    </row>
    <row r="2371" spans="2:27" x14ac:dyDescent="0.25">
      <c r="B2371" t="s">
        <v>69</v>
      </c>
      <c r="C2371" t="s">
        <v>71</v>
      </c>
      <c r="D2371" t="s">
        <v>27</v>
      </c>
      <c r="E2371" s="86">
        <v>42257</v>
      </c>
      <c r="F2371">
        <f t="shared" ref="F2371:F2434" si="163">IF(AND(G2371&gt;=12, G2371&lt;=18), 1, 0)</f>
        <v>0</v>
      </c>
      <c r="G2371">
        <v>10</v>
      </c>
      <c r="H2371">
        <v>198.86549377441406</v>
      </c>
      <c r="I2371">
        <v>188.83546447753906</v>
      </c>
      <c r="J2371">
        <v>10.030026435852051</v>
      </c>
      <c r="K2371">
        <v>5.043623223900795E-2</v>
      </c>
      <c r="L2371">
        <v>5.5002021789550781</v>
      </c>
      <c r="M2371">
        <v>8.1764593124389648</v>
      </c>
      <c r="N2371">
        <v>10.030026435852051</v>
      </c>
      <c r="O2371">
        <v>11.883593559265137</v>
      </c>
      <c r="P2371">
        <v>14.559850692749023</v>
      </c>
      <c r="Q2371">
        <v>4.216059684753418</v>
      </c>
      <c r="R2371">
        <v>15.843993186950684</v>
      </c>
      <c r="S2371">
        <v>158</v>
      </c>
      <c r="T2371">
        <v>12.493685722351074</v>
      </c>
      <c r="U2371">
        <v>3.5346407890319824</v>
      </c>
      <c r="V2371">
        <v>85.289993286132813</v>
      </c>
      <c r="W2371">
        <v>98</v>
      </c>
      <c r="X2371">
        <v>85.153846740722656</v>
      </c>
      <c r="Y2371">
        <f t="shared" si="160"/>
        <v>31.420748016357422</v>
      </c>
      <c r="Z2371">
        <f t="shared" si="161"/>
        <v>29.836003387451171</v>
      </c>
      <c r="AA2371">
        <f t="shared" si="162"/>
        <v>1.584744176864624</v>
      </c>
    </row>
    <row r="2372" spans="2:27" x14ac:dyDescent="0.25">
      <c r="B2372" t="s">
        <v>69</v>
      </c>
      <c r="C2372" t="s">
        <v>71</v>
      </c>
      <c r="D2372" t="s">
        <v>27</v>
      </c>
      <c r="E2372" s="86">
        <v>42257</v>
      </c>
      <c r="F2372">
        <f t="shared" si="163"/>
        <v>1</v>
      </c>
      <c r="G2372">
        <v>14</v>
      </c>
      <c r="H2372">
        <v>217.25736999511719</v>
      </c>
      <c r="I2372">
        <v>166.64234924316406</v>
      </c>
      <c r="J2372">
        <v>50.615032196044922</v>
      </c>
      <c r="K2372">
        <v>0.23297268152236938</v>
      </c>
      <c r="L2372">
        <v>39.701148986816406</v>
      </c>
      <c r="M2372">
        <v>46.149158477783203</v>
      </c>
      <c r="N2372">
        <v>50.615032196044922</v>
      </c>
      <c r="O2372">
        <v>55.080905914306641</v>
      </c>
      <c r="P2372">
        <v>61.528915405273438</v>
      </c>
      <c r="Q2372">
        <v>36.607215881347656</v>
      </c>
      <c r="R2372">
        <v>64.622848510742188</v>
      </c>
      <c r="S2372">
        <v>158</v>
      </c>
      <c r="T2372">
        <v>72.5247802734375</v>
      </c>
      <c r="U2372">
        <v>8.516148567199707</v>
      </c>
      <c r="V2372">
        <v>85.289993286132813</v>
      </c>
      <c r="W2372">
        <v>98</v>
      </c>
      <c r="X2372">
        <v>94.448272705078125</v>
      </c>
      <c r="Y2372">
        <f t="shared" si="160"/>
        <v>34.326664459228518</v>
      </c>
      <c r="Z2372">
        <f t="shared" si="161"/>
        <v>26.329491180419922</v>
      </c>
      <c r="AA2372">
        <f t="shared" si="162"/>
        <v>7.9971750869750977</v>
      </c>
    </row>
    <row r="2373" spans="2:27" x14ac:dyDescent="0.25">
      <c r="B2373" t="s">
        <v>69</v>
      </c>
      <c r="C2373" t="s">
        <v>71</v>
      </c>
      <c r="D2373" t="s">
        <v>27</v>
      </c>
      <c r="E2373" s="86">
        <v>42257</v>
      </c>
      <c r="F2373">
        <f t="shared" si="163"/>
        <v>0</v>
      </c>
      <c r="G2373">
        <v>7</v>
      </c>
      <c r="H2373">
        <v>158.64639282226562</v>
      </c>
      <c r="I2373">
        <v>153.24388122558594</v>
      </c>
      <c r="J2373">
        <v>5.4025168418884277</v>
      </c>
      <c r="K2373">
        <v>3.4053828567266464E-2</v>
      </c>
      <c r="L2373">
        <v>1.5063761472702026</v>
      </c>
      <c r="M2373">
        <v>3.8082475662231445</v>
      </c>
      <c r="N2373">
        <v>5.4025168418884277</v>
      </c>
      <c r="O2373">
        <v>6.9967861175537109</v>
      </c>
      <c r="P2373">
        <v>9.2986574172973633</v>
      </c>
      <c r="Q2373">
        <v>0.40187442302703857</v>
      </c>
      <c r="R2373">
        <v>10.403159141540527</v>
      </c>
      <c r="S2373">
        <v>158</v>
      </c>
      <c r="T2373">
        <v>9.2426624298095703</v>
      </c>
      <c r="U2373">
        <v>3.0401747226715088</v>
      </c>
      <c r="V2373">
        <v>85.289993286132813</v>
      </c>
      <c r="W2373">
        <v>98</v>
      </c>
      <c r="X2373">
        <v>79.286468505859375</v>
      </c>
      <c r="Y2373">
        <f t="shared" si="160"/>
        <v>25.066130065917967</v>
      </c>
      <c r="Z2373">
        <f t="shared" si="161"/>
        <v>24.212533233642578</v>
      </c>
      <c r="AA2373">
        <f t="shared" si="162"/>
        <v>0.85359766101837153</v>
      </c>
    </row>
    <row r="2374" spans="2:27" x14ac:dyDescent="0.25">
      <c r="B2374" t="s">
        <v>69</v>
      </c>
      <c r="C2374" t="s">
        <v>71</v>
      </c>
      <c r="D2374" t="s">
        <v>27</v>
      </c>
      <c r="E2374" s="86">
        <v>42257</v>
      </c>
      <c r="F2374">
        <f t="shared" si="163"/>
        <v>0</v>
      </c>
      <c r="G2374">
        <v>9</v>
      </c>
      <c r="H2374">
        <v>187.59317016601562</v>
      </c>
      <c r="I2374">
        <v>177.16737365722656</v>
      </c>
      <c r="J2374">
        <v>10.425800323486328</v>
      </c>
      <c r="K2374">
        <v>5.557665228843689E-2</v>
      </c>
      <c r="L2374">
        <v>5.5846395492553711</v>
      </c>
      <c r="M2374">
        <v>8.4448366165161133</v>
      </c>
      <c r="N2374">
        <v>10.425800323486328</v>
      </c>
      <c r="O2374">
        <v>12.406764030456543</v>
      </c>
      <c r="P2374">
        <v>15.266961097717285</v>
      </c>
      <c r="Q2374">
        <v>4.2122378349304199</v>
      </c>
      <c r="R2374">
        <v>16.639362335205078</v>
      </c>
      <c r="S2374">
        <v>158</v>
      </c>
      <c r="T2374">
        <v>14.27009391784668</v>
      </c>
      <c r="U2374">
        <v>3.7775778770446777</v>
      </c>
      <c r="V2374">
        <v>85.289993286132813</v>
      </c>
      <c r="W2374">
        <v>98</v>
      </c>
      <c r="X2374">
        <v>83.74005126953125</v>
      </c>
      <c r="Y2374">
        <f t="shared" si="160"/>
        <v>29.639720886230467</v>
      </c>
      <c r="Z2374">
        <f t="shared" si="161"/>
        <v>27.992445037841797</v>
      </c>
      <c r="AA2374">
        <f t="shared" si="162"/>
        <v>1.6472764511108398</v>
      </c>
    </row>
    <row r="2375" spans="2:27" x14ac:dyDescent="0.25">
      <c r="B2375" t="s">
        <v>69</v>
      </c>
      <c r="C2375" t="s">
        <v>71</v>
      </c>
      <c r="D2375" t="s">
        <v>27</v>
      </c>
      <c r="E2375" s="86">
        <v>42257</v>
      </c>
      <c r="F2375">
        <f t="shared" si="163"/>
        <v>0</v>
      </c>
      <c r="G2375">
        <v>1</v>
      </c>
      <c r="H2375">
        <v>142.10798645019531</v>
      </c>
      <c r="I2375">
        <v>139.27902221679687</v>
      </c>
      <c r="J2375">
        <v>2.8289670944213867</v>
      </c>
      <c r="K2375">
        <v>1.9907165318727493E-2</v>
      </c>
      <c r="L2375">
        <v>-0.78116476535797119</v>
      </c>
      <c r="M2375">
        <v>1.3517303466796875</v>
      </c>
      <c r="N2375">
        <v>2.8289670944213867</v>
      </c>
      <c r="O2375">
        <v>4.3062038421630859</v>
      </c>
      <c r="P2375">
        <v>6.4390988349914551</v>
      </c>
      <c r="Q2375">
        <v>-1.8045870065689087</v>
      </c>
      <c r="R2375">
        <v>7.4625210762023926</v>
      </c>
      <c r="S2375">
        <v>158</v>
      </c>
      <c r="T2375">
        <v>7.9354934692382813</v>
      </c>
      <c r="U2375">
        <v>2.8170008659362793</v>
      </c>
      <c r="V2375">
        <v>85.289993286132813</v>
      </c>
      <c r="W2375">
        <v>98</v>
      </c>
      <c r="X2375">
        <v>79.023872375488281</v>
      </c>
      <c r="Y2375">
        <f t="shared" si="160"/>
        <v>22.453061859130859</v>
      </c>
      <c r="Z2375">
        <f t="shared" si="161"/>
        <v>22.006085510253907</v>
      </c>
      <c r="AA2375">
        <f t="shared" si="162"/>
        <v>0.44697680091857911</v>
      </c>
    </row>
    <row r="2376" spans="2:27" x14ac:dyDescent="0.25">
      <c r="B2376" t="s">
        <v>69</v>
      </c>
      <c r="C2376" t="s">
        <v>71</v>
      </c>
      <c r="D2376" t="s">
        <v>27</v>
      </c>
      <c r="E2376" s="86">
        <v>42257</v>
      </c>
      <c r="F2376">
        <f t="shared" si="163"/>
        <v>0</v>
      </c>
      <c r="G2376">
        <v>23</v>
      </c>
      <c r="H2376">
        <v>163.76521301269531</v>
      </c>
      <c r="I2376">
        <v>160.29278564453125</v>
      </c>
      <c r="J2376">
        <v>3.4724228382110596</v>
      </c>
      <c r="K2376">
        <v>2.1203665062785149E-2</v>
      </c>
      <c r="L2376">
        <v>-0.60407596826553345</v>
      </c>
      <c r="M2376">
        <v>1.8043525218963623</v>
      </c>
      <c r="N2376">
        <v>3.4724228382110596</v>
      </c>
      <c r="O2376">
        <v>5.1404929161071777</v>
      </c>
      <c r="P2376">
        <v>7.5489215850830078</v>
      </c>
      <c r="Q2376">
        <v>-1.7597067356109619</v>
      </c>
      <c r="R2376">
        <v>8.7045526504516602</v>
      </c>
      <c r="S2376">
        <v>158</v>
      </c>
      <c r="T2376">
        <v>10.118182182312012</v>
      </c>
      <c r="U2376">
        <v>3.1809089183807373</v>
      </c>
      <c r="V2376">
        <v>85.289993286132813</v>
      </c>
      <c r="W2376">
        <v>98</v>
      </c>
      <c r="X2376">
        <v>83.262603759765625</v>
      </c>
      <c r="Y2376">
        <f t="shared" si="160"/>
        <v>25.874903656005859</v>
      </c>
      <c r="Z2376">
        <f t="shared" si="161"/>
        <v>25.326260131835937</v>
      </c>
      <c r="AA2376">
        <f t="shared" si="162"/>
        <v>0.54864280843734736</v>
      </c>
    </row>
    <row r="2377" spans="2:27" x14ac:dyDescent="0.25">
      <c r="B2377" t="s">
        <v>69</v>
      </c>
      <c r="C2377" t="s">
        <v>71</v>
      </c>
      <c r="D2377" t="s">
        <v>27</v>
      </c>
      <c r="E2377" s="86">
        <v>42257</v>
      </c>
      <c r="F2377">
        <f t="shared" si="163"/>
        <v>0</v>
      </c>
      <c r="G2377">
        <v>5</v>
      </c>
      <c r="H2377">
        <v>138.38533020019531</v>
      </c>
      <c r="I2377">
        <v>134.933837890625</v>
      </c>
      <c r="J2377">
        <v>3.4514858722686768</v>
      </c>
      <c r="K2377">
        <v>2.4941125884652138E-2</v>
      </c>
      <c r="L2377">
        <v>-9.4627752900123596E-2</v>
      </c>
      <c r="M2377">
        <v>2.0004448890686035</v>
      </c>
      <c r="N2377">
        <v>3.4514858722686768</v>
      </c>
      <c r="O2377">
        <v>4.90252685546875</v>
      </c>
      <c r="P2377">
        <v>6.9975996017456055</v>
      </c>
      <c r="Q2377">
        <v>-1.0999016761779785</v>
      </c>
      <c r="R2377">
        <v>8.002873420715332</v>
      </c>
      <c r="S2377">
        <v>158</v>
      </c>
      <c r="T2377">
        <v>7.6565494537353516</v>
      </c>
      <c r="U2377">
        <v>2.7670471668243408</v>
      </c>
      <c r="V2377">
        <v>85.289993286132813</v>
      </c>
      <c r="W2377">
        <v>98</v>
      </c>
      <c r="X2377">
        <v>78.978782653808594</v>
      </c>
      <c r="Y2377">
        <f t="shared" si="160"/>
        <v>21.86488217163086</v>
      </c>
      <c r="Z2377">
        <f t="shared" si="161"/>
        <v>21.319546386718748</v>
      </c>
      <c r="AA2377">
        <f t="shared" si="162"/>
        <v>0.54533476781845092</v>
      </c>
    </row>
    <row r="2378" spans="2:27" x14ac:dyDescent="0.25">
      <c r="B2378" t="s">
        <v>69</v>
      </c>
      <c r="C2378" t="s">
        <v>71</v>
      </c>
      <c r="D2378" t="s">
        <v>27</v>
      </c>
      <c r="E2378" s="86">
        <v>42257</v>
      </c>
      <c r="F2378">
        <f t="shared" si="163"/>
        <v>1</v>
      </c>
      <c r="G2378">
        <v>13</v>
      </c>
      <c r="H2378">
        <v>216.47077941894531</v>
      </c>
      <c r="I2378">
        <v>164.45433044433594</v>
      </c>
      <c r="J2378">
        <v>52.016452789306641</v>
      </c>
      <c r="K2378">
        <v>0.24029318988323212</v>
      </c>
      <c r="L2378">
        <v>41.330368041992188</v>
      </c>
      <c r="M2378">
        <v>47.643795013427734</v>
      </c>
      <c r="N2378">
        <v>52.016452789306641</v>
      </c>
      <c r="O2378">
        <v>56.389110565185547</v>
      </c>
      <c r="P2378">
        <v>62.702537536621094</v>
      </c>
      <c r="Q2378">
        <v>38.301010131835938</v>
      </c>
      <c r="R2378">
        <v>65.731895446777344</v>
      </c>
      <c r="S2378">
        <v>158</v>
      </c>
      <c r="T2378">
        <v>69.528854370117188</v>
      </c>
      <c r="U2378">
        <v>8.3383960723876953</v>
      </c>
      <c r="V2378">
        <v>85.289993286132813</v>
      </c>
      <c r="W2378">
        <v>98</v>
      </c>
      <c r="X2378">
        <v>93.379310607910156</v>
      </c>
      <c r="Y2378">
        <f t="shared" si="160"/>
        <v>34.202383148193363</v>
      </c>
      <c r="Z2378">
        <f t="shared" si="161"/>
        <v>25.983784210205076</v>
      </c>
      <c r="AA2378">
        <f t="shared" si="162"/>
        <v>8.21859954071045</v>
      </c>
    </row>
    <row r="2379" spans="2:27" x14ac:dyDescent="0.25">
      <c r="B2379" t="s">
        <v>69</v>
      </c>
      <c r="C2379" t="s">
        <v>71</v>
      </c>
      <c r="D2379" t="s">
        <v>27</v>
      </c>
      <c r="E2379" s="86">
        <v>42257</v>
      </c>
      <c r="F2379">
        <f t="shared" si="163"/>
        <v>1</v>
      </c>
      <c r="G2379">
        <v>15</v>
      </c>
      <c r="H2379">
        <v>218.13861083984375</v>
      </c>
      <c r="I2379">
        <v>167.72648620605469</v>
      </c>
      <c r="J2379">
        <v>50.412136077880859</v>
      </c>
      <c r="K2379">
        <v>0.231101393699646</v>
      </c>
      <c r="L2379">
        <v>39.449085235595703</v>
      </c>
      <c r="M2379">
        <v>45.926143646240234</v>
      </c>
      <c r="N2379">
        <v>50.412136077880859</v>
      </c>
      <c r="O2379">
        <v>54.898128509521484</v>
      </c>
      <c r="P2379">
        <v>61.375186920166016</v>
      </c>
      <c r="Q2379">
        <v>36.341209411621094</v>
      </c>
      <c r="R2379">
        <v>64.483062744140625</v>
      </c>
      <c r="S2379">
        <v>158</v>
      </c>
      <c r="T2379">
        <v>73.179718017578125</v>
      </c>
      <c r="U2379">
        <v>8.5545148849487305</v>
      </c>
      <c r="V2379">
        <v>85.289993286132813</v>
      </c>
      <c r="W2379">
        <v>98</v>
      </c>
      <c r="X2379">
        <v>95.068962097167969</v>
      </c>
      <c r="Y2379">
        <f t="shared" si="160"/>
        <v>34.465900512695313</v>
      </c>
      <c r="Z2379">
        <f t="shared" si="161"/>
        <v>26.500784820556639</v>
      </c>
      <c r="AA2379">
        <f t="shared" si="162"/>
        <v>7.9651175003051762</v>
      </c>
    </row>
    <row r="2380" spans="2:27" x14ac:dyDescent="0.25">
      <c r="B2380" t="s">
        <v>69</v>
      </c>
      <c r="C2380" t="s">
        <v>71</v>
      </c>
      <c r="D2380" t="s">
        <v>27</v>
      </c>
      <c r="E2380" s="86">
        <v>42257</v>
      </c>
      <c r="F2380">
        <f t="shared" si="163"/>
        <v>1</v>
      </c>
      <c r="G2380">
        <v>12</v>
      </c>
      <c r="H2380">
        <v>210.48432922363281</v>
      </c>
      <c r="I2380">
        <v>169.2724609375</v>
      </c>
      <c r="J2380">
        <v>41.211872100830078</v>
      </c>
      <c r="K2380">
        <v>0.1957954466342926</v>
      </c>
      <c r="L2380">
        <v>30.958187103271484</v>
      </c>
      <c r="M2380">
        <v>37.016147613525391</v>
      </c>
      <c r="N2380">
        <v>41.211872100830078</v>
      </c>
      <c r="O2380">
        <v>45.407596588134766</v>
      </c>
      <c r="P2380">
        <v>51.465557098388672</v>
      </c>
      <c r="Q2380">
        <v>28.051410675048828</v>
      </c>
      <c r="R2380">
        <v>54.372333526611328</v>
      </c>
      <c r="S2380">
        <v>158</v>
      </c>
      <c r="T2380">
        <v>64.015884399414062</v>
      </c>
      <c r="U2380">
        <v>8.0009927749633789</v>
      </c>
      <c r="V2380">
        <v>85.289993286132813</v>
      </c>
      <c r="W2380">
        <v>98</v>
      </c>
      <c r="X2380">
        <v>90.90716552734375</v>
      </c>
      <c r="Y2380">
        <f t="shared" si="160"/>
        <v>33.256524017333987</v>
      </c>
      <c r="Z2380">
        <f t="shared" si="161"/>
        <v>26.745048828125</v>
      </c>
      <c r="AA2380">
        <f t="shared" si="162"/>
        <v>6.5114757919311526</v>
      </c>
    </row>
    <row r="2381" spans="2:27" x14ac:dyDescent="0.25">
      <c r="B2381" t="s">
        <v>69</v>
      </c>
      <c r="C2381" t="s">
        <v>71</v>
      </c>
      <c r="D2381" t="s">
        <v>27</v>
      </c>
      <c r="E2381" s="86">
        <v>42257</v>
      </c>
      <c r="F2381">
        <f t="shared" si="163"/>
        <v>0</v>
      </c>
      <c r="G2381">
        <v>22</v>
      </c>
      <c r="H2381">
        <v>177.05035400390625</v>
      </c>
      <c r="I2381">
        <v>171.718017578125</v>
      </c>
      <c r="J2381">
        <v>5.3323326110839844</v>
      </c>
      <c r="K2381">
        <v>3.011760488152504E-2</v>
      </c>
      <c r="L2381">
        <v>0.88399600982666016</v>
      </c>
      <c r="M2381">
        <v>3.5121092796325684</v>
      </c>
      <c r="N2381">
        <v>5.3323326110839844</v>
      </c>
      <c r="O2381">
        <v>7.1525559425354004</v>
      </c>
      <c r="P2381">
        <v>9.7806692123413086</v>
      </c>
      <c r="Q2381">
        <v>-0.37704563140869141</v>
      </c>
      <c r="R2381">
        <v>11.04171085357666</v>
      </c>
      <c r="S2381">
        <v>158</v>
      </c>
      <c r="T2381">
        <v>12.048226356506348</v>
      </c>
      <c r="U2381">
        <v>3.4710555076599121</v>
      </c>
      <c r="V2381">
        <v>85.289993286132813</v>
      </c>
      <c r="W2381">
        <v>98</v>
      </c>
      <c r="X2381">
        <v>83.732093811035156</v>
      </c>
      <c r="Y2381">
        <f t="shared" si="160"/>
        <v>27.973955932617187</v>
      </c>
      <c r="Z2381">
        <f t="shared" si="161"/>
        <v>27.131446777343751</v>
      </c>
      <c r="AA2381">
        <f t="shared" si="162"/>
        <v>0.84250855255126955</v>
      </c>
    </row>
    <row r="2382" spans="2:27" x14ac:dyDescent="0.25">
      <c r="B2382" t="s">
        <v>69</v>
      </c>
      <c r="C2382" t="s">
        <v>71</v>
      </c>
      <c r="D2382" t="s">
        <v>27</v>
      </c>
      <c r="E2382" s="86">
        <v>42257</v>
      </c>
      <c r="F2382">
        <f t="shared" si="163"/>
        <v>1</v>
      </c>
      <c r="G2382">
        <v>17</v>
      </c>
      <c r="H2382">
        <v>207.24496459960937</v>
      </c>
      <c r="I2382">
        <v>162.40582275390625</v>
      </c>
      <c r="J2382">
        <v>44.839138031005859</v>
      </c>
      <c r="K2382">
        <v>0.21635815501213074</v>
      </c>
      <c r="L2382">
        <v>34.086177825927734</v>
      </c>
      <c r="M2382">
        <v>40.439113616943359</v>
      </c>
      <c r="N2382">
        <v>44.839138031005859</v>
      </c>
      <c r="O2382">
        <v>49.239162445068359</v>
      </c>
      <c r="P2382">
        <v>55.592098236083984</v>
      </c>
      <c r="Q2382">
        <v>31.037862777709961</v>
      </c>
      <c r="R2382">
        <v>58.640411376953125</v>
      </c>
      <c r="S2382">
        <v>158</v>
      </c>
      <c r="T2382">
        <v>70.401824951171875</v>
      </c>
      <c r="U2382">
        <v>8.3905792236328125</v>
      </c>
      <c r="V2382">
        <v>85.289993286132813</v>
      </c>
      <c r="W2382">
        <v>98</v>
      </c>
      <c r="X2382">
        <v>91.602119445800781</v>
      </c>
      <c r="Y2382">
        <f t="shared" si="160"/>
        <v>32.744704406738279</v>
      </c>
      <c r="Z2382">
        <f t="shared" si="161"/>
        <v>25.660119995117189</v>
      </c>
      <c r="AA2382">
        <f t="shared" si="162"/>
        <v>7.0845838088989259</v>
      </c>
    </row>
    <row r="2383" spans="2:27" x14ac:dyDescent="0.25">
      <c r="B2383" t="s">
        <v>69</v>
      </c>
      <c r="C2383" t="s">
        <v>71</v>
      </c>
      <c r="D2383" t="s">
        <v>28</v>
      </c>
      <c r="E2383" s="86">
        <v>42257</v>
      </c>
      <c r="F2383">
        <f t="shared" si="163"/>
        <v>0</v>
      </c>
      <c r="G2383">
        <v>5</v>
      </c>
      <c r="H2383">
        <v>175.82774353027344</v>
      </c>
      <c r="I2383">
        <v>177.08024597167969</v>
      </c>
      <c r="J2383">
        <v>-1.252488374710083</v>
      </c>
      <c r="K2383">
        <v>-7.1233832277357578E-3</v>
      </c>
      <c r="L2383">
        <v>-5.8658061027526855</v>
      </c>
      <c r="M2383">
        <v>-3.1402206420898438</v>
      </c>
      <c r="N2383">
        <v>-1.252488374710083</v>
      </c>
      <c r="O2383">
        <v>0.63524389266967773</v>
      </c>
      <c r="P2383">
        <v>3.3608295917510986</v>
      </c>
      <c r="Q2383">
        <v>-7.1736178398132324</v>
      </c>
      <c r="R2383">
        <v>4.6686410903930664</v>
      </c>
      <c r="S2383">
        <v>130</v>
      </c>
      <c r="T2383">
        <v>12.958495140075684</v>
      </c>
      <c r="U2383">
        <v>3.5997910499572754</v>
      </c>
      <c r="V2383">
        <v>85.29058837890625</v>
      </c>
      <c r="W2383">
        <v>98</v>
      </c>
      <c r="X2383">
        <v>79.049835205078125</v>
      </c>
      <c r="Y2383">
        <f t="shared" si="160"/>
        <v>22.857606658935548</v>
      </c>
      <c r="Z2383">
        <f t="shared" si="161"/>
        <v>23.02043197631836</v>
      </c>
      <c r="AA2383">
        <f t="shared" si="162"/>
        <v>-0.16282348871231078</v>
      </c>
    </row>
    <row r="2384" spans="2:27" x14ac:dyDescent="0.25">
      <c r="B2384" t="s">
        <v>69</v>
      </c>
      <c r="C2384" t="s">
        <v>71</v>
      </c>
      <c r="D2384" t="s">
        <v>28</v>
      </c>
      <c r="E2384" s="86">
        <v>42257</v>
      </c>
      <c r="F2384">
        <f t="shared" si="163"/>
        <v>0</v>
      </c>
      <c r="G2384">
        <v>24</v>
      </c>
      <c r="H2384">
        <v>200.29039001464844</v>
      </c>
      <c r="I2384">
        <v>193.561767578125</v>
      </c>
      <c r="J2384">
        <v>6.7286286354064941</v>
      </c>
      <c r="K2384">
        <v>3.3594366163015366E-2</v>
      </c>
      <c r="L2384">
        <v>-1.6518868505954742E-2</v>
      </c>
      <c r="M2384">
        <v>3.9685690402984619</v>
      </c>
      <c r="N2384">
        <v>6.7286286354064941</v>
      </c>
      <c r="O2384">
        <v>9.4886884689331055</v>
      </c>
      <c r="P2384">
        <v>13.473775863647461</v>
      </c>
      <c r="Q2384">
        <v>-1.9286744594573975</v>
      </c>
      <c r="R2384">
        <v>15.385931968688965</v>
      </c>
      <c r="S2384">
        <v>130</v>
      </c>
      <c r="T2384">
        <v>27.701972961425781</v>
      </c>
      <c r="U2384">
        <v>5.2632665634155273</v>
      </c>
      <c r="V2384">
        <v>85.29058837890625</v>
      </c>
      <c r="W2384">
        <v>98</v>
      </c>
      <c r="X2384">
        <v>82.305648803710938</v>
      </c>
      <c r="Y2384">
        <f t="shared" si="160"/>
        <v>26.037750701904297</v>
      </c>
      <c r="Z2384">
        <f t="shared" si="161"/>
        <v>25.163029785156251</v>
      </c>
      <c r="AA2384">
        <f t="shared" si="162"/>
        <v>0.8747217226028442</v>
      </c>
    </row>
    <row r="2385" spans="2:27" x14ac:dyDescent="0.25">
      <c r="B2385" t="s">
        <v>69</v>
      </c>
      <c r="C2385" t="s">
        <v>71</v>
      </c>
      <c r="D2385" t="s">
        <v>28</v>
      </c>
      <c r="E2385" s="86">
        <v>42257</v>
      </c>
      <c r="F2385">
        <f t="shared" si="163"/>
        <v>1</v>
      </c>
      <c r="G2385">
        <v>17</v>
      </c>
      <c r="H2385">
        <v>273.79122924804687</v>
      </c>
      <c r="I2385">
        <v>232.0369873046875</v>
      </c>
      <c r="J2385">
        <v>41.754257202148438</v>
      </c>
      <c r="K2385">
        <v>0.15250399708747864</v>
      </c>
      <c r="L2385">
        <v>31.868228912353516</v>
      </c>
      <c r="M2385">
        <v>37.708972930908203</v>
      </c>
      <c r="N2385">
        <v>41.754257202148438</v>
      </c>
      <c r="O2385">
        <v>45.799541473388672</v>
      </c>
      <c r="P2385">
        <v>51.640285491943359</v>
      </c>
      <c r="Q2385">
        <v>29.065677642822266</v>
      </c>
      <c r="R2385">
        <v>54.442836761474609</v>
      </c>
      <c r="S2385">
        <v>130</v>
      </c>
      <c r="T2385">
        <v>59.507472991943359</v>
      </c>
      <c r="U2385">
        <v>7.7141084671020508</v>
      </c>
      <c r="V2385">
        <v>85.29058837890625</v>
      </c>
      <c r="W2385">
        <v>98</v>
      </c>
      <c r="X2385">
        <v>91.780731201171875</v>
      </c>
      <c r="Y2385">
        <f t="shared" si="160"/>
        <v>35.592859802246096</v>
      </c>
      <c r="Z2385">
        <f t="shared" si="161"/>
        <v>30.164808349609373</v>
      </c>
      <c r="AA2385">
        <f t="shared" si="162"/>
        <v>5.4280534362792965</v>
      </c>
    </row>
    <row r="2386" spans="2:27" x14ac:dyDescent="0.25">
      <c r="B2386" t="s">
        <v>69</v>
      </c>
      <c r="C2386" t="s">
        <v>71</v>
      </c>
      <c r="D2386" t="s">
        <v>28</v>
      </c>
      <c r="E2386" s="86">
        <v>42257</v>
      </c>
      <c r="F2386">
        <f t="shared" si="163"/>
        <v>1</v>
      </c>
      <c r="G2386">
        <v>14</v>
      </c>
      <c r="H2386">
        <v>312.51806640625</v>
      </c>
      <c r="I2386">
        <v>269.3336181640625</v>
      </c>
      <c r="J2386">
        <v>43.184429168701172</v>
      </c>
      <c r="K2386">
        <v>0.13818217813968658</v>
      </c>
      <c r="L2386">
        <v>32.636280059814453</v>
      </c>
      <c r="M2386">
        <v>38.868213653564453</v>
      </c>
      <c r="N2386">
        <v>43.184429168701172</v>
      </c>
      <c r="O2386">
        <v>47.500644683837891</v>
      </c>
      <c r="P2386">
        <v>53.732578277587891</v>
      </c>
      <c r="Q2386">
        <v>29.646028518676758</v>
      </c>
      <c r="R2386">
        <v>56.722831726074219</v>
      </c>
      <c r="S2386">
        <v>130</v>
      </c>
      <c r="T2386">
        <v>67.745468139648438</v>
      </c>
      <c r="U2386">
        <v>8.2307634353637695</v>
      </c>
      <c r="V2386">
        <v>85.29058837890625</v>
      </c>
      <c r="W2386">
        <v>98</v>
      </c>
      <c r="X2386">
        <v>94.564781188964844</v>
      </c>
      <c r="Y2386">
        <f t="shared" si="160"/>
        <v>40.627348632812499</v>
      </c>
      <c r="Z2386">
        <f t="shared" si="161"/>
        <v>35.013370361328128</v>
      </c>
      <c r="AA2386">
        <f t="shared" si="162"/>
        <v>5.6139757919311526</v>
      </c>
    </row>
    <row r="2387" spans="2:27" x14ac:dyDescent="0.25">
      <c r="B2387" t="s">
        <v>69</v>
      </c>
      <c r="C2387" t="s">
        <v>71</v>
      </c>
      <c r="D2387" t="s">
        <v>28</v>
      </c>
      <c r="E2387" s="86">
        <v>42257</v>
      </c>
      <c r="F2387">
        <f t="shared" si="163"/>
        <v>1</v>
      </c>
      <c r="G2387">
        <v>12</v>
      </c>
      <c r="H2387">
        <v>307.78402709960937</v>
      </c>
      <c r="I2387">
        <v>272.73080444335937</v>
      </c>
      <c r="J2387">
        <v>35.053203582763672</v>
      </c>
      <c r="K2387">
        <v>0.11388896405696869</v>
      </c>
      <c r="L2387">
        <v>25.716180801391602</v>
      </c>
      <c r="M2387">
        <v>31.232570648193359</v>
      </c>
      <c r="N2387">
        <v>35.053203582763672</v>
      </c>
      <c r="O2387">
        <v>38.873836517333984</v>
      </c>
      <c r="P2387">
        <v>44.390224456787109</v>
      </c>
      <c r="Q2387">
        <v>23.069265365600586</v>
      </c>
      <c r="R2387">
        <v>47.037139892578125</v>
      </c>
      <c r="S2387">
        <v>130</v>
      </c>
      <c r="T2387">
        <v>53.081672668457031</v>
      </c>
      <c r="U2387">
        <v>7.2857170104980469</v>
      </c>
      <c r="V2387">
        <v>85.29058837890625</v>
      </c>
      <c r="W2387">
        <v>98</v>
      </c>
      <c r="X2387">
        <v>91.09967041015625</v>
      </c>
      <c r="Y2387">
        <f t="shared" si="160"/>
        <v>40.011923522949218</v>
      </c>
      <c r="Z2387">
        <f t="shared" si="161"/>
        <v>35.455004577636721</v>
      </c>
      <c r="AA2387">
        <f t="shared" si="162"/>
        <v>4.5569164657592776</v>
      </c>
    </row>
    <row r="2388" spans="2:27" x14ac:dyDescent="0.25">
      <c r="B2388" t="s">
        <v>69</v>
      </c>
      <c r="C2388" t="s">
        <v>71</v>
      </c>
      <c r="D2388" t="s">
        <v>28</v>
      </c>
      <c r="E2388" s="86">
        <v>42257</v>
      </c>
      <c r="F2388">
        <f t="shared" si="163"/>
        <v>0</v>
      </c>
      <c r="G2388">
        <v>6</v>
      </c>
      <c r="H2388">
        <v>199.33555603027344</v>
      </c>
      <c r="I2388">
        <v>200.244873046875</v>
      </c>
      <c r="J2388">
        <v>-0.90931344032287598</v>
      </c>
      <c r="K2388">
        <v>-4.5617222785949707E-3</v>
      </c>
      <c r="L2388">
        <v>-5.8465108871459961</v>
      </c>
      <c r="M2388">
        <v>-2.929574728012085</v>
      </c>
      <c r="N2388">
        <v>-0.90931344032287598</v>
      </c>
      <c r="O2388">
        <v>1.1109477281570435</v>
      </c>
      <c r="P2388">
        <v>4.0278840065002441</v>
      </c>
      <c r="Q2388">
        <v>-7.2461380958557129</v>
      </c>
      <c r="R2388">
        <v>5.4275112152099609</v>
      </c>
      <c r="S2388">
        <v>130</v>
      </c>
      <c r="T2388">
        <v>14.841877937316895</v>
      </c>
      <c r="U2388">
        <v>3.852515697479248</v>
      </c>
      <c r="V2388">
        <v>85.29058837890625</v>
      </c>
      <c r="W2388">
        <v>98</v>
      </c>
      <c r="X2388">
        <v>79.750831604003906</v>
      </c>
      <c r="Y2388">
        <f t="shared" si="160"/>
        <v>25.913622283935545</v>
      </c>
      <c r="Z2388">
        <f t="shared" si="161"/>
        <v>26.03183349609375</v>
      </c>
      <c r="AA2388">
        <f t="shared" si="162"/>
        <v>-0.11821074724197388</v>
      </c>
    </row>
    <row r="2389" spans="2:27" x14ac:dyDescent="0.25">
      <c r="B2389" t="s">
        <v>69</v>
      </c>
      <c r="C2389" t="s">
        <v>71</v>
      </c>
      <c r="D2389" t="s">
        <v>28</v>
      </c>
      <c r="E2389" s="86">
        <v>42257</v>
      </c>
      <c r="F2389">
        <f t="shared" si="163"/>
        <v>0</v>
      </c>
      <c r="G2389">
        <v>10</v>
      </c>
      <c r="H2389">
        <v>302.05361938476562</v>
      </c>
      <c r="I2389">
        <v>290.072021484375</v>
      </c>
      <c r="J2389">
        <v>11.981585502624512</v>
      </c>
      <c r="K2389">
        <v>3.9667081087827682E-2</v>
      </c>
      <c r="L2389">
        <v>4.5569949150085449</v>
      </c>
      <c r="M2389">
        <v>8.9435033798217773</v>
      </c>
      <c r="N2389">
        <v>11.981585502624512</v>
      </c>
      <c r="O2389">
        <v>15.019667625427246</v>
      </c>
      <c r="P2389">
        <v>19.40617561340332</v>
      </c>
      <c r="Q2389">
        <v>2.4522264003753662</v>
      </c>
      <c r="R2389">
        <v>21.510944366455078</v>
      </c>
      <c r="S2389">
        <v>130</v>
      </c>
      <c r="T2389">
        <v>33.563934326171875</v>
      </c>
      <c r="U2389">
        <v>5.7934389114379883</v>
      </c>
      <c r="V2389">
        <v>85.29058837890625</v>
      </c>
      <c r="W2389">
        <v>98</v>
      </c>
      <c r="X2389">
        <v>85.328903198242188</v>
      </c>
      <c r="Y2389">
        <f t="shared" si="160"/>
        <v>39.266970520019534</v>
      </c>
      <c r="Z2389">
        <f t="shared" si="161"/>
        <v>37.709362792968747</v>
      </c>
      <c r="AA2389">
        <f t="shared" si="162"/>
        <v>1.5576061153411864</v>
      </c>
    </row>
    <row r="2390" spans="2:27" x14ac:dyDescent="0.25">
      <c r="B2390" t="s">
        <v>69</v>
      </c>
      <c r="C2390" t="s">
        <v>71</v>
      </c>
      <c r="D2390" t="s">
        <v>28</v>
      </c>
      <c r="E2390" s="86">
        <v>42257</v>
      </c>
      <c r="F2390">
        <f t="shared" si="163"/>
        <v>0</v>
      </c>
      <c r="G2390">
        <v>8</v>
      </c>
      <c r="H2390">
        <v>278.01882934570312</v>
      </c>
      <c r="I2390">
        <v>278.3726806640625</v>
      </c>
      <c r="J2390">
        <v>-0.35385283827781677</v>
      </c>
      <c r="K2390">
        <v>-1.2727656867355108E-3</v>
      </c>
      <c r="L2390">
        <v>-10.887645721435547</v>
      </c>
      <c r="M2390">
        <v>-4.6641955375671387</v>
      </c>
      <c r="N2390">
        <v>-0.35385283827781677</v>
      </c>
      <c r="O2390">
        <v>3.9564900398254395</v>
      </c>
      <c r="P2390">
        <v>10.179940223693848</v>
      </c>
      <c r="Q2390">
        <v>-13.87382984161377</v>
      </c>
      <c r="R2390">
        <v>13.16612434387207</v>
      </c>
      <c r="S2390">
        <v>130</v>
      </c>
      <c r="T2390">
        <v>67.561210632324219</v>
      </c>
      <c r="U2390">
        <v>8.2195625305175781</v>
      </c>
      <c r="V2390">
        <v>85.29058837890625</v>
      </c>
      <c r="W2390">
        <v>98</v>
      </c>
      <c r="X2390">
        <v>81.063125610351563</v>
      </c>
      <c r="Y2390">
        <f t="shared" si="160"/>
        <v>36.142447814941406</v>
      </c>
      <c r="Z2390">
        <f t="shared" si="161"/>
        <v>36.188448486328127</v>
      </c>
      <c r="AA2390">
        <f t="shared" si="162"/>
        <v>-4.6000868976116181E-2</v>
      </c>
    </row>
    <row r="2391" spans="2:27" x14ac:dyDescent="0.25">
      <c r="B2391" t="s">
        <v>69</v>
      </c>
      <c r="C2391" t="s">
        <v>71</v>
      </c>
      <c r="D2391" t="s">
        <v>28</v>
      </c>
      <c r="E2391" s="86">
        <v>42257</v>
      </c>
      <c r="F2391">
        <f t="shared" si="163"/>
        <v>1</v>
      </c>
      <c r="G2391">
        <v>18</v>
      </c>
      <c r="H2391">
        <v>253.64102172851562</v>
      </c>
      <c r="I2391">
        <v>218.90339660644531</v>
      </c>
      <c r="J2391">
        <v>34.737632751464844</v>
      </c>
      <c r="K2391">
        <v>0.13695588707923889</v>
      </c>
      <c r="L2391">
        <v>25.79791259765625</v>
      </c>
      <c r="M2391">
        <v>31.079570770263672</v>
      </c>
      <c r="N2391">
        <v>34.737632751464844</v>
      </c>
      <c r="O2391">
        <v>38.395694732666016</v>
      </c>
      <c r="P2391">
        <v>43.677352905273438</v>
      </c>
      <c r="Q2391">
        <v>23.26362419128418</v>
      </c>
      <c r="R2391">
        <v>46.211639404296875</v>
      </c>
      <c r="S2391">
        <v>130</v>
      </c>
      <c r="T2391">
        <v>48.660411834716797</v>
      </c>
      <c r="U2391">
        <v>6.9757013320922852</v>
      </c>
      <c r="V2391">
        <v>85.29058837890625</v>
      </c>
      <c r="W2391">
        <v>98</v>
      </c>
      <c r="X2391">
        <v>91.1229248046875</v>
      </c>
      <c r="Y2391">
        <f t="shared" si="160"/>
        <v>32.973332824707029</v>
      </c>
      <c r="Z2391">
        <f t="shared" si="161"/>
        <v>28.457441558837889</v>
      </c>
      <c r="AA2391">
        <f t="shared" si="162"/>
        <v>4.5158922576904299</v>
      </c>
    </row>
    <row r="2392" spans="2:27" x14ac:dyDescent="0.25">
      <c r="B2392" t="s">
        <v>69</v>
      </c>
      <c r="C2392" t="s">
        <v>71</v>
      </c>
      <c r="D2392" t="s">
        <v>28</v>
      </c>
      <c r="E2392" s="86">
        <v>42257</v>
      </c>
      <c r="F2392">
        <f t="shared" si="163"/>
        <v>1</v>
      </c>
      <c r="G2392">
        <v>15</v>
      </c>
      <c r="H2392">
        <v>307.35092163085937</v>
      </c>
      <c r="I2392">
        <v>257.952392578125</v>
      </c>
      <c r="J2392">
        <v>49.398502349853516</v>
      </c>
      <c r="K2392">
        <v>0.16072346270084381</v>
      </c>
      <c r="L2392">
        <v>38.994075775146484</v>
      </c>
      <c r="M2392">
        <v>45.141094207763672</v>
      </c>
      <c r="N2392">
        <v>49.398502349853516</v>
      </c>
      <c r="O2392">
        <v>53.655910491943359</v>
      </c>
      <c r="P2392">
        <v>59.802928924560547</v>
      </c>
      <c r="Q2392">
        <v>36.044563293457031</v>
      </c>
      <c r="R2392">
        <v>62.75244140625</v>
      </c>
      <c r="S2392">
        <v>130</v>
      </c>
      <c r="T2392">
        <v>65.911964416503906</v>
      </c>
      <c r="U2392">
        <v>8.1186180114746094</v>
      </c>
      <c r="V2392">
        <v>85.29058837890625</v>
      </c>
      <c r="W2392">
        <v>98</v>
      </c>
      <c r="X2392">
        <v>95.302322387695312</v>
      </c>
      <c r="Y2392">
        <f t="shared" si="160"/>
        <v>39.955619812011719</v>
      </c>
      <c r="Z2392">
        <f t="shared" si="161"/>
        <v>33.533811035156248</v>
      </c>
      <c r="AA2392">
        <f t="shared" si="162"/>
        <v>6.421805305480957</v>
      </c>
    </row>
    <row r="2393" spans="2:27" x14ac:dyDescent="0.25">
      <c r="B2393" t="s">
        <v>69</v>
      </c>
      <c r="C2393" t="s">
        <v>71</v>
      </c>
      <c r="D2393" t="s">
        <v>28</v>
      </c>
      <c r="E2393" s="86">
        <v>42257</v>
      </c>
      <c r="F2393">
        <f t="shared" si="163"/>
        <v>0</v>
      </c>
      <c r="G2393">
        <v>19</v>
      </c>
      <c r="H2393">
        <v>235.07064819335937</v>
      </c>
      <c r="I2393">
        <v>217.15782165527344</v>
      </c>
      <c r="J2393">
        <v>17.912826538085938</v>
      </c>
      <c r="K2393">
        <v>7.6201885938644409E-2</v>
      </c>
      <c r="L2393">
        <v>11.47493839263916</v>
      </c>
      <c r="M2393">
        <v>15.278494834899902</v>
      </c>
      <c r="N2393">
        <v>17.912826538085938</v>
      </c>
      <c r="O2393">
        <v>20.547159194946289</v>
      </c>
      <c r="P2393">
        <v>24.350715637207031</v>
      </c>
      <c r="Q2393">
        <v>9.6498861312866211</v>
      </c>
      <c r="R2393">
        <v>26.175765991210938</v>
      </c>
      <c r="S2393">
        <v>130</v>
      </c>
      <c r="T2393">
        <v>25.235664367675781</v>
      </c>
      <c r="U2393">
        <v>5.0235109329223633</v>
      </c>
      <c r="V2393">
        <v>85.29058837890625</v>
      </c>
      <c r="W2393">
        <v>98</v>
      </c>
      <c r="X2393">
        <v>87.621261596679688</v>
      </c>
      <c r="Y2393">
        <f t="shared" si="160"/>
        <v>30.559184265136718</v>
      </c>
      <c r="Z2393">
        <f t="shared" si="161"/>
        <v>28.230516815185545</v>
      </c>
      <c r="AA2393">
        <f t="shared" si="162"/>
        <v>2.3286674499511717</v>
      </c>
    </row>
    <row r="2394" spans="2:27" x14ac:dyDescent="0.25">
      <c r="B2394" t="s">
        <v>69</v>
      </c>
      <c r="C2394" t="s">
        <v>71</v>
      </c>
      <c r="D2394" t="s">
        <v>28</v>
      </c>
      <c r="E2394" s="86">
        <v>42257</v>
      </c>
      <c r="F2394">
        <f t="shared" si="163"/>
        <v>0</v>
      </c>
      <c r="G2394">
        <v>20</v>
      </c>
      <c r="H2394">
        <v>226.32957458496094</v>
      </c>
      <c r="I2394">
        <v>214.04153442382812</v>
      </c>
      <c r="J2394">
        <v>12.28804874420166</v>
      </c>
      <c r="K2394">
        <v>5.4292723536491394E-2</v>
      </c>
      <c r="L2394">
        <v>5.7581868171691895</v>
      </c>
      <c r="M2394">
        <v>9.6160821914672852</v>
      </c>
      <c r="N2394">
        <v>12.28804874420166</v>
      </c>
      <c r="O2394">
        <v>14.960015296936035</v>
      </c>
      <c r="P2394">
        <v>18.817911148071289</v>
      </c>
      <c r="Q2394">
        <v>3.9070618152618408</v>
      </c>
      <c r="R2394">
        <v>20.669034957885742</v>
      </c>
      <c r="S2394">
        <v>130</v>
      </c>
      <c r="T2394">
        <v>25.961860656738281</v>
      </c>
      <c r="U2394">
        <v>5.095278263092041</v>
      </c>
      <c r="V2394">
        <v>85.29058837890625</v>
      </c>
      <c r="W2394">
        <v>98</v>
      </c>
      <c r="X2394">
        <v>87.106315612792969</v>
      </c>
      <c r="Y2394">
        <f t="shared" si="160"/>
        <v>29.422844696044923</v>
      </c>
      <c r="Z2394">
        <f t="shared" si="161"/>
        <v>27.825399475097655</v>
      </c>
      <c r="AA2394">
        <f t="shared" si="162"/>
        <v>1.5974463367462157</v>
      </c>
    </row>
    <row r="2395" spans="2:27" x14ac:dyDescent="0.25">
      <c r="B2395" t="s">
        <v>69</v>
      </c>
      <c r="C2395" t="s">
        <v>71</v>
      </c>
      <c r="D2395" t="s">
        <v>28</v>
      </c>
      <c r="E2395" s="86">
        <v>42257</v>
      </c>
      <c r="F2395">
        <f t="shared" si="163"/>
        <v>0</v>
      </c>
      <c r="G2395">
        <v>22</v>
      </c>
      <c r="H2395">
        <v>220.87226867675781</v>
      </c>
      <c r="I2395">
        <v>208.08308410644531</v>
      </c>
      <c r="J2395">
        <v>12.789186477661133</v>
      </c>
      <c r="K2395">
        <v>5.7903088629245758E-2</v>
      </c>
      <c r="L2395">
        <v>6.5229306221008301</v>
      </c>
      <c r="M2395">
        <v>10.225085258483887</v>
      </c>
      <c r="N2395">
        <v>12.789186477661133</v>
      </c>
      <c r="O2395">
        <v>15.353287696838379</v>
      </c>
      <c r="P2395">
        <v>19.055442810058594</v>
      </c>
      <c r="Q2395">
        <v>4.7465338706970215</v>
      </c>
      <c r="R2395">
        <v>20.831838607788086</v>
      </c>
      <c r="S2395">
        <v>130</v>
      </c>
      <c r="T2395">
        <v>23.908044815063477</v>
      </c>
      <c r="U2395">
        <v>4.8895854949951172</v>
      </c>
      <c r="V2395">
        <v>85.29058837890625</v>
      </c>
      <c r="W2395">
        <v>98</v>
      </c>
      <c r="X2395">
        <v>83.820594787597656</v>
      </c>
      <c r="Y2395">
        <f t="shared" si="160"/>
        <v>28.713394927978516</v>
      </c>
      <c r="Z2395">
        <f t="shared" si="161"/>
        <v>27.050800933837891</v>
      </c>
      <c r="AA2395">
        <f t="shared" si="162"/>
        <v>1.6625942420959472</v>
      </c>
    </row>
    <row r="2396" spans="2:27" x14ac:dyDescent="0.25">
      <c r="B2396" t="s">
        <v>69</v>
      </c>
      <c r="C2396" t="s">
        <v>71</v>
      </c>
      <c r="D2396" t="s">
        <v>28</v>
      </c>
      <c r="E2396" s="86">
        <v>42257</v>
      </c>
      <c r="F2396">
        <f t="shared" si="163"/>
        <v>0</v>
      </c>
      <c r="G2396">
        <v>2</v>
      </c>
      <c r="H2396">
        <v>164.75981140136719</v>
      </c>
      <c r="I2396">
        <v>181.37873840332031</v>
      </c>
      <c r="J2396">
        <v>-16.618928909301758</v>
      </c>
      <c r="K2396">
        <v>-0.1008676141500473</v>
      </c>
      <c r="L2396">
        <v>-21.630012512207031</v>
      </c>
      <c r="M2396">
        <v>-18.669424057006836</v>
      </c>
      <c r="N2396">
        <v>-16.618928909301758</v>
      </c>
      <c r="O2396">
        <v>-14.56843376159668</v>
      </c>
      <c r="P2396">
        <v>-11.607845306396484</v>
      </c>
      <c r="Q2396">
        <v>-23.05058479309082</v>
      </c>
      <c r="R2396">
        <v>-10.187272071838379</v>
      </c>
      <c r="S2396">
        <v>130</v>
      </c>
      <c r="T2396">
        <v>15.289425849914551</v>
      </c>
      <c r="U2396">
        <v>3.9101696014404297</v>
      </c>
      <c r="V2396">
        <v>85.29058837890625</v>
      </c>
      <c r="W2396">
        <v>98</v>
      </c>
      <c r="X2396">
        <v>78.265777587890625</v>
      </c>
      <c r="Y2396">
        <f t="shared" si="160"/>
        <v>21.418775482177736</v>
      </c>
      <c r="Z2396">
        <f t="shared" si="161"/>
        <v>23.579235992431641</v>
      </c>
      <c r="AA2396">
        <f t="shared" si="162"/>
        <v>-2.1604607582092283</v>
      </c>
    </row>
    <row r="2397" spans="2:27" x14ac:dyDescent="0.25">
      <c r="B2397" t="s">
        <v>69</v>
      </c>
      <c r="C2397" t="s">
        <v>71</v>
      </c>
      <c r="D2397" t="s">
        <v>28</v>
      </c>
      <c r="E2397" s="86">
        <v>42257</v>
      </c>
      <c r="F2397">
        <f t="shared" si="163"/>
        <v>0</v>
      </c>
      <c r="G2397">
        <v>23</v>
      </c>
      <c r="H2397">
        <v>209.31721496582031</v>
      </c>
      <c r="I2397">
        <v>205.33232116699219</v>
      </c>
      <c r="J2397">
        <v>3.9848887920379639</v>
      </c>
      <c r="K2397">
        <v>1.9037559628486633E-2</v>
      </c>
      <c r="L2397">
        <v>-2.2005412578582764</v>
      </c>
      <c r="M2397">
        <v>1.4538609981536865</v>
      </c>
      <c r="N2397">
        <v>3.9848887920379639</v>
      </c>
      <c r="O2397">
        <v>6.5159168243408203</v>
      </c>
      <c r="P2397">
        <v>10.170318603515625</v>
      </c>
      <c r="Q2397">
        <v>-3.9540245532989502</v>
      </c>
      <c r="R2397">
        <v>11.923802375793457</v>
      </c>
      <c r="S2397">
        <v>130</v>
      </c>
      <c r="T2397">
        <v>23.295261383056641</v>
      </c>
      <c r="U2397">
        <v>4.8265166282653809</v>
      </c>
      <c r="V2397">
        <v>85.29058837890625</v>
      </c>
      <c r="W2397">
        <v>98</v>
      </c>
      <c r="X2397">
        <v>83.305648803710937</v>
      </c>
      <c r="Y2397">
        <f t="shared" si="160"/>
        <v>27.21123794555664</v>
      </c>
      <c r="Z2397">
        <f t="shared" si="161"/>
        <v>26.693201751708983</v>
      </c>
      <c r="AA2397">
        <f t="shared" si="162"/>
        <v>0.51803554296493526</v>
      </c>
    </row>
    <row r="2398" spans="2:27" x14ac:dyDescent="0.25">
      <c r="B2398" t="s">
        <v>69</v>
      </c>
      <c r="C2398" t="s">
        <v>71</v>
      </c>
      <c r="D2398" t="s">
        <v>28</v>
      </c>
      <c r="E2398" s="86">
        <v>42257</v>
      </c>
      <c r="F2398">
        <f t="shared" si="163"/>
        <v>0</v>
      </c>
      <c r="G2398">
        <v>4</v>
      </c>
      <c r="H2398">
        <v>163.38433837890625</v>
      </c>
      <c r="I2398">
        <v>169.29475402832031</v>
      </c>
      <c r="J2398">
        <v>-5.9103999137878418</v>
      </c>
      <c r="K2398">
        <v>-3.6174826323986053E-2</v>
      </c>
      <c r="L2398">
        <v>-10.681512832641602</v>
      </c>
      <c r="M2398">
        <v>-7.8627004623413086</v>
      </c>
      <c r="N2398">
        <v>-5.9103999137878418</v>
      </c>
      <c r="O2398">
        <v>-3.9580991268157959</v>
      </c>
      <c r="P2398">
        <v>-1.139286994934082</v>
      </c>
      <c r="Q2398">
        <v>-12.034056663513184</v>
      </c>
      <c r="R2398">
        <v>0.21325728297233582</v>
      </c>
      <c r="S2398">
        <v>130</v>
      </c>
      <c r="T2398">
        <v>13.860128402709961</v>
      </c>
      <c r="U2398">
        <v>3.722919225692749</v>
      </c>
      <c r="V2398">
        <v>85.29058837890625</v>
      </c>
      <c r="W2398">
        <v>98</v>
      </c>
      <c r="X2398">
        <v>78.51495361328125</v>
      </c>
      <c r="Y2398">
        <f t="shared" si="160"/>
        <v>21.239963989257813</v>
      </c>
      <c r="Z2398">
        <f t="shared" si="161"/>
        <v>22.008318023681639</v>
      </c>
      <c r="AA2398">
        <f t="shared" si="162"/>
        <v>-0.76835198879241939</v>
      </c>
    </row>
    <row r="2399" spans="2:27" x14ac:dyDescent="0.25">
      <c r="B2399" t="s">
        <v>69</v>
      </c>
      <c r="C2399" t="s">
        <v>71</v>
      </c>
      <c r="D2399" t="s">
        <v>28</v>
      </c>
      <c r="E2399" s="86">
        <v>42257</v>
      </c>
      <c r="F2399">
        <f t="shared" si="163"/>
        <v>0</v>
      </c>
      <c r="G2399">
        <v>11</v>
      </c>
      <c r="H2399">
        <v>312.63955688476562</v>
      </c>
      <c r="I2399">
        <v>292.09408569335937</v>
      </c>
      <c r="J2399">
        <v>20.545469284057617</v>
      </c>
      <c r="K2399">
        <v>6.5716154873371124E-2</v>
      </c>
      <c r="L2399">
        <v>12.863115310668945</v>
      </c>
      <c r="M2399">
        <v>17.401912689208984</v>
      </c>
      <c r="N2399">
        <v>20.545469284057617</v>
      </c>
      <c r="O2399">
        <v>23.68902587890625</v>
      </c>
      <c r="P2399">
        <v>28.227823257446289</v>
      </c>
      <c r="Q2399">
        <v>10.685275077819824</v>
      </c>
      <c r="R2399">
        <v>30.405664443969727</v>
      </c>
      <c r="S2399">
        <v>130</v>
      </c>
      <c r="T2399">
        <v>35.934898376464844</v>
      </c>
      <c r="U2399">
        <v>5.994572639465332</v>
      </c>
      <c r="V2399">
        <v>85.29058837890625</v>
      </c>
      <c r="W2399">
        <v>98</v>
      </c>
      <c r="X2399">
        <v>89.079734802246094</v>
      </c>
      <c r="Y2399">
        <f t="shared" si="160"/>
        <v>40.643142395019531</v>
      </c>
      <c r="Z2399">
        <f t="shared" si="161"/>
        <v>37.972231140136721</v>
      </c>
      <c r="AA2399">
        <f t="shared" si="162"/>
        <v>2.6709110069274904</v>
      </c>
    </row>
    <row r="2400" spans="2:27" x14ac:dyDescent="0.25">
      <c r="B2400" t="s">
        <v>69</v>
      </c>
      <c r="C2400" t="s">
        <v>71</v>
      </c>
      <c r="D2400" t="s">
        <v>28</v>
      </c>
      <c r="E2400" s="86">
        <v>42257</v>
      </c>
      <c r="F2400">
        <f t="shared" si="163"/>
        <v>0</v>
      </c>
      <c r="G2400">
        <v>21</v>
      </c>
      <c r="H2400">
        <v>226.28617858886719</v>
      </c>
      <c r="I2400">
        <v>211.21263122558594</v>
      </c>
      <c r="J2400">
        <v>15.073556900024414</v>
      </c>
      <c r="K2400">
        <v>6.6612802445888519E-2</v>
      </c>
      <c r="L2400">
        <v>8.3398551940917969</v>
      </c>
      <c r="M2400">
        <v>12.318181037902832</v>
      </c>
      <c r="N2400">
        <v>15.073556900024414</v>
      </c>
      <c r="O2400">
        <v>17.828933715820313</v>
      </c>
      <c r="P2400">
        <v>21.807258605957031</v>
      </c>
      <c r="Q2400">
        <v>6.4309444427490234</v>
      </c>
      <c r="R2400">
        <v>23.716169357299805</v>
      </c>
      <c r="S2400">
        <v>130</v>
      </c>
      <c r="T2400">
        <v>27.608039855957031</v>
      </c>
      <c r="U2400">
        <v>5.2543354034423828</v>
      </c>
      <c r="V2400">
        <v>85.29058837890625</v>
      </c>
      <c r="W2400">
        <v>98</v>
      </c>
      <c r="X2400">
        <v>85.571426391601563</v>
      </c>
      <c r="Y2400">
        <f t="shared" si="160"/>
        <v>29.417203216552736</v>
      </c>
      <c r="Z2400">
        <f t="shared" si="161"/>
        <v>27.457642059326172</v>
      </c>
      <c r="AA2400">
        <f t="shared" si="162"/>
        <v>1.9595623970031739</v>
      </c>
    </row>
    <row r="2401" spans="2:27" x14ac:dyDescent="0.25">
      <c r="B2401" t="s">
        <v>69</v>
      </c>
      <c r="C2401" t="s">
        <v>71</v>
      </c>
      <c r="D2401" t="s">
        <v>28</v>
      </c>
      <c r="E2401" s="86">
        <v>42257</v>
      </c>
      <c r="F2401">
        <f t="shared" si="163"/>
        <v>0</v>
      </c>
      <c r="G2401">
        <v>9</v>
      </c>
      <c r="H2401">
        <v>293.92794799804687</v>
      </c>
      <c r="I2401">
        <v>286.03582763671875</v>
      </c>
      <c r="J2401">
        <v>7.8921370506286621</v>
      </c>
      <c r="K2401">
        <v>2.6850584894418716E-2</v>
      </c>
      <c r="L2401">
        <v>0.30953887104988098</v>
      </c>
      <c r="M2401">
        <v>4.7893991470336914</v>
      </c>
      <c r="N2401">
        <v>7.8921370506286621</v>
      </c>
      <c r="O2401">
        <v>10.994874954223633</v>
      </c>
      <c r="P2401">
        <v>15.474735260009766</v>
      </c>
      <c r="Q2401">
        <v>-1.8400223255157471</v>
      </c>
      <c r="R2401">
        <v>17.624296188354492</v>
      </c>
      <c r="S2401">
        <v>130</v>
      </c>
      <c r="T2401">
        <v>35.007728576660156</v>
      </c>
      <c r="U2401">
        <v>5.9167327880859375</v>
      </c>
      <c r="V2401">
        <v>85.29058837890625</v>
      </c>
      <c r="W2401">
        <v>98</v>
      </c>
      <c r="X2401">
        <v>83.920265197753906</v>
      </c>
      <c r="Y2401">
        <f t="shared" si="160"/>
        <v>38.210633239746095</v>
      </c>
      <c r="Z2401">
        <f t="shared" si="161"/>
        <v>37.184657592773441</v>
      </c>
      <c r="AA2401">
        <f t="shared" si="162"/>
        <v>1.0259778165817262</v>
      </c>
    </row>
    <row r="2402" spans="2:27" x14ac:dyDescent="0.25">
      <c r="B2402" t="s">
        <v>69</v>
      </c>
      <c r="C2402" t="s">
        <v>71</v>
      </c>
      <c r="D2402" t="s">
        <v>28</v>
      </c>
      <c r="E2402" s="86">
        <v>42257</v>
      </c>
      <c r="F2402">
        <f t="shared" si="163"/>
        <v>0</v>
      </c>
      <c r="G2402">
        <v>7</v>
      </c>
      <c r="H2402">
        <v>244.46952819824219</v>
      </c>
      <c r="I2402">
        <v>241.86370849609375</v>
      </c>
      <c r="J2402">
        <v>2.6058156490325928</v>
      </c>
      <c r="K2402">
        <v>1.0659061372280121E-2</v>
      </c>
      <c r="L2402">
        <v>-4.6497116088867187</v>
      </c>
      <c r="M2402">
        <v>-0.36308735609054565</v>
      </c>
      <c r="N2402">
        <v>2.6058156490325928</v>
      </c>
      <c r="O2402">
        <v>5.5747184753417969</v>
      </c>
      <c r="P2402">
        <v>9.8613433837890625</v>
      </c>
      <c r="Q2402">
        <v>-6.7065529823303223</v>
      </c>
      <c r="R2402">
        <v>11.918184280395508</v>
      </c>
      <c r="S2402">
        <v>130</v>
      </c>
      <c r="T2402">
        <v>32.052787780761719</v>
      </c>
      <c r="U2402">
        <v>5.6615180969238281</v>
      </c>
      <c r="V2402">
        <v>85.29058837890625</v>
      </c>
      <c r="W2402">
        <v>98</v>
      </c>
      <c r="X2402">
        <v>79.249168395996094</v>
      </c>
      <c r="Y2402">
        <f t="shared" si="160"/>
        <v>31.781038665771483</v>
      </c>
      <c r="Z2402">
        <f t="shared" si="161"/>
        <v>31.442282104492186</v>
      </c>
      <c r="AA2402">
        <f t="shared" si="162"/>
        <v>0.33875603437423707</v>
      </c>
    </row>
    <row r="2403" spans="2:27" x14ac:dyDescent="0.25">
      <c r="B2403" t="s">
        <v>69</v>
      </c>
      <c r="C2403" t="s">
        <v>71</v>
      </c>
      <c r="D2403" t="s">
        <v>28</v>
      </c>
      <c r="E2403" s="86">
        <v>42257</v>
      </c>
      <c r="F2403">
        <f t="shared" si="163"/>
        <v>1</v>
      </c>
      <c r="G2403">
        <v>13</v>
      </c>
      <c r="H2403">
        <v>315.57730102539062</v>
      </c>
      <c r="I2403">
        <v>270.32125854492187</v>
      </c>
      <c r="J2403">
        <v>45.25604248046875</v>
      </c>
      <c r="K2403">
        <v>0.14340715110301971</v>
      </c>
      <c r="L2403">
        <v>34.043991088867188</v>
      </c>
      <c r="M2403">
        <v>40.668163299560547</v>
      </c>
      <c r="N2403">
        <v>45.25604248046875</v>
      </c>
      <c r="O2403">
        <v>49.843921661376953</v>
      </c>
      <c r="P2403">
        <v>56.468093872070313</v>
      </c>
      <c r="Q2403">
        <v>30.865531921386719</v>
      </c>
      <c r="R2403">
        <v>59.646553039550781</v>
      </c>
      <c r="S2403">
        <v>130</v>
      </c>
      <c r="T2403">
        <v>76.541648864746094</v>
      </c>
      <c r="U2403">
        <v>8.7488088607788086</v>
      </c>
      <c r="V2403">
        <v>85.29058837890625</v>
      </c>
      <c r="W2403">
        <v>98</v>
      </c>
      <c r="X2403">
        <v>93.495018005371094</v>
      </c>
      <c r="Y2403">
        <f t="shared" si="160"/>
        <v>41.025049133300783</v>
      </c>
      <c r="Z2403">
        <f t="shared" si="161"/>
        <v>35.141763610839845</v>
      </c>
      <c r="AA2403">
        <f t="shared" si="162"/>
        <v>5.8832855224609375</v>
      </c>
    </row>
    <row r="2404" spans="2:27" x14ac:dyDescent="0.25">
      <c r="B2404" t="s">
        <v>69</v>
      </c>
      <c r="C2404" t="s">
        <v>71</v>
      </c>
      <c r="D2404" t="s">
        <v>28</v>
      </c>
      <c r="E2404" s="86">
        <v>42257</v>
      </c>
      <c r="F2404">
        <f t="shared" si="163"/>
        <v>1</v>
      </c>
      <c r="G2404">
        <v>16</v>
      </c>
      <c r="H2404">
        <v>291.54556274414062</v>
      </c>
      <c r="I2404">
        <v>243.6356201171875</v>
      </c>
      <c r="J2404">
        <v>47.909969329833984</v>
      </c>
      <c r="K2404">
        <v>0.16433098912239075</v>
      </c>
      <c r="L2404">
        <v>37.782718658447266</v>
      </c>
      <c r="M2404">
        <v>43.765979766845703</v>
      </c>
      <c r="N2404">
        <v>47.909969329833984</v>
      </c>
      <c r="O2404">
        <v>52.053958892822266</v>
      </c>
      <c r="P2404">
        <v>58.037220001220703</v>
      </c>
      <c r="Q2404">
        <v>34.911785125732422</v>
      </c>
      <c r="R2404">
        <v>60.908153533935547</v>
      </c>
      <c r="S2404">
        <v>130</v>
      </c>
      <c r="T2404">
        <v>62.446910858154297</v>
      </c>
      <c r="U2404">
        <v>7.9023356437683105</v>
      </c>
      <c r="V2404">
        <v>85.29058837890625</v>
      </c>
      <c r="W2404">
        <v>98</v>
      </c>
      <c r="X2404">
        <v>92.621261596679688</v>
      </c>
      <c r="Y2404">
        <f t="shared" si="160"/>
        <v>37.90092315673828</v>
      </c>
      <c r="Z2404">
        <f t="shared" si="161"/>
        <v>31.672630615234375</v>
      </c>
      <c r="AA2404">
        <f t="shared" si="162"/>
        <v>6.2282960128784177</v>
      </c>
    </row>
    <row r="2405" spans="2:27" x14ac:dyDescent="0.25">
      <c r="B2405" t="s">
        <v>69</v>
      </c>
      <c r="C2405" t="s">
        <v>71</v>
      </c>
      <c r="D2405" t="s">
        <v>28</v>
      </c>
      <c r="E2405" s="86">
        <v>42257</v>
      </c>
      <c r="F2405">
        <f t="shared" si="163"/>
        <v>0</v>
      </c>
      <c r="G2405">
        <v>1</v>
      </c>
      <c r="H2405">
        <v>170.75411987304687</v>
      </c>
      <c r="I2405">
        <v>190.05482482910156</v>
      </c>
      <c r="J2405">
        <v>-19.300701141357422</v>
      </c>
      <c r="K2405">
        <v>-0.11303212493658066</v>
      </c>
      <c r="L2405">
        <v>-25.073551177978516</v>
      </c>
      <c r="M2405">
        <v>-21.662904739379883</v>
      </c>
      <c r="N2405">
        <v>-19.300701141357422</v>
      </c>
      <c r="O2405">
        <v>-16.938497543334961</v>
      </c>
      <c r="P2405">
        <v>-13.527851104736328</v>
      </c>
      <c r="Q2405">
        <v>-26.710073471069336</v>
      </c>
      <c r="R2405">
        <v>-11.891328811645508</v>
      </c>
      <c r="S2405">
        <v>130</v>
      </c>
      <c r="T2405">
        <v>20.291229248046875</v>
      </c>
      <c r="U2405">
        <v>4.5045785903930664</v>
      </c>
      <c r="V2405">
        <v>85.29058837890625</v>
      </c>
      <c r="W2405">
        <v>98</v>
      </c>
      <c r="X2405">
        <v>79.176078796386719</v>
      </c>
      <c r="Y2405">
        <f t="shared" si="160"/>
        <v>22.198035583496093</v>
      </c>
      <c r="Z2405">
        <f t="shared" si="161"/>
        <v>24.707127227783204</v>
      </c>
      <c r="AA2405">
        <f t="shared" si="162"/>
        <v>-2.5090911483764646</v>
      </c>
    </row>
    <row r="2406" spans="2:27" x14ac:dyDescent="0.25">
      <c r="B2406" t="s">
        <v>69</v>
      </c>
      <c r="C2406" t="s">
        <v>71</v>
      </c>
      <c r="D2406" t="s">
        <v>28</v>
      </c>
      <c r="E2406" s="86">
        <v>42257</v>
      </c>
      <c r="F2406">
        <f t="shared" si="163"/>
        <v>0</v>
      </c>
      <c r="G2406">
        <v>3</v>
      </c>
      <c r="H2406">
        <v>160.58395385742187</v>
      </c>
      <c r="I2406">
        <v>170.595947265625</v>
      </c>
      <c r="J2406">
        <v>-10.011992454528809</v>
      </c>
      <c r="K2406">
        <v>-6.2347404658794403E-2</v>
      </c>
      <c r="L2406">
        <v>-14.882173538208008</v>
      </c>
      <c r="M2406">
        <v>-12.004831314086914</v>
      </c>
      <c r="N2406">
        <v>-10.011992454528809</v>
      </c>
      <c r="O2406">
        <v>-8.0191535949707031</v>
      </c>
      <c r="P2406">
        <v>-5.1418118476867676</v>
      </c>
      <c r="Q2406">
        <v>-16.262802124023438</v>
      </c>
      <c r="R2406">
        <v>-3.7611832618713379</v>
      </c>
      <c r="S2406">
        <v>130</v>
      </c>
      <c r="T2406">
        <v>14.44168758392334</v>
      </c>
      <c r="U2406">
        <v>3.8002221584320068</v>
      </c>
      <c r="V2406">
        <v>85.29058837890625</v>
      </c>
      <c r="W2406">
        <v>98</v>
      </c>
      <c r="X2406">
        <v>77.980064392089844</v>
      </c>
      <c r="Y2406">
        <f t="shared" si="160"/>
        <v>20.875914001464842</v>
      </c>
      <c r="Z2406">
        <f t="shared" si="161"/>
        <v>22.177473144531248</v>
      </c>
      <c r="AA2406">
        <f t="shared" si="162"/>
        <v>-1.3015590190887452</v>
      </c>
    </row>
    <row r="2407" spans="2:27" x14ac:dyDescent="0.25">
      <c r="B2407" t="s">
        <v>69</v>
      </c>
      <c r="C2407" t="s">
        <v>87</v>
      </c>
      <c r="D2407" t="s">
        <v>75</v>
      </c>
      <c r="E2407" s="86">
        <v>42257</v>
      </c>
      <c r="F2407">
        <f t="shared" si="163"/>
        <v>0</v>
      </c>
      <c r="G2407">
        <v>10</v>
      </c>
      <c r="H2407">
        <v>264.52569580078125</v>
      </c>
      <c r="I2407">
        <v>257.20330810546875</v>
      </c>
      <c r="J2407">
        <v>7.3224067687988281</v>
      </c>
      <c r="K2407">
        <v>2.7681268751621246E-2</v>
      </c>
      <c r="L2407">
        <v>-1.0053538084030151</v>
      </c>
      <c r="M2407">
        <v>3.9147546291351318</v>
      </c>
      <c r="N2407">
        <v>7.3224067687988281</v>
      </c>
      <c r="O2407">
        <v>10.730058670043945</v>
      </c>
      <c r="P2407">
        <v>15.650167465209961</v>
      </c>
      <c r="Q2407">
        <v>-3.3661582469940186</v>
      </c>
      <c r="R2407">
        <v>18.010971069335938</v>
      </c>
      <c r="S2407">
        <v>1176</v>
      </c>
      <c r="T2407">
        <v>42.226425170898437</v>
      </c>
      <c r="U2407">
        <v>6.4981861114501953</v>
      </c>
      <c r="V2407">
        <v>85.355133056640625</v>
      </c>
      <c r="W2407">
        <v>98</v>
      </c>
      <c r="X2407">
        <v>84.418838500976563</v>
      </c>
      <c r="Y2407">
        <f t="shared" si="160"/>
        <v>311.08221826171877</v>
      </c>
      <c r="Z2407">
        <f t="shared" si="161"/>
        <v>302.47109033203122</v>
      </c>
      <c r="AA2407">
        <f t="shared" si="162"/>
        <v>8.6111503601074215</v>
      </c>
    </row>
    <row r="2408" spans="2:27" x14ac:dyDescent="0.25">
      <c r="B2408" t="s">
        <v>69</v>
      </c>
      <c r="C2408" t="s">
        <v>87</v>
      </c>
      <c r="D2408" t="s">
        <v>75</v>
      </c>
      <c r="E2408" s="86">
        <v>42257</v>
      </c>
      <c r="F2408">
        <f t="shared" si="163"/>
        <v>0</v>
      </c>
      <c r="G2408">
        <v>23</v>
      </c>
      <c r="H2408">
        <v>174.76695251464844</v>
      </c>
      <c r="I2408">
        <v>178.96099853515625</v>
      </c>
      <c r="J2408">
        <v>-4.1940569877624512</v>
      </c>
      <c r="K2408">
        <v>-2.3997997865080833E-2</v>
      </c>
      <c r="L2408">
        <v>-9.266322135925293</v>
      </c>
      <c r="M2408">
        <v>-6.2695870399475098</v>
      </c>
      <c r="N2408">
        <v>-4.1940569877624512</v>
      </c>
      <c r="O2408">
        <v>-2.1185269355773926</v>
      </c>
      <c r="P2408">
        <v>0.87820851802825928</v>
      </c>
      <c r="Q2408">
        <v>-10.704238891601563</v>
      </c>
      <c r="R2408">
        <v>2.3161253929138184</v>
      </c>
      <c r="S2408">
        <v>1176</v>
      </c>
      <c r="T2408">
        <v>15.665050506591797</v>
      </c>
      <c r="U2408">
        <v>3.9579098224639893</v>
      </c>
      <c r="V2408">
        <v>85.355133056640625</v>
      </c>
      <c r="W2408">
        <v>98</v>
      </c>
      <c r="X2408">
        <v>83.401016235351562</v>
      </c>
      <c r="Y2408">
        <f t="shared" si="160"/>
        <v>205.52593615722657</v>
      </c>
      <c r="Z2408">
        <f t="shared" si="161"/>
        <v>210.45813427734376</v>
      </c>
      <c r="AA2408">
        <f t="shared" si="162"/>
        <v>-4.9322110176086422</v>
      </c>
    </row>
    <row r="2409" spans="2:27" x14ac:dyDescent="0.25">
      <c r="B2409" t="s">
        <v>69</v>
      </c>
      <c r="C2409" t="s">
        <v>87</v>
      </c>
      <c r="D2409" t="s">
        <v>75</v>
      </c>
      <c r="E2409" s="86">
        <v>42257</v>
      </c>
      <c r="F2409">
        <f t="shared" si="163"/>
        <v>0</v>
      </c>
      <c r="G2409">
        <v>19</v>
      </c>
      <c r="H2409">
        <v>210.35316467285156</v>
      </c>
      <c r="I2409">
        <v>206.57540893554687</v>
      </c>
      <c r="J2409">
        <v>3.7777602672576904</v>
      </c>
      <c r="K2409">
        <v>1.7959132790565491E-2</v>
      </c>
      <c r="L2409">
        <v>-2.2236711978912354</v>
      </c>
      <c r="M2409">
        <v>1.3220231533050537</v>
      </c>
      <c r="N2409">
        <v>3.7777602672576904</v>
      </c>
      <c r="O2409">
        <v>6.2334976196289062</v>
      </c>
      <c r="P2409">
        <v>9.7791919708251953</v>
      </c>
      <c r="Q2409">
        <v>-3.9249937534332275</v>
      </c>
      <c r="R2409">
        <v>11.480514526367188</v>
      </c>
      <c r="S2409">
        <v>1176</v>
      </c>
      <c r="T2409">
        <v>21.92994499206543</v>
      </c>
      <c r="U2409">
        <v>4.6829419136047363</v>
      </c>
      <c r="V2409">
        <v>85.355133056640625</v>
      </c>
      <c r="W2409">
        <v>98</v>
      </c>
      <c r="X2409">
        <v>87.414596557617188</v>
      </c>
      <c r="Y2409">
        <f t="shared" si="160"/>
        <v>247.37532165527344</v>
      </c>
      <c r="Z2409">
        <f t="shared" si="161"/>
        <v>242.93268090820314</v>
      </c>
      <c r="AA2409">
        <f t="shared" si="162"/>
        <v>4.4426460742950438</v>
      </c>
    </row>
    <row r="2410" spans="2:27" x14ac:dyDescent="0.25">
      <c r="B2410" t="s">
        <v>69</v>
      </c>
      <c r="C2410" t="s">
        <v>87</v>
      </c>
      <c r="D2410" t="s">
        <v>75</v>
      </c>
      <c r="E2410" s="86">
        <v>42257</v>
      </c>
      <c r="F2410">
        <f t="shared" si="163"/>
        <v>0</v>
      </c>
      <c r="G2410">
        <v>9</v>
      </c>
      <c r="H2410">
        <v>251.28910827636719</v>
      </c>
      <c r="I2410">
        <v>246.39837646484375</v>
      </c>
      <c r="J2410">
        <v>4.8907389640808105</v>
      </c>
      <c r="K2410">
        <v>1.9462598487734795E-2</v>
      </c>
      <c r="L2410">
        <v>-3.2767989635467529</v>
      </c>
      <c r="M2410">
        <v>1.5486485958099365</v>
      </c>
      <c r="N2410">
        <v>4.8907389640808105</v>
      </c>
      <c r="O2410">
        <v>8.2328290939331055</v>
      </c>
      <c r="P2410">
        <v>13.058277130126953</v>
      </c>
      <c r="Q2410">
        <v>-5.5921826362609863</v>
      </c>
      <c r="R2410">
        <v>15.373660087585449</v>
      </c>
      <c r="S2410">
        <v>1176</v>
      </c>
      <c r="T2410">
        <v>40.617218017578125</v>
      </c>
      <c r="U2410">
        <v>6.3731637001037598</v>
      </c>
      <c r="V2410">
        <v>85.355133056640625</v>
      </c>
      <c r="W2410">
        <v>98</v>
      </c>
      <c r="X2410">
        <v>83.612556457519531</v>
      </c>
      <c r="Y2410">
        <f t="shared" si="160"/>
        <v>295.51599133300783</v>
      </c>
      <c r="Z2410">
        <f t="shared" si="161"/>
        <v>289.76449072265626</v>
      </c>
      <c r="AA2410">
        <f t="shared" si="162"/>
        <v>5.7515090217590332</v>
      </c>
    </row>
    <row r="2411" spans="2:27" x14ac:dyDescent="0.25">
      <c r="B2411" t="s">
        <v>69</v>
      </c>
      <c r="C2411" t="s">
        <v>87</v>
      </c>
      <c r="D2411" t="s">
        <v>75</v>
      </c>
      <c r="E2411" s="86">
        <v>42257</v>
      </c>
      <c r="F2411">
        <f t="shared" si="163"/>
        <v>0</v>
      </c>
      <c r="G2411">
        <v>6</v>
      </c>
      <c r="H2411">
        <v>178.19549560546875</v>
      </c>
      <c r="I2411">
        <v>177.81204223632812</v>
      </c>
      <c r="J2411">
        <v>0.38344508409500122</v>
      </c>
      <c r="K2411">
        <v>2.1518224384635687E-3</v>
      </c>
      <c r="L2411">
        <v>-4.8065509796142578</v>
      </c>
      <c r="M2411">
        <v>-1.7402592897415161</v>
      </c>
      <c r="N2411">
        <v>0.38344508409500122</v>
      </c>
      <c r="O2411">
        <v>2.5071494579315186</v>
      </c>
      <c r="P2411">
        <v>5.5734415054321289</v>
      </c>
      <c r="Q2411">
        <v>-6.2778429985046387</v>
      </c>
      <c r="R2411">
        <v>7.0447330474853516</v>
      </c>
      <c r="S2411">
        <v>1176</v>
      </c>
      <c r="T2411">
        <v>16.40068244934082</v>
      </c>
      <c r="U2411">
        <v>4.0497756004333496</v>
      </c>
      <c r="V2411">
        <v>85.355133056640625</v>
      </c>
      <c r="W2411">
        <v>98</v>
      </c>
      <c r="X2411">
        <v>79.803733825683594</v>
      </c>
      <c r="Y2411">
        <f t="shared" si="160"/>
        <v>209.55790283203126</v>
      </c>
      <c r="Z2411">
        <f t="shared" si="161"/>
        <v>209.10696166992187</v>
      </c>
      <c r="AA2411">
        <f t="shared" si="162"/>
        <v>0.45093141889572141</v>
      </c>
    </row>
    <row r="2412" spans="2:27" x14ac:dyDescent="0.25">
      <c r="B2412" t="s">
        <v>69</v>
      </c>
      <c r="C2412" t="s">
        <v>87</v>
      </c>
      <c r="D2412" t="s">
        <v>75</v>
      </c>
      <c r="E2412" s="86">
        <v>42257</v>
      </c>
      <c r="F2412">
        <f t="shared" si="163"/>
        <v>1</v>
      </c>
      <c r="G2412">
        <v>17</v>
      </c>
      <c r="H2412">
        <v>238.71321105957031</v>
      </c>
      <c r="I2412">
        <v>216.65911865234375</v>
      </c>
      <c r="J2412">
        <v>22.054098129272461</v>
      </c>
      <c r="K2412">
        <v>9.2387422919273376E-2</v>
      </c>
      <c r="L2412">
        <v>14.599882125854492</v>
      </c>
      <c r="M2412">
        <v>19.00389289855957</v>
      </c>
      <c r="N2412">
        <v>22.054098129272461</v>
      </c>
      <c r="O2412">
        <v>25.104303359985352</v>
      </c>
      <c r="P2412">
        <v>29.50831413269043</v>
      </c>
      <c r="Q2412">
        <v>12.486715316772461</v>
      </c>
      <c r="R2412">
        <v>31.621480941772461</v>
      </c>
      <c r="S2412">
        <v>1176</v>
      </c>
      <c r="T2412">
        <v>33.832321166992187</v>
      </c>
      <c r="U2412">
        <v>5.8165559768676758</v>
      </c>
      <c r="V2412">
        <v>85.355133056640625</v>
      </c>
      <c r="W2412">
        <v>98</v>
      </c>
      <c r="X2412">
        <v>91.610862731933594</v>
      </c>
      <c r="Y2412">
        <f t="shared" si="160"/>
        <v>280.72673620605468</v>
      </c>
      <c r="Z2412">
        <f t="shared" si="161"/>
        <v>254.79112353515626</v>
      </c>
      <c r="AA2412">
        <f t="shared" si="162"/>
        <v>25.935619400024414</v>
      </c>
    </row>
    <row r="2413" spans="2:27" x14ac:dyDescent="0.25">
      <c r="B2413" t="s">
        <v>69</v>
      </c>
      <c r="C2413" t="s">
        <v>87</v>
      </c>
      <c r="D2413" t="s">
        <v>75</v>
      </c>
      <c r="E2413" s="86">
        <v>42257</v>
      </c>
      <c r="F2413">
        <f t="shared" si="163"/>
        <v>0</v>
      </c>
      <c r="G2413">
        <v>1</v>
      </c>
      <c r="H2413">
        <v>157.71160888671875</v>
      </c>
      <c r="I2413">
        <v>162.05119323730469</v>
      </c>
      <c r="J2413">
        <v>-4.3395743370056152</v>
      </c>
      <c r="K2413">
        <v>-2.751588448882103E-2</v>
      </c>
      <c r="L2413">
        <v>-9.0514345169067383</v>
      </c>
      <c r="M2413">
        <v>-6.2676291465759277</v>
      </c>
      <c r="N2413">
        <v>-4.3395743370056152</v>
      </c>
      <c r="O2413">
        <v>-2.4115195274353027</v>
      </c>
      <c r="P2413">
        <v>0.37228566408157349</v>
      </c>
      <c r="Q2413">
        <v>-10.387181282043457</v>
      </c>
      <c r="R2413">
        <v>1.708032488822937</v>
      </c>
      <c r="S2413">
        <v>1176</v>
      </c>
      <c r="T2413">
        <v>13.518004417419434</v>
      </c>
      <c r="U2413">
        <v>3.6766839027404785</v>
      </c>
      <c r="V2413">
        <v>85.355133056640625</v>
      </c>
      <c r="W2413">
        <v>98</v>
      </c>
      <c r="X2413">
        <v>79.207298278808594</v>
      </c>
      <c r="Y2413">
        <f t="shared" si="160"/>
        <v>185.46885205078124</v>
      </c>
      <c r="Z2413">
        <f t="shared" si="161"/>
        <v>190.57220324707032</v>
      </c>
      <c r="AA2413">
        <f t="shared" si="162"/>
        <v>-5.1033394203186031</v>
      </c>
    </row>
    <row r="2414" spans="2:27" x14ac:dyDescent="0.25">
      <c r="B2414" t="s">
        <v>69</v>
      </c>
      <c r="C2414" t="s">
        <v>87</v>
      </c>
      <c r="D2414" t="s">
        <v>75</v>
      </c>
      <c r="E2414" s="86">
        <v>42257</v>
      </c>
      <c r="F2414">
        <f t="shared" si="163"/>
        <v>1</v>
      </c>
      <c r="G2414">
        <v>18</v>
      </c>
      <c r="H2414">
        <v>225.28742980957031</v>
      </c>
      <c r="I2414">
        <v>206.50349426269531</v>
      </c>
      <c r="J2414">
        <v>18.783926010131836</v>
      </c>
      <c r="K2414">
        <v>8.337760716676712E-2</v>
      </c>
      <c r="L2414">
        <v>11.485862731933594</v>
      </c>
      <c r="M2414">
        <v>15.79761791229248</v>
      </c>
      <c r="N2414">
        <v>18.783926010131836</v>
      </c>
      <c r="O2414">
        <v>21.770235061645508</v>
      </c>
      <c r="P2414">
        <v>26.081989288330078</v>
      </c>
      <c r="Q2414">
        <v>9.4169626235961914</v>
      </c>
      <c r="R2414">
        <v>28.150888442993164</v>
      </c>
      <c r="S2414">
        <v>1176</v>
      </c>
      <c r="T2414">
        <v>32.429714202880859</v>
      </c>
      <c r="U2414">
        <v>5.694709300994873</v>
      </c>
      <c r="V2414">
        <v>85.355133056640625</v>
      </c>
      <c r="W2414">
        <v>98</v>
      </c>
      <c r="X2414">
        <v>91.608314514160156</v>
      </c>
      <c r="Y2414">
        <f t="shared" si="160"/>
        <v>264.93801745605469</v>
      </c>
      <c r="Z2414">
        <f t="shared" si="161"/>
        <v>242.84810925292967</v>
      </c>
      <c r="AA2414">
        <f t="shared" si="162"/>
        <v>22.08989698791504</v>
      </c>
    </row>
    <row r="2415" spans="2:27" x14ac:dyDescent="0.25">
      <c r="B2415" t="s">
        <v>69</v>
      </c>
      <c r="C2415" t="s">
        <v>87</v>
      </c>
      <c r="D2415" t="s">
        <v>75</v>
      </c>
      <c r="E2415" s="86">
        <v>42257</v>
      </c>
      <c r="F2415">
        <f t="shared" si="163"/>
        <v>0</v>
      </c>
      <c r="G2415">
        <v>21</v>
      </c>
      <c r="H2415">
        <v>199.38081359863281</v>
      </c>
      <c r="I2415">
        <v>201.8167724609375</v>
      </c>
      <c r="J2415">
        <v>-2.4359638690948486</v>
      </c>
      <c r="K2415">
        <v>-1.2217644602060318E-2</v>
      </c>
      <c r="L2415">
        <v>-8.076751708984375</v>
      </c>
      <c r="M2415">
        <v>-4.7441282272338867</v>
      </c>
      <c r="N2415">
        <v>-2.4359638690948486</v>
      </c>
      <c r="O2415">
        <v>-0.127799391746521</v>
      </c>
      <c r="P2415">
        <v>3.2048234939575195</v>
      </c>
      <c r="Q2415">
        <v>-9.6758365631103516</v>
      </c>
      <c r="R2415">
        <v>4.8039083480834961</v>
      </c>
      <c r="S2415">
        <v>1176</v>
      </c>
      <c r="T2415">
        <v>19.373464584350586</v>
      </c>
      <c r="U2415">
        <v>4.4015297889709473</v>
      </c>
      <c r="V2415">
        <v>85.355133056640625</v>
      </c>
      <c r="W2415">
        <v>98</v>
      </c>
      <c r="X2415">
        <v>85.803733825683594</v>
      </c>
      <c r="Y2415">
        <f t="shared" si="160"/>
        <v>234.47183679199219</v>
      </c>
      <c r="Z2415">
        <f t="shared" si="161"/>
        <v>237.3365244140625</v>
      </c>
      <c r="AA2415">
        <f t="shared" si="162"/>
        <v>-2.8646935100555422</v>
      </c>
    </row>
    <row r="2416" spans="2:27" x14ac:dyDescent="0.25">
      <c r="B2416" t="s">
        <v>69</v>
      </c>
      <c r="C2416" t="s">
        <v>87</v>
      </c>
      <c r="D2416" t="s">
        <v>75</v>
      </c>
      <c r="E2416" s="86">
        <v>42257</v>
      </c>
      <c r="F2416">
        <f t="shared" si="163"/>
        <v>0</v>
      </c>
      <c r="G2416">
        <v>24</v>
      </c>
      <c r="H2416">
        <v>168.64381408691406</v>
      </c>
      <c r="I2416">
        <v>171.46221923828125</v>
      </c>
      <c r="J2416">
        <v>-2.8184220790863037</v>
      </c>
      <c r="K2416">
        <v>-1.6712276265025139E-2</v>
      </c>
      <c r="L2416">
        <v>-7.4934782981872559</v>
      </c>
      <c r="M2416">
        <v>-4.731417179107666</v>
      </c>
      <c r="N2416">
        <v>-2.8184220790863037</v>
      </c>
      <c r="O2416">
        <v>-0.90542703866958618</v>
      </c>
      <c r="P2416">
        <v>1.8566340208053589</v>
      </c>
      <c r="Q2416">
        <v>-8.818791389465332</v>
      </c>
      <c r="R2416">
        <v>3.1819474697113037</v>
      </c>
      <c r="S2416">
        <v>1176</v>
      </c>
      <c r="T2416">
        <v>13.307653427124023</v>
      </c>
      <c r="U2416">
        <v>3.647965669631958</v>
      </c>
      <c r="V2416">
        <v>85.355133056640625</v>
      </c>
      <c r="W2416">
        <v>98</v>
      </c>
      <c r="X2416">
        <v>82.596435546875</v>
      </c>
      <c r="Y2416">
        <f t="shared" si="160"/>
        <v>198.32512536621093</v>
      </c>
      <c r="Z2416">
        <f t="shared" si="161"/>
        <v>201.63956982421874</v>
      </c>
      <c r="AA2416">
        <f t="shared" si="162"/>
        <v>-3.314464365005493</v>
      </c>
    </row>
    <row r="2417" spans="2:27" x14ac:dyDescent="0.25">
      <c r="B2417" t="s">
        <v>69</v>
      </c>
      <c r="C2417" t="s">
        <v>87</v>
      </c>
      <c r="D2417" t="s">
        <v>75</v>
      </c>
      <c r="E2417" s="86">
        <v>42257</v>
      </c>
      <c r="F2417">
        <f t="shared" si="163"/>
        <v>0</v>
      </c>
      <c r="G2417">
        <v>20</v>
      </c>
      <c r="H2417">
        <v>207.7708740234375</v>
      </c>
      <c r="I2417">
        <v>208.8330078125</v>
      </c>
      <c r="J2417">
        <v>-1.0621271133422852</v>
      </c>
      <c r="K2417">
        <v>-5.1120114512741566E-3</v>
      </c>
      <c r="L2417">
        <v>-7.1454224586486816</v>
      </c>
      <c r="M2417">
        <v>-3.5513622760772705</v>
      </c>
      <c r="N2417">
        <v>-1.0621271133422852</v>
      </c>
      <c r="O2417">
        <v>1.4271079301834106</v>
      </c>
      <c r="P2417">
        <v>5.0211682319641113</v>
      </c>
      <c r="Q2417">
        <v>-8.8699522018432617</v>
      </c>
      <c r="R2417">
        <v>6.7456974983215332</v>
      </c>
      <c r="S2417">
        <v>1176</v>
      </c>
      <c r="T2417">
        <v>22.532302856445313</v>
      </c>
      <c r="U2417">
        <v>4.7468204498291016</v>
      </c>
      <c r="V2417">
        <v>85.355133056640625</v>
      </c>
      <c r="W2417">
        <v>98</v>
      </c>
      <c r="X2417">
        <v>87.206451416015625</v>
      </c>
      <c r="Y2417">
        <f t="shared" si="160"/>
        <v>244.33854785156251</v>
      </c>
      <c r="Z2417">
        <f t="shared" si="161"/>
        <v>245.5876171875</v>
      </c>
      <c r="AA2417">
        <f t="shared" si="162"/>
        <v>-1.2490614852905273</v>
      </c>
    </row>
    <row r="2418" spans="2:27" x14ac:dyDescent="0.25">
      <c r="B2418" t="s">
        <v>69</v>
      </c>
      <c r="C2418" t="s">
        <v>87</v>
      </c>
      <c r="D2418" t="s">
        <v>75</v>
      </c>
      <c r="E2418" s="86">
        <v>42257</v>
      </c>
      <c r="F2418">
        <f t="shared" si="163"/>
        <v>1</v>
      </c>
      <c r="G2418">
        <v>15</v>
      </c>
      <c r="H2418">
        <v>267.51217651367187</v>
      </c>
      <c r="I2418">
        <v>241.17428588867187</v>
      </c>
      <c r="J2418">
        <v>26.337892532348633</v>
      </c>
      <c r="K2418">
        <v>9.8454929888248444E-2</v>
      </c>
      <c r="L2418">
        <v>18.208833694458008</v>
      </c>
      <c r="M2418">
        <v>23.011547088623047</v>
      </c>
      <c r="N2418">
        <v>26.337892532348633</v>
      </c>
      <c r="O2418">
        <v>29.664237976074219</v>
      </c>
      <c r="P2418">
        <v>34.466949462890625</v>
      </c>
      <c r="Q2418">
        <v>15.904358863830566</v>
      </c>
      <c r="R2418">
        <v>36.771427154541016</v>
      </c>
      <c r="S2418">
        <v>1176</v>
      </c>
      <c r="T2418">
        <v>40.235404968261719</v>
      </c>
      <c r="U2418">
        <v>6.3431382179260254</v>
      </c>
      <c r="V2418">
        <v>85.355133056640625</v>
      </c>
      <c r="W2418">
        <v>98</v>
      </c>
      <c r="X2418">
        <v>95.608314514160156</v>
      </c>
      <c r="Y2418">
        <f t="shared" si="160"/>
        <v>314.59431958007815</v>
      </c>
      <c r="Z2418">
        <f t="shared" si="161"/>
        <v>283.62096020507812</v>
      </c>
      <c r="AA2418">
        <f t="shared" si="162"/>
        <v>30.973361618041992</v>
      </c>
    </row>
    <row r="2419" spans="2:27" x14ac:dyDescent="0.25">
      <c r="B2419" t="s">
        <v>69</v>
      </c>
      <c r="C2419" t="s">
        <v>87</v>
      </c>
      <c r="D2419" t="s">
        <v>75</v>
      </c>
      <c r="E2419" s="86">
        <v>42257</v>
      </c>
      <c r="F2419">
        <f t="shared" si="163"/>
        <v>0</v>
      </c>
      <c r="G2419">
        <v>7</v>
      </c>
      <c r="H2419">
        <v>204.36668395996094</v>
      </c>
      <c r="I2419">
        <v>205.9112548828125</v>
      </c>
      <c r="J2419">
        <v>-1.5445668697357178</v>
      </c>
      <c r="K2419">
        <v>-7.5578214600682259E-3</v>
      </c>
      <c r="L2419">
        <v>-8.556884765625</v>
      </c>
      <c r="M2419">
        <v>-4.4139504432678223</v>
      </c>
      <c r="N2419">
        <v>-1.5445668697357178</v>
      </c>
      <c r="O2419">
        <v>1.3248168230056763</v>
      </c>
      <c r="P2419">
        <v>5.4677510261535645</v>
      </c>
      <c r="Q2419">
        <v>-10.544779777526855</v>
      </c>
      <c r="R2419">
        <v>7.4556455612182617</v>
      </c>
      <c r="S2419">
        <v>1176</v>
      </c>
      <c r="T2419">
        <v>29.939945220947266</v>
      </c>
      <c r="U2419">
        <v>5.47174072265625</v>
      </c>
      <c r="V2419">
        <v>85.355133056640625</v>
      </c>
      <c r="W2419">
        <v>98</v>
      </c>
      <c r="X2419">
        <v>79.000846862792969</v>
      </c>
      <c r="Y2419">
        <f t="shared" si="160"/>
        <v>240.33522033691406</v>
      </c>
      <c r="Z2419">
        <f t="shared" si="161"/>
        <v>242.15163574218749</v>
      </c>
      <c r="AA2419">
        <f t="shared" si="162"/>
        <v>-1.8164106388092041</v>
      </c>
    </row>
    <row r="2420" spans="2:27" x14ac:dyDescent="0.25">
      <c r="B2420" t="s">
        <v>69</v>
      </c>
      <c r="C2420" t="s">
        <v>87</v>
      </c>
      <c r="D2420" t="s">
        <v>75</v>
      </c>
      <c r="E2420" s="86">
        <v>42257</v>
      </c>
      <c r="F2420">
        <f t="shared" si="163"/>
        <v>1</v>
      </c>
      <c r="G2420">
        <v>14</v>
      </c>
      <c r="H2420">
        <v>272.87774658203125</v>
      </c>
      <c r="I2420">
        <v>244.03181457519531</v>
      </c>
      <c r="J2420">
        <v>28.845954895019531</v>
      </c>
      <c r="K2420">
        <v>0.10571017861366272</v>
      </c>
      <c r="L2420">
        <v>20.548355102539063</v>
      </c>
      <c r="M2420">
        <v>25.450643539428711</v>
      </c>
      <c r="N2420">
        <v>28.845954895019531</v>
      </c>
      <c r="O2420">
        <v>32.241264343261719</v>
      </c>
      <c r="P2420">
        <v>37.1435546875</v>
      </c>
      <c r="Q2420">
        <v>18.196100234985352</v>
      </c>
      <c r="R2420">
        <v>39.495807647705078</v>
      </c>
      <c r="S2420">
        <v>1176</v>
      </c>
      <c r="T2420">
        <v>41.921112060546875</v>
      </c>
      <c r="U2420">
        <v>6.4746513366699219</v>
      </c>
      <c r="V2420">
        <v>85.355133056640625</v>
      </c>
      <c r="W2420">
        <v>98</v>
      </c>
      <c r="X2420">
        <v>94.209846496582031</v>
      </c>
      <c r="Y2420">
        <f t="shared" si="160"/>
        <v>320.90422998046876</v>
      </c>
      <c r="Z2420">
        <f t="shared" si="161"/>
        <v>286.98141394042966</v>
      </c>
      <c r="AA2420">
        <f t="shared" si="162"/>
        <v>33.922842956542972</v>
      </c>
    </row>
    <row r="2421" spans="2:27" x14ac:dyDescent="0.25">
      <c r="B2421" t="s">
        <v>69</v>
      </c>
      <c r="C2421" t="s">
        <v>87</v>
      </c>
      <c r="D2421" t="s">
        <v>75</v>
      </c>
      <c r="E2421" s="86">
        <v>42257</v>
      </c>
      <c r="F2421">
        <f t="shared" si="163"/>
        <v>0</v>
      </c>
      <c r="G2421">
        <v>11</v>
      </c>
      <c r="H2421">
        <v>272.21368408203125</v>
      </c>
      <c r="I2421">
        <v>256.357177734375</v>
      </c>
      <c r="J2421">
        <v>15.856501579284668</v>
      </c>
      <c r="K2421">
        <v>5.8250200003385544E-2</v>
      </c>
      <c r="L2421">
        <v>7.2180194854736328</v>
      </c>
      <c r="M2421">
        <v>12.321704864501953</v>
      </c>
      <c r="N2421">
        <v>15.856501579284668</v>
      </c>
      <c r="O2421">
        <v>19.391298294067383</v>
      </c>
      <c r="P2421">
        <v>24.494983673095703</v>
      </c>
      <c r="Q2421">
        <v>4.769129753112793</v>
      </c>
      <c r="R2421">
        <v>26.943874359130859</v>
      </c>
      <c r="S2421">
        <v>1176</v>
      </c>
      <c r="T2421">
        <v>45.436271667480469</v>
      </c>
      <c r="U2421">
        <v>6.7406435012817383</v>
      </c>
      <c r="V2421">
        <v>85.355133056640625</v>
      </c>
      <c r="W2421">
        <v>98</v>
      </c>
      <c r="X2421">
        <v>88.613410949707031</v>
      </c>
      <c r="Y2421">
        <f t="shared" si="160"/>
        <v>320.12329248046876</v>
      </c>
      <c r="Z2421">
        <f t="shared" si="161"/>
        <v>301.47604101562501</v>
      </c>
      <c r="AA2421">
        <f t="shared" si="162"/>
        <v>18.647245857238769</v>
      </c>
    </row>
    <row r="2422" spans="2:27" x14ac:dyDescent="0.25">
      <c r="B2422" t="s">
        <v>69</v>
      </c>
      <c r="C2422" t="s">
        <v>87</v>
      </c>
      <c r="D2422" t="s">
        <v>75</v>
      </c>
      <c r="E2422" s="86">
        <v>42257</v>
      </c>
      <c r="F2422">
        <f t="shared" si="163"/>
        <v>0</v>
      </c>
      <c r="G2422">
        <v>22</v>
      </c>
      <c r="H2422">
        <v>187.85714721679687</v>
      </c>
      <c r="I2422">
        <v>191.9833984375</v>
      </c>
      <c r="J2422">
        <v>-4.1262521743774414</v>
      </c>
      <c r="K2422">
        <v>-2.1964840590953827E-2</v>
      </c>
      <c r="L2422">
        <v>-9.3309230804443359</v>
      </c>
      <c r="M2422">
        <v>-6.2559614181518555</v>
      </c>
      <c r="N2422">
        <v>-4.1262521743774414</v>
      </c>
      <c r="O2422">
        <v>-1.9965429306030273</v>
      </c>
      <c r="P2422">
        <v>1.0784188508987427</v>
      </c>
      <c r="Q2422">
        <v>-10.806375503540039</v>
      </c>
      <c r="R2422">
        <v>2.553870677947998</v>
      </c>
      <c r="S2422">
        <v>1176</v>
      </c>
      <c r="T2422">
        <v>16.493560791015625</v>
      </c>
      <c r="U2422">
        <v>4.0612263679504395</v>
      </c>
      <c r="V2422">
        <v>85.355133056640625</v>
      </c>
      <c r="W2422">
        <v>98</v>
      </c>
      <c r="X2422">
        <v>83.804580688476563</v>
      </c>
      <c r="Y2422">
        <f t="shared" si="160"/>
        <v>220.92000512695313</v>
      </c>
      <c r="Z2422">
        <f t="shared" si="161"/>
        <v>225.7724765625</v>
      </c>
      <c r="AA2422">
        <f t="shared" si="162"/>
        <v>-4.8524725570678715</v>
      </c>
    </row>
    <row r="2423" spans="2:27" x14ac:dyDescent="0.25">
      <c r="B2423" t="s">
        <v>69</v>
      </c>
      <c r="C2423" t="s">
        <v>87</v>
      </c>
      <c r="D2423" t="s">
        <v>75</v>
      </c>
      <c r="E2423" s="86">
        <v>42257</v>
      </c>
      <c r="F2423">
        <f t="shared" si="163"/>
        <v>1</v>
      </c>
      <c r="G2423">
        <v>16</v>
      </c>
      <c r="H2423">
        <v>255.43391418457031</v>
      </c>
      <c r="I2423">
        <v>228.95054626464844</v>
      </c>
      <c r="J2423">
        <v>26.483364105224609</v>
      </c>
      <c r="K2423">
        <v>0.10367990285158157</v>
      </c>
      <c r="L2423">
        <v>18.567316055297852</v>
      </c>
      <c r="M2423">
        <v>23.244180679321289</v>
      </c>
      <c r="N2423">
        <v>26.483364105224609</v>
      </c>
      <c r="O2423">
        <v>29.72254753112793</v>
      </c>
      <c r="P2423">
        <v>34.3994140625</v>
      </c>
      <c r="Q2423">
        <v>16.323226928710938</v>
      </c>
      <c r="R2423">
        <v>36.643501281738281</v>
      </c>
      <c r="S2423">
        <v>1176</v>
      </c>
      <c r="T2423">
        <v>38.154407501220703</v>
      </c>
      <c r="U2423">
        <v>6.1769251823425293</v>
      </c>
      <c r="V2423">
        <v>85.355133056640625</v>
      </c>
      <c r="W2423">
        <v>98</v>
      </c>
      <c r="X2423">
        <v>92.610008239746094</v>
      </c>
      <c r="Y2423">
        <f t="shared" si="160"/>
        <v>300.39028308105469</v>
      </c>
      <c r="Z2423">
        <f t="shared" si="161"/>
        <v>269.24584240722658</v>
      </c>
      <c r="AA2423">
        <f t="shared" si="162"/>
        <v>31.144436187744141</v>
      </c>
    </row>
    <row r="2424" spans="2:27" x14ac:dyDescent="0.25">
      <c r="B2424" t="s">
        <v>69</v>
      </c>
      <c r="C2424" t="s">
        <v>87</v>
      </c>
      <c r="D2424" t="s">
        <v>75</v>
      </c>
      <c r="E2424" s="86">
        <v>42257</v>
      </c>
      <c r="F2424">
        <f t="shared" si="163"/>
        <v>0</v>
      </c>
      <c r="G2424">
        <v>4</v>
      </c>
      <c r="H2424">
        <v>152.05706787109375</v>
      </c>
      <c r="I2424">
        <v>153.25413513183594</v>
      </c>
      <c r="J2424">
        <v>-1.1970728635787964</v>
      </c>
      <c r="K2424">
        <v>-7.8725237399339676E-3</v>
      </c>
      <c r="L2424">
        <v>-6.0937433242797852</v>
      </c>
      <c r="M2424">
        <v>-3.2007505893707275</v>
      </c>
      <c r="N2424">
        <v>-1.1970728635787964</v>
      </c>
      <c r="O2424">
        <v>0.80660492181777954</v>
      </c>
      <c r="P2424">
        <v>3.6995973587036133</v>
      </c>
      <c r="Q2424">
        <v>-7.4818811416625977</v>
      </c>
      <c r="R2424">
        <v>5.0877351760864258</v>
      </c>
      <c r="S2424">
        <v>1176</v>
      </c>
      <c r="T2424">
        <v>14.599215507507324</v>
      </c>
      <c r="U2424">
        <v>3.8208920955657959</v>
      </c>
      <c r="V2424">
        <v>85.355133056640625</v>
      </c>
      <c r="W2424">
        <v>98</v>
      </c>
      <c r="X2424">
        <v>78.403564453125</v>
      </c>
      <c r="Y2424">
        <f t="shared" si="160"/>
        <v>178.81911181640626</v>
      </c>
      <c r="Z2424">
        <f t="shared" si="161"/>
        <v>180.22686291503905</v>
      </c>
      <c r="AA2424">
        <f t="shared" si="162"/>
        <v>-1.4077576875686646</v>
      </c>
    </row>
    <row r="2425" spans="2:27" x14ac:dyDescent="0.25">
      <c r="B2425" t="s">
        <v>69</v>
      </c>
      <c r="C2425" t="s">
        <v>87</v>
      </c>
      <c r="D2425" t="s">
        <v>75</v>
      </c>
      <c r="E2425" s="86">
        <v>42257</v>
      </c>
      <c r="F2425">
        <f t="shared" si="163"/>
        <v>1</v>
      </c>
      <c r="G2425">
        <v>12</v>
      </c>
      <c r="H2425">
        <v>271.26815795898437</v>
      </c>
      <c r="I2425">
        <v>242.44773864746094</v>
      </c>
      <c r="J2425">
        <v>28.8204345703125</v>
      </c>
      <c r="K2425">
        <v>0.10624333471059799</v>
      </c>
      <c r="L2425">
        <v>20.394411087036133</v>
      </c>
      <c r="M2425">
        <v>25.372573852539063</v>
      </c>
      <c r="N2425">
        <v>28.8204345703125</v>
      </c>
      <c r="O2425">
        <v>32.268295288085937</v>
      </c>
      <c r="P2425">
        <v>37.246456146240234</v>
      </c>
      <c r="Q2425">
        <v>18.00575065612793</v>
      </c>
      <c r="R2425">
        <v>39.635116577148438</v>
      </c>
      <c r="S2425">
        <v>1176</v>
      </c>
      <c r="T2425">
        <v>43.228794097900391</v>
      </c>
      <c r="U2425">
        <v>6.5748605728149414</v>
      </c>
      <c r="V2425">
        <v>85.355133056640625</v>
      </c>
      <c r="W2425">
        <v>98</v>
      </c>
      <c r="X2425">
        <v>90.417137145996094</v>
      </c>
      <c r="Y2425">
        <f t="shared" si="160"/>
        <v>319.0113537597656</v>
      </c>
      <c r="Z2425">
        <f t="shared" si="161"/>
        <v>285.11854064941406</v>
      </c>
      <c r="AA2425">
        <f t="shared" si="162"/>
        <v>33.892831054687498</v>
      </c>
    </row>
    <row r="2426" spans="2:27" x14ac:dyDescent="0.25">
      <c r="B2426" t="s">
        <v>69</v>
      </c>
      <c r="C2426" t="s">
        <v>87</v>
      </c>
      <c r="D2426" t="s">
        <v>75</v>
      </c>
      <c r="E2426" s="86">
        <v>42257</v>
      </c>
      <c r="F2426">
        <f t="shared" si="163"/>
        <v>0</v>
      </c>
      <c r="G2426">
        <v>5</v>
      </c>
      <c r="H2426">
        <v>160.09339904785156</v>
      </c>
      <c r="I2426">
        <v>159.72042846679687</v>
      </c>
      <c r="J2426">
        <v>0.37298315763473511</v>
      </c>
      <c r="K2426">
        <v>2.3297846782952547E-3</v>
      </c>
      <c r="L2426">
        <v>-4.4318604469299316</v>
      </c>
      <c r="M2426">
        <v>-1.5931198596954346</v>
      </c>
      <c r="N2426">
        <v>0.37298315763473511</v>
      </c>
      <c r="O2426">
        <v>2.3390860557556152</v>
      </c>
      <c r="P2426">
        <v>5.1778264045715332</v>
      </c>
      <c r="Q2426">
        <v>-5.7939667701721191</v>
      </c>
      <c r="R2426">
        <v>6.5399327278137207</v>
      </c>
      <c r="S2426">
        <v>1176</v>
      </c>
      <c r="T2426">
        <v>14.056794166564941</v>
      </c>
      <c r="U2426">
        <v>3.7492392063140869</v>
      </c>
      <c r="V2426">
        <v>85.355133056640625</v>
      </c>
      <c r="W2426">
        <v>98</v>
      </c>
      <c r="X2426">
        <v>78.806282043457031</v>
      </c>
      <c r="Y2426">
        <f t="shared" si="160"/>
        <v>188.26983728027344</v>
      </c>
      <c r="Z2426">
        <f t="shared" si="161"/>
        <v>187.83122387695312</v>
      </c>
      <c r="AA2426">
        <f t="shared" si="162"/>
        <v>0.43862819337844849</v>
      </c>
    </row>
    <row r="2427" spans="2:27" x14ac:dyDescent="0.25">
      <c r="B2427" t="s">
        <v>69</v>
      </c>
      <c r="C2427" t="s">
        <v>87</v>
      </c>
      <c r="D2427" t="s">
        <v>75</v>
      </c>
      <c r="E2427" s="86">
        <v>42257</v>
      </c>
      <c r="F2427">
        <f t="shared" si="163"/>
        <v>0</v>
      </c>
      <c r="G2427">
        <v>3</v>
      </c>
      <c r="H2427">
        <v>150.43095397949219</v>
      </c>
      <c r="I2427">
        <v>152.48908996582031</v>
      </c>
      <c r="J2427">
        <v>-2.0581405162811279</v>
      </c>
      <c r="K2427">
        <v>-1.3681628741323948E-2</v>
      </c>
      <c r="L2427">
        <v>-6.8444981575012207</v>
      </c>
      <c r="M2427">
        <v>-4.0166792869567871</v>
      </c>
      <c r="N2427">
        <v>-2.0581405162811279</v>
      </c>
      <c r="O2427">
        <v>-9.9601805210113525E-2</v>
      </c>
      <c r="P2427">
        <v>2.7282171249389648</v>
      </c>
      <c r="Q2427">
        <v>-8.2013635635375977</v>
      </c>
      <c r="R2427">
        <v>4.0850830078125</v>
      </c>
      <c r="S2427">
        <v>1176</v>
      </c>
      <c r="T2427">
        <v>13.948840141296387</v>
      </c>
      <c r="U2427">
        <v>3.7348146438598633</v>
      </c>
      <c r="V2427">
        <v>85.355133056640625</v>
      </c>
      <c r="W2427">
        <v>98</v>
      </c>
      <c r="X2427">
        <v>77.805427551269531</v>
      </c>
      <c r="Y2427">
        <f t="shared" si="160"/>
        <v>176.90680187988281</v>
      </c>
      <c r="Z2427">
        <f t="shared" si="161"/>
        <v>179.32716979980469</v>
      </c>
      <c r="AA2427">
        <f t="shared" si="162"/>
        <v>-2.4203732471466064</v>
      </c>
    </row>
    <row r="2428" spans="2:27" x14ac:dyDescent="0.25">
      <c r="B2428" t="s">
        <v>69</v>
      </c>
      <c r="C2428" t="s">
        <v>87</v>
      </c>
      <c r="D2428" t="s">
        <v>75</v>
      </c>
      <c r="E2428" s="86">
        <v>42257</v>
      </c>
      <c r="F2428">
        <f t="shared" si="163"/>
        <v>0</v>
      </c>
      <c r="G2428">
        <v>2</v>
      </c>
      <c r="H2428">
        <v>153.01165771484375</v>
      </c>
      <c r="I2428">
        <v>157.60820007324219</v>
      </c>
      <c r="J2428">
        <v>-4.5965309143066406</v>
      </c>
      <c r="K2428">
        <v>-3.0040396377444267E-2</v>
      </c>
      <c r="L2428">
        <v>-9.1824188232421875</v>
      </c>
      <c r="M2428">
        <v>-6.4730386734008789</v>
      </c>
      <c r="N2428">
        <v>-4.5965309143066406</v>
      </c>
      <c r="O2428">
        <v>-2.7200229167938232</v>
      </c>
      <c r="P2428">
        <v>-1.0643424466252327E-2</v>
      </c>
      <c r="Q2428">
        <v>-10.482453346252441</v>
      </c>
      <c r="R2428">
        <v>1.2893919944763184</v>
      </c>
      <c r="S2428">
        <v>1176</v>
      </c>
      <c r="T2428">
        <v>12.804854393005371</v>
      </c>
      <c r="U2428">
        <v>3.5783870220184326</v>
      </c>
      <c r="V2428">
        <v>85.355133056640625</v>
      </c>
      <c r="W2428">
        <v>98</v>
      </c>
      <c r="X2428">
        <v>78.207298278808594</v>
      </c>
      <c r="Y2428">
        <f t="shared" si="160"/>
        <v>179.94170947265624</v>
      </c>
      <c r="Z2428">
        <f t="shared" si="161"/>
        <v>185.34724328613282</v>
      </c>
      <c r="AA2428">
        <f t="shared" si="162"/>
        <v>-5.4055203552246089</v>
      </c>
    </row>
    <row r="2429" spans="2:27" x14ac:dyDescent="0.25">
      <c r="B2429" t="s">
        <v>69</v>
      </c>
      <c r="C2429" t="s">
        <v>87</v>
      </c>
      <c r="D2429" t="s">
        <v>75</v>
      </c>
      <c r="E2429" s="86">
        <v>42257</v>
      </c>
      <c r="F2429">
        <f t="shared" si="163"/>
        <v>0</v>
      </c>
      <c r="G2429">
        <v>8</v>
      </c>
      <c r="H2429">
        <v>231.297119140625</v>
      </c>
      <c r="I2429">
        <v>228.79507446289062</v>
      </c>
      <c r="J2429">
        <v>2.5020391941070557</v>
      </c>
      <c r="K2429">
        <v>1.0817424394190311E-2</v>
      </c>
      <c r="L2429">
        <v>-4.8749957084655762</v>
      </c>
      <c r="M2429">
        <v>-0.51658374071121216</v>
      </c>
      <c r="N2429">
        <v>2.5020391941070557</v>
      </c>
      <c r="O2429">
        <v>5.5206623077392578</v>
      </c>
      <c r="P2429">
        <v>9.8790740966796875</v>
      </c>
      <c r="Q2429">
        <v>-6.966282844543457</v>
      </c>
      <c r="R2429">
        <v>11.97036075592041</v>
      </c>
      <c r="S2429">
        <v>1176</v>
      </c>
      <c r="T2429">
        <v>33.135345458984375</v>
      </c>
      <c r="U2429">
        <v>5.7563309669494629</v>
      </c>
      <c r="V2429">
        <v>85.355133056640625</v>
      </c>
      <c r="W2429">
        <v>98</v>
      </c>
      <c r="X2429">
        <v>80.602378845214844</v>
      </c>
      <c r="Y2429">
        <f t="shared" si="160"/>
        <v>272.00541210937502</v>
      </c>
      <c r="Z2429">
        <f t="shared" si="161"/>
        <v>269.06300756835935</v>
      </c>
      <c r="AA2429">
        <f t="shared" si="162"/>
        <v>2.9423980922698973</v>
      </c>
    </row>
    <row r="2430" spans="2:27" x14ac:dyDescent="0.25">
      <c r="B2430" t="s">
        <v>69</v>
      </c>
      <c r="C2430" t="s">
        <v>87</v>
      </c>
      <c r="D2430" t="s">
        <v>75</v>
      </c>
      <c r="E2430" s="86">
        <v>42257</v>
      </c>
      <c r="F2430">
        <f t="shared" si="163"/>
        <v>1</v>
      </c>
      <c r="G2430">
        <v>13</v>
      </c>
      <c r="H2430">
        <v>274.21926879882812</v>
      </c>
      <c r="I2430">
        <v>242.86408996582031</v>
      </c>
      <c r="J2430">
        <v>31.355186462402344</v>
      </c>
      <c r="K2430">
        <v>0.11434348672628403</v>
      </c>
      <c r="L2430">
        <v>22.681882858276367</v>
      </c>
      <c r="M2430">
        <v>27.806140899658203</v>
      </c>
      <c r="N2430">
        <v>31.355186462402344</v>
      </c>
      <c r="O2430">
        <v>34.904232025146484</v>
      </c>
      <c r="P2430">
        <v>40.028488159179688</v>
      </c>
      <c r="Q2430">
        <v>20.223121643066406</v>
      </c>
      <c r="R2430">
        <v>42.487251281738281</v>
      </c>
      <c r="S2430">
        <v>1176</v>
      </c>
      <c r="T2430">
        <v>45.803314208984375</v>
      </c>
      <c r="U2430">
        <v>6.7678146362304687</v>
      </c>
      <c r="V2430">
        <v>85.355133056640625</v>
      </c>
      <c r="W2430">
        <v>98</v>
      </c>
      <c r="X2430">
        <v>93.208992004394531</v>
      </c>
      <c r="Y2430">
        <f t="shared" si="160"/>
        <v>322.48186010742188</v>
      </c>
      <c r="Z2430">
        <f t="shared" si="161"/>
        <v>285.60816979980467</v>
      </c>
      <c r="AA2430">
        <f t="shared" si="162"/>
        <v>36.873699279785157</v>
      </c>
    </row>
    <row r="2431" spans="2:27" x14ac:dyDescent="0.25">
      <c r="B2431" t="s">
        <v>69</v>
      </c>
      <c r="C2431" t="s">
        <v>71</v>
      </c>
      <c r="D2431" t="s">
        <v>29</v>
      </c>
      <c r="E2431" s="86">
        <v>42257</v>
      </c>
      <c r="F2431">
        <f t="shared" si="163"/>
        <v>1</v>
      </c>
      <c r="G2431">
        <v>16</v>
      </c>
      <c r="H2431">
        <v>370.73965454101562</v>
      </c>
      <c r="I2431">
        <v>353.50289916992187</v>
      </c>
      <c r="J2431">
        <v>17.236776351928711</v>
      </c>
      <c r="K2431">
        <v>4.6492937952280045E-2</v>
      </c>
      <c r="L2431">
        <v>11.240531921386719</v>
      </c>
      <c r="M2431">
        <v>14.783162117004395</v>
      </c>
      <c r="N2431">
        <v>17.236776351928711</v>
      </c>
      <c r="O2431">
        <v>19.690391540527344</v>
      </c>
      <c r="P2431">
        <v>23.233020782470703</v>
      </c>
      <c r="Q2431">
        <v>9.540679931640625</v>
      </c>
      <c r="R2431">
        <v>24.932872772216797</v>
      </c>
      <c r="S2431">
        <v>373</v>
      </c>
      <c r="T2431">
        <v>21.892051696777344</v>
      </c>
      <c r="U2431">
        <v>4.6788945198059082</v>
      </c>
      <c r="V2431">
        <v>85.290542602539062</v>
      </c>
      <c r="W2431">
        <v>98</v>
      </c>
      <c r="X2431">
        <v>91.890243530273437</v>
      </c>
      <c r="Y2431">
        <f t="shared" si="160"/>
        <v>138.28589114379884</v>
      </c>
      <c r="Z2431">
        <f t="shared" si="161"/>
        <v>131.85658139038085</v>
      </c>
      <c r="AA2431">
        <f t="shared" si="162"/>
        <v>6.4293175792694095</v>
      </c>
    </row>
    <row r="2432" spans="2:27" x14ac:dyDescent="0.25">
      <c r="B2432" t="s">
        <v>69</v>
      </c>
      <c r="C2432" t="s">
        <v>71</v>
      </c>
      <c r="D2432" t="s">
        <v>29</v>
      </c>
      <c r="E2432" s="86">
        <v>42257</v>
      </c>
      <c r="F2432">
        <f t="shared" si="163"/>
        <v>0</v>
      </c>
      <c r="G2432">
        <v>24</v>
      </c>
      <c r="H2432">
        <v>249.38485717773437</v>
      </c>
      <c r="I2432">
        <v>254.46653747558594</v>
      </c>
      <c r="J2432">
        <v>-5.0816893577575684</v>
      </c>
      <c r="K2432">
        <v>-2.0376896485686302E-2</v>
      </c>
      <c r="L2432">
        <v>-8.8309240341186523</v>
      </c>
      <c r="M2432">
        <v>-6.6158456802368164</v>
      </c>
      <c r="N2432">
        <v>-5.0816893577575684</v>
      </c>
      <c r="O2432">
        <v>-3.5475327968597412</v>
      </c>
      <c r="P2432">
        <v>-1.3324544429779053</v>
      </c>
      <c r="Q2432">
        <v>-9.8937807083129883</v>
      </c>
      <c r="R2432">
        <v>-0.26959845423698425</v>
      </c>
      <c r="S2432">
        <v>373</v>
      </c>
      <c r="T2432">
        <v>8.5588045120239258</v>
      </c>
      <c r="U2432">
        <v>2.9255435466766357</v>
      </c>
      <c r="V2432">
        <v>85.290542602539062</v>
      </c>
      <c r="W2432">
        <v>98</v>
      </c>
      <c r="X2432">
        <v>82.443634033203125</v>
      </c>
      <c r="Y2432">
        <f t="shared" ref="Y2432:Y2495" si="164">H2432*S2432/1000</f>
        <v>93.020551727294915</v>
      </c>
      <c r="Z2432">
        <f t="shared" ref="Z2432:Z2495" si="165">I2432*S2432/1000</f>
        <v>94.916018478393553</v>
      </c>
      <c r="AA2432">
        <f t="shared" ref="AA2432:AA2495" si="166">J2432*S2432/1000</f>
        <v>-1.895470130443573</v>
      </c>
    </row>
    <row r="2433" spans="2:27" x14ac:dyDescent="0.25">
      <c r="B2433" t="s">
        <v>69</v>
      </c>
      <c r="C2433" t="s">
        <v>71</v>
      </c>
      <c r="D2433" t="s">
        <v>29</v>
      </c>
      <c r="E2433" s="86">
        <v>42257</v>
      </c>
      <c r="F2433">
        <f t="shared" si="163"/>
        <v>1</v>
      </c>
      <c r="G2433">
        <v>12</v>
      </c>
      <c r="H2433">
        <v>369.78765869140625</v>
      </c>
      <c r="I2433">
        <v>355.34381103515625</v>
      </c>
      <c r="J2433">
        <v>14.443833351135254</v>
      </c>
      <c r="K2433">
        <v>3.9059802889823914E-2</v>
      </c>
      <c r="L2433">
        <v>8.2501602172851562</v>
      </c>
      <c r="M2433">
        <v>11.909432411193848</v>
      </c>
      <c r="N2433">
        <v>14.443833351135254</v>
      </c>
      <c r="O2433">
        <v>16.978235244750977</v>
      </c>
      <c r="P2433">
        <v>20.637506484985352</v>
      </c>
      <c r="Q2433">
        <v>6.4943394660949707</v>
      </c>
      <c r="R2433">
        <v>22.393327713012695</v>
      </c>
      <c r="S2433">
        <v>373</v>
      </c>
      <c r="T2433">
        <v>23.357398986816406</v>
      </c>
      <c r="U2433">
        <v>4.832949161529541</v>
      </c>
      <c r="V2433">
        <v>85.290542602539062</v>
      </c>
      <c r="W2433">
        <v>98</v>
      </c>
      <c r="X2433">
        <v>90.132286071777344</v>
      </c>
      <c r="Y2433">
        <f t="shared" si="164"/>
        <v>137.93079669189453</v>
      </c>
      <c r="Z2433">
        <f t="shared" si="165"/>
        <v>132.54324151611328</v>
      </c>
      <c r="AA2433">
        <f t="shared" si="166"/>
        <v>5.3875498399734498</v>
      </c>
    </row>
    <row r="2434" spans="2:27" x14ac:dyDescent="0.25">
      <c r="B2434" t="s">
        <v>69</v>
      </c>
      <c r="C2434" t="s">
        <v>71</v>
      </c>
      <c r="D2434" t="s">
        <v>29</v>
      </c>
      <c r="E2434" s="86">
        <v>42257</v>
      </c>
      <c r="F2434">
        <f t="shared" si="163"/>
        <v>0</v>
      </c>
      <c r="G2434">
        <v>22</v>
      </c>
      <c r="H2434">
        <v>276.66360473632812</v>
      </c>
      <c r="I2434">
        <v>280.5224609375</v>
      </c>
      <c r="J2434">
        <v>-3.8588528633117676</v>
      </c>
      <c r="K2434">
        <v>-1.3947815634310246E-2</v>
      </c>
      <c r="L2434">
        <v>-7.8679599761962891</v>
      </c>
      <c r="M2434">
        <v>-5.4993472099304199</v>
      </c>
      <c r="N2434">
        <v>-3.8588528633117676</v>
      </c>
      <c r="O2434">
        <v>-2.2183587551116943</v>
      </c>
      <c r="P2434">
        <v>0.15025447309017181</v>
      </c>
      <c r="Q2434">
        <v>-9.004486083984375</v>
      </c>
      <c r="R2434">
        <v>1.2867807149887085</v>
      </c>
      <c r="S2434">
        <v>373</v>
      </c>
      <c r="T2434">
        <v>9.7864055633544922</v>
      </c>
      <c r="U2434">
        <v>3.1283230781555176</v>
      </c>
      <c r="V2434">
        <v>85.290542602539062</v>
      </c>
      <c r="W2434">
        <v>98</v>
      </c>
      <c r="X2434">
        <v>83.492607116699219</v>
      </c>
      <c r="Y2434">
        <f t="shared" si="164"/>
        <v>103.19552456665039</v>
      </c>
      <c r="Z2434">
        <f t="shared" si="165"/>
        <v>104.63487792968751</v>
      </c>
      <c r="AA2434">
        <f t="shared" si="166"/>
        <v>-1.4393521180152893</v>
      </c>
    </row>
    <row r="2435" spans="2:27" x14ac:dyDescent="0.25">
      <c r="B2435" t="s">
        <v>69</v>
      </c>
      <c r="C2435" t="s">
        <v>71</v>
      </c>
      <c r="D2435" t="s">
        <v>29</v>
      </c>
      <c r="E2435" s="86">
        <v>42257</v>
      </c>
      <c r="F2435">
        <f t="shared" ref="F2435:F2498" si="167">IF(AND(G2435&gt;=12, G2435&lt;=18), 1, 0)</f>
        <v>0</v>
      </c>
      <c r="G2435">
        <v>20</v>
      </c>
      <c r="H2435">
        <v>306.23971557617187</v>
      </c>
      <c r="I2435">
        <v>304.6256103515625</v>
      </c>
      <c r="J2435">
        <v>1.614086389541626</v>
      </c>
      <c r="K2435">
        <v>5.270663183182478E-3</v>
      </c>
      <c r="L2435">
        <v>-2.9037413597106934</v>
      </c>
      <c r="M2435">
        <v>-0.23457212746143341</v>
      </c>
      <c r="N2435">
        <v>1.614086389541626</v>
      </c>
      <c r="O2435">
        <v>3.4627449512481689</v>
      </c>
      <c r="P2435">
        <v>6.1319141387939453</v>
      </c>
      <c r="Q2435">
        <v>-4.1844825744628906</v>
      </c>
      <c r="R2435">
        <v>7.4126553535461426</v>
      </c>
      <c r="S2435">
        <v>373</v>
      </c>
      <c r="T2435">
        <v>12.427597045898438</v>
      </c>
      <c r="U2435">
        <v>3.5252797603607178</v>
      </c>
      <c r="V2435">
        <v>85.290542602539062</v>
      </c>
      <c r="W2435">
        <v>98</v>
      </c>
      <c r="X2435">
        <v>86.592453002929688</v>
      </c>
      <c r="Y2435">
        <f t="shared" si="164"/>
        <v>114.22741390991212</v>
      </c>
      <c r="Z2435">
        <f t="shared" si="165"/>
        <v>113.62535266113281</v>
      </c>
      <c r="AA2435">
        <f t="shared" si="166"/>
        <v>0.60205422329902647</v>
      </c>
    </row>
    <row r="2436" spans="2:27" x14ac:dyDescent="0.25">
      <c r="B2436" t="s">
        <v>69</v>
      </c>
      <c r="C2436" t="s">
        <v>71</v>
      </c>
      <c r="D2436" t="s">
        <v>29</v>
      </c>
      <c r="E2436" s="86">
        <v>42257</v>
      </c>
      <c r="F2436">
        <f t="shared" si="167"/>
        <v>1</v>
      </c>
      <c r="G2436">
        <v>15</v>
      </c>
      <c r="H2436">
        <v>377.59393310546875</v>
      </c>
      <c r="I2436">
        <v>356.61727905273437</v>
      </c>
      <c r="J2436">
        <v>20.976661682128906</v>
      </c>
      <c r="K2436">
        <v>5.5553492158651352E-2</v>
      </c>
      <c r="L2436">
        <v>14.429766654968262</v>
      </c>
      <c r="M2436">
        <v>18.297725677490234</v>
      </c>
      <c r="N2436">
        <v>20.976661682128906</v>
      </c>
      <c r="O2436">
        <v>23.655597686767578</v>
      </c>
      <c r="P2436">
        <v>27.523557662963867</v>
      </c>
      <c r="Q2436">
        <v>12.573812484741211</v>
      </c>
      <c r="R2436">
        <v>29.379510879516602</v>
      </c>
      <c r="S2436">
        <v>373</v>
      </c>
      <c r="T2436">
        <v>26.097482681274414</v>
      </c>
      <c r="U2436">
        <v>5.1085696220397949</v>
      </c>
      <c r="V2436">
        <v>85.290542602539062</v>
      </c>
      <c r="W2436">
        <v>98</v>
      </c>
      <c r="X2436">
        <v>94.563018798828125</v>
      </c>
      <c r="Y2436">
        <f t="shared" si="164"/>
        <v>140.84253704833984</v>
      </c>
      <c r="Z2436">
        <f t="shared" si="165"/>
        <v>133.01824508666994</v>
      </c>
      <c r="AA2436">
        <f t="shared" si="166"/>
        <v>7.8242948074340823</v>
      </c>
    </row>
    <row r="2437" spans="2:27" x14ac:dyDescent="0.25">
      <c r="B2437" t="s">
        <v>69</v>
      </c>
      <c r="C2437" t="s">
        <v>71</v>
      </c>
      <c r="D2437" t="s">
        <v>29</v>
      </c>
      <c r="E2437" s="86">
        <v>42257</v>
      </c>
      <c r="F2437">
        <f t="shared" si="167"/>
        <v>0</v>
      </c>
      <c r="G2437">
        <v>2</v>
      </c>
      <c r="H2437">
        <v>232.35333251953125</v>
      </c>
      <c r="I2437">
        <v>234.53623962402344</v>
      </c>
      <c r="J2437">
        <v>-2.1828999519348145</v>
      </c>
      <c r="K2437">
        <v>-9.3947434797883034E-3</v>
      </c>
      <c r="L2437">
        <v>-5.852330207824707</v>
      </c>
      <c r="M2437">
        <v>-3.6844010353088379</v>
      </c>
      <c r="N2437">
        <v>-2.1828999519348145</v>
      </c>
      <c r="O2437">
        <v>-0.68139880895614624</v>
      </c>
      <c r="P2437">
        <v>1.4865304231643677</v>
      </c>
      <c r="Q2437">
        <v>-6.8925628662109375</v>
      </c>
      <c r="R2437">
        <v>2.5267629623413086</v>
      </c>
      <c r="S2437">
        <v>373</v>
      </c>
      <c r="T2437">
        <v>8.1983251571655273</v>
      </c>
      <c r="U2437">
        <v>2.8632717132568359</v>
      </c>
      <c r="V2437">
        <v>85.290542602539062</v>
      </c>
      <c r="W2437">
        <v>98</v>
      </c>
      <c r="X2437">
        <v>77.756072998046875</v>
      </c>
      <c r="Y2437">
        <f t="shared" si="164"/>
        <v>86.667793029785159</v>
      </c>
      <c r="Z2437">
        <f t="shared" si="165"/>
        <v>87.482017379760748</v>
      </c>
      <c r="AA2437">
        <f t="shared" si="166"/>
        <v>-0.81422168207168577</v>
      </c>
    </row>
    <row r="2438" spans="2:27" x14ac:dyDescent="0.25">
      <c r="B2438" t="s">
        <v>69</v>
      </c>
      <c r="C2438" t="s">
        <v>71</v>
      </c>
      <c r="D2438" t="s">
        <v>29</v>
      </c>
      <c r="E2438" s="86">
        <v>42257</v>
      </c>
      <c r="F2438">
        <f t="shared" si="167"/>
        <v>0</v>
      </c>
      <c r="G2438">
        <v>23</v>
      </c>
      <c r="H2438">
        <v>260.55960083007812</v>
      </c>
      <c r="I2438">
        <v>265.16152954101562</v>
      </c>
      <c r="J2438">
        <v>-4.601952075958252</v>
      </c>
      <c r="K2438">
        <v>-1.7661802470684052E-2</v>
      </c>
      <c r="L2438">
        <v>-8.6583747863769531</v>
      </c>
      <c r="M2438">
        <v>-6.2618074417114258</v>
      </c>
      <c r="N2438">
        <v>-4.601952075958252</v>
      </c>
      <c r="O2438">
        <v>-2.9420969486236572</v>
      </c>
      <c r="P2438">
        <v>-0.54552978277206421</v>
      </c>
      <c r="Q2438">
        <v>-9.8083133697509766</v>
      </c>
      <c r="R2438">
        <v>0.60440957546234131</v>
      </c>
      <c r="S2438">
        <v>373</v>
      </c>
      <c r="T2438">
        <v>10.018764495849609</v>
      </c>
      <c r="U2438">
        <v>3.1652431488037109</v>
      </c>
      <c r="V2438">
        <v>85.290542602539062</v>
      </c>
      <c r="W2438">
        <v>98</v>
      </c>
      <c r="X2438">
        <v>83.19482421875</v>
      </c>
      <c r="Y2438">
        <f t="shared" si="164"/>
        <v>97.188731109619141</v>
      </c>
      <c r="Z2438">
        <f t="shared" si="165"/>
        <v>98.905250518798823</v>
      </c>
      <c r="AA2438">
        <f t="shared" si="166"/>
        <v>-1.716528124332428</v>
      </c>
    </row>
    <row r="2439" spans="2:27" x14ac:dyDescent="0.25">
      <c r="B2439" t="s">
        <v>69</v>
      </c>
      <c r="C2439" t="s">
        <v>71</v>
      </c>
      <c r="D2439" t="s">
        <v>29</v>
      </c>
      <c r="E2439" s="86">
        <v>42257</v>
      </c>
      <c r="F2439">
        <f t="shared" si="167"/>
        <v>0</v>
      </c>
      <c r="G2439">
        <v>8</v>
      </c>
      <c r="H2439">
        <v>306.40631103515625</v>
      </c>
      <c r="I2439">
        <v>315.91366577148437</v>
      </c>
      <c r="J2439">
        <v>-9.5073223114013672</v>
      </c>
      <c r="K2439">
        <v>-3.102848120033741E-2</v>
      </c>
      <c r="L2439">
        <v>-16.794021606445313</v>
      </c>
      <c r="M2439">
        <v>-12.488981246948242</v>
      </c>
      <c r="N2439">
        <v>-9.5073223114013672</v>
      </c>
      <c r="O2439">
        <v>-6.5256638526916504</v>
      </c>
      <c r="P2439">
        <v>-2.2206225395202637</v>
      </c>
      <c r="Q2439">
        <v>-18.859701156616211</v>
      </c>
      <c r="R2439">
        <v>-0.15494441986083984</v>
      </c>
      <c r="S2439">
        <v>373</v>
      </c>
      <c r="T2439">
        <v>32.328800201416016</v>
      </c>
      <c r="U2439">
        <v>5.6858420372009277</v>
      </c>
      <c r="V2439">
        <v>85.290542602539062</v>
      </c>
      <c r="W2439">
        <v>98</v>
      </c>
      <c r="X2439">
        <v>81.07177734375</v>
      </c>
      <c r="Y2439">
        <f t="shared" si="164"/>
        <v>114.28955401611329</v>
      </c>
      <c r="Z2439">
        <f t="shared" si="165"/>
        <v>117.83579733276368</v>
      </c>
      <c r="AA2439">
        <f t="shared" si="166"/>
        <v>-3.5462312221527101</v>
      </c>
    </row>
    <row r="2440" spans="2:27" x14ac:dyDescent="0.25">
      <c r="B2440" t="s">
        <v>69</v>
      </c>
      <c r="C2440" t="s">
        <v>71</v>
      </c>
      <c r="D2440" t="s">
        <v>29</v>
      </c>
      <c r="E2440" s="86">
        <v>42257</v>
      </c>
      <c r="F2440">
        <f t="shared" si="167"/>
        <v>0</v>
      </c>
      <c r="G2440">
        <v>11</v>
      </c>
      <c r="H2440">
        <v>360.43438720703125</v>
      </c>
      <c r="I2440">
        <v>355.92721557617187</v>
      </c>
      <c r="J2440">
        <v>4.5071754455566406</v>
      </c>
      <c r="K2440">
        <v>1.2504843063652515E-2</v>
      </c>
      <c r="L2440">
        <v>-3.4075143337249756</v>
      </c>
      <c r="M2440">
        <v>1.2685486078262329</v>
      </c>
      <c r="N2440">
        <v>4.5071754455566406</v>
      </c>
      <c r="O2440">
        <v>7.7458024024963379</v>
      </c>
      <c r="P2440">
        <v>12.421865463256836</v>
      </c>
      <c r="Q2440">
        <v>-5.6512188911437988</v>
      </c>
      <c r="R2440">
        <v>14.665569305419922</v>
      </c>
      <c r="S2440">
        <v>373</v>
      </c>
      <c r="T2440">
        <v>38.141311645507812</v>
      </c>
      <c r="U2440">
        <v>6.1758651733398437</v>
      </c>
      <c r="V2440">
        <v>85.290542602539062</v>
      </c>
      <c r="W2440">
        <v>98</v>
      </c>
      <c r="X2440">
        <v>88.2861328125</v>
      </c>
      <c r="Y2440">
        <f t="shared" si="164"/>
        <v>134.44202642822265</v>
      </c>
      <c r="Z2440">
        <f t="shared" si="165"/>
        <v>132.76085140991211</v>
      </c>
      <c r="AA2440">
        <f t="shared" si="166"/>
        <v>1.6811764411926269</v>
      </c>
    </row>
    <row r="2441" spans="2:27" x14ac:dyDescent="0.25">
      <c r="B2441" t="s">
        <v>69</v>
      </c>
      <c r="C2441" t="s">
        <v>71</v>
      </c>
      <c r="D2441" t="s">
        <v>29</v>
      </c>
      <c r="E2441" s="86">
        <v>42257</v>
      </c>
      <c r="F2441">
        <f t="shared" si="167"/>
        <v>1</v>
      </c>
      <c r="G2441">
        <v>14</v>
      </c>
      <c r="H2441">
        <v>377.31661987304687</v>
      </c>
      <c r="I2441">
        <v>355.12942504882812</v>
      </c>
      <c r="J2441">
        <v>22.187196731567383</v>
      </c>
      <c r="K2441">
        <v>5.8802597224712372E-2</v>
      </c>
      <c r="L2441">
        <v>15.337872505187988</v>
      </c>
      <c r="M2441">
        <v>19.38450813293457</v>
      </c>
      <c r="N2441">
        <v>22.187196731567383</v>
      </c>
      <c r="O2441">
        <v>24.989885330200195</v>
      </c>
      <c r="P2441">
        <v>29.036520004272461</v>
      </c>
      <c r="Q2441">
        <v>13.396184921264648</v>
      </c>
      <c r="R2441">
        <v>30.978208541870117</v>
      </c>
      <c r="S2441">
        <v>373</v>
      </c>
      <c r="T2441">
        <v>28.564277648925781</v>
      </c>
      <c r="U2441">
        <v>5.3445558547973633</v>
      </c>
      <c r="V2441">
        <v>85.290542602539062</v>
      </c>
      <c r="W2441">
        <v>98</v>
      </c>
      <c r="X2441">
        <v>93.98834228515625</v>
      </c>
      <c r="Y2441">
        <f t="shared" si="164"/>
        <v>140.73909921264649</v>
      </c>
      <c r="Z2441">
        <f t="shared" si="165"/>
        <v>132.46327554321289</v>
      </c>
      <c r="AA2441">
        <f t="shared" si="166"/>
        <v>8.2758243808746332</v>
      </c>
    </row>
    <row r="2442" spans="2:27" x14ac:dyDescent="0.25">
      <c r="B2442" t="s">
        <v>69</v>
      </c>
      <c r="C2442" t="s">
        <v>71</v>
      </c>
      <c r="D2442" t="s">
        <v>29</v>
      </c>
      <c r="E2442" s="86">
        <v>42257</v>
      </c>
      <c r="F2442">
        <f t="shared" si="167"/>
        <v>0</v>
      </c>
      <c r="G2442">
        <v>10</v>
      </c>
      <c r="H2442">
        <v>346.01654052734375</v>
      </c>
      <c r="I2442">
        <v>348.39486694335937</v>
      </c>
      <c r="J2442">
        <v>-2.3783144950866699</v>
      </c>
      <c r="K2442">
        <v>-6.8734125234186649E-3</v>
      </c>
      <c r="L2442">
        <v>-10.829418182373047</v>
      </c>
      <c r="M2442">
        <v>-5.8364372253417969</v>
      </c>
      <c r="N2442">
        <v>-2.3783144950866699</v>
      </c>
      <c r="O2442">
        <v>1.0798084735870361</v>
      </c>
      <c r="P2442">
        <v>6.0727887153625488</v>
      </c>
      <c r="Q2442">
        <v>-13.225188255310059</v>
      </c>
      <c r="R2442">
        <v>8.4685592651367188</v>
      </c>
      <c r="S2442">
        <v>373</v>
      </c>
      <c r="T2442">
        <v>43.486518859863281</v>
      </c>
      <c r="U2442">
        <v>6.5944309234619141</v>
      </c>
      <c r="V2442">
        <v>85.290542602539062</v>
      </c>
      <c r="W2442">
        <v>98</v>
      </c>
      <c r="X2442">
        <v>84.330223083496094</v>
      </c>
      <c r="Y2442">
        <f t="shared" si="164"/>
        <v>129.06416961669922</v>
      </c>
      <c r="Z2442">
        <f t="shared" si="165"/>
        <v>129.95128536987303</v>
      </c>
      <c r="AA2442">
        <f t="shared" si="166"/>
        <v>-0.88711130666732785</v>
      </c>
    </row>
    <row r="2443" spans="2:27" x14ac:dyDescent="0.25">
      <c r="B2443" t="s">
        <v>69</v>
      </c>
      <c r="C2443" t="s">
        <v>71</v>
      </c>
      <c r="D2443" t="s">
        <v>29</v>
      </c>
      <c r="E2443" s="86">
        <v>42257</v>
      </c>
      <c r="F2443">
        <f t="shared" si="167"/>
        <v>0</v>
      </c>
      <c r="G2443">
        <v>7</v>
      </c>
      <c r="H2443">
        <v>289.60391235351562</v>
      </c>
      <c r="I2443">
        <v>299.52569580078125</v>
      </c>
      <c r="J2443">
        <v>-9.9217710494995117</v>
      </c>
      <c r="K2443">
        <v>-3.4259796142578125E-2</v>
      </c>
      <c r="L2443">
        <v>-16.53492546081543</v>
      </c>
      <c r="M2443">
        <v>-12.627820014953613</v>
      </c>
      <c r="N2443">
        <v>-9.9217710494995117</v>
      </c>
      <c r="O2443">
        <v>-7.215721607208252</v>
      </c>
      <c r="P2443">
        <v>-3.3086161613464355</v>
      </c>
      <c r="Q2443">
        <v>-18.409664154052734</v>
      </c>
      <c r="R2443">
        <v>-1.4338787794113159</v>
      </c>
      <c r="S2443">
        <v>373</v>
      </c>
      <c r="T2443">
        <v>26.628408432006836</v>
      </c>
      <c r="U2443">
        <v>5.1602721214294434</v>
      </c>
      <c r="V2443">
        <v>85.290542602539062</v>
      </c>
      <c r="W2443">
        <v>98</v>
      </c>
      <c r="X2443">
        <v>79.29290771484375</v>
      </c>
      <c r="Y2443">
        <f t="shared" si="164"/>
        <v>108.02225930786133</v>
      </c>
      <c r="Z2443">
        <f t="shared" si="165"/>
        <v>111.72308453369141</v>
      </c>
      <c r="AA2443">
        <f t="shared" si="166"/>
        <v>-3.700820601463318</v>
      </c>
    </row>
    <row r="2444" spans="2:27" x14ac:dyDescent="0.25">
      <c r="B2444" t="s">
        <v>69</v>
      </c>
      <c r="C2444" t="s">
        <v>71</v>
      </c>
      <c r="D2444" t="s">
        <v>29</v>
      </c>
      <c r="E2444" s="86">
        <v>42257</v>
      </c>
      <c r="F2444">
        <f t="shared" si="167"/>
        <v>0</v>
      </c>
      <c r="G2444">
        <v>4</v>
      </c>
      <c r="H2444">
        <v>230.2171630859375</v>
      </c>
      <c r="I2444">
        <v>230.49310302734375</v>
      </c>
      <c r="J2444">
        <v>-0.27594354748725891</v>
      </c>
      <c r="K2444">
        <v>-1.1986228637397289E-3</v>
      </c>
      <c r="L2444">
        <v>-3.9641585350036621</v>
      </c>
      <c r="M2444">
        <v>-1.7851312160491943</v>
      </c>
      <c r="N2444">
        <v>-0.27594354748725891</v>
      </c>
      <c r="O2444">
        <v>1.2332441806793213</v>
      </c>
      <c r="P2444">
        <v>3.4122714996337891</v>
      </c>
      <c r="Q2444">
        <v>-5.0097160339355469</v>
      </c>
      <c r="R2444">
        <v>4.4578289985656738</v>
      </c>
      <c r="S2444">
        <v>373</v>
      </c>
      <c r="T2444">
        <v>8.2824773788452148</v>
      </c>
      <c r="U2444">
        <v>2.8779294490814209</v>
      </c>
      <c r="V2444">
        <v>85.290542602539062</v>
      </c>
      <c r="W2444">
        <v>98</v>
      </c>
      <c r="X2444">
        <v>78.29779052734375</v>
      </c>
      <c r="Y2444">
        <f t="shared" si="164"/>
        <v>85.871001831054684</v>
      </c>
      <c r="Z2444">
        <f t="shared" si="165"/>
        <v>85.973927429199222</v>
      </c>
      <c r="AA2444">
        <f t="shared" si="166"/>
        <v>-0.10292694321274758</v>
      </c>
    </row>
    <row r="2445" spans="2:27" x14ac:dyDescent="0.25">
      <c r="B2445" t="s">
        <v>69</v>
      </c>
      <c r="C2445" t="s">
        <v>71</v>
      </c>
      <c r="D2445" t="s">
        <v>29</v>
      </c>
      <c r="E2445" s="86">
        <v>42257</v>
      </c>
      <c r="F2445">
        <f t="shared" si="167"/>
        <v>0</v>
      </c>
      <c r="G2445">
        <v>19</v>
      </c>
      <c r="H2445">
        <v>322.41653442382812</v>
      </c>
      <c r="I2445">
        <v>314.87808227539062</v>
      </c>
      <c r="J2445">
        <v>7.538489818572998</v>
      </c>
      <c r="K2445">
        <v>2.338121272623539E-2</v>
      </c>
      <c r="L2445">
        <v>2.5899739265441895</v>
      </c>
      <c r="M2445">
        <v>5.5135970115661621</v>
      </c>
      <c r="N2445">
        <v>7.538489818572998</v>
      </c>
      <c r="O2445">
        <v>9.5633821487426758</v>
      </c>
      <c r="P2445">
        <v>12.487005233764648</v>
      </c>
      <c r="Q2445">
        <v>1.1871384382247925</v>
      </c>
      <c r="R2445">
        <v>13.889841079711914</v>
      </c>
      <c r="S2445">
        <v>373</v>
      </c>
      <c r="T2445">
        <v>14.910004615783691</v>
      </c>
      <c r="U2445">
        <v>3.8613474369049072</v>
      </c>
      <c r="V2445">
        <v>85.290542602539062</v>
      </c>
      <c r="W2445">
        <v>98</v>
      </c>
      <c r="X2445">
        <v>86.641441345214844</v>
      </c>
      <c r="Y2445">
        <f t="shared" si="164"/>
        <v>120.26136734008789</v>
      </c>
      <c r="Z2445">
        <f t="shared" si="165"/>
        <v>117.4495246887207</v>
      </c>
      <c r="AA2445">
        <f t="shared" si="166"/>
        <v>2.8118567023277281</v>
      </c>
    </row>
    <row r="2446" spans="2:27" x14ac:dyDescent="0.25">
      <c r="B2446" t="s">
        <v>69</v>
      </c>
      <c r="C2446" t="s">
        <v>71</v>
      </c>
      <c r="D2446" t="s">
        <v>29</v>
      </c>
      <c r="E2446" s="86">
        <v>42257</v>
      </c>
      <c r="F2446">
        <f t="shared" si="167"/>
        <v>0</v>
      </c>
      <c r="G2446">
        <v>6</v>
      </c>
      <c r="H2446">
        <v>263.29513549804687</v>
      </c>
      <c r="I2446">
        <v>268.25531005859375</v>
      </c>
      <c r="J2446">
        <v>-4.9601621627807617</v>
      </c>
      <c r="K2446">
        <v>-1.883879117667675E-2</v>
      </c>
      <c r="L2446">
        <v>-9.2224369049072266</v>
      </c>
      <c r="M2446">
        <v>-6.7042503356933594</v>
      </c>
      <c r="N2446">
        <v>-4.9601621627807617</v>
      </c>
      <c r="O2446">
        <v>-3.216073751449585</v>
      </c>
      <c r="P2446">
        <v>-0.69788730144500732</v>
      </c>
      <c r="Q2446">
        <v>-10.430732727050781</v>
      </c>
      <c r="R2446">
        <v>0.51040840148925781</v>
      </c>
      <c r="S2446">
        <v>373</v>
      </c>
      <c r="T2446">
        <v>11.061416625976563</v>
      </c>
      <c r="U2446">
        <v>3.3258707523345947</v>
      </c>
      <c r="V2446">
        <v>85.290542602539062</v>
      </c>
      <c r="W2446">
        <v>98</v>
      </c>
      <c r="X2446">
        <v>79.458282470703125</v>
      </c>
      <c r="Y2446">
        <f t="shared" si="164"/>
        <v>98.209085540771483</v>
      </c>
      <c r="Z2446">
        <f t="shared" si="165"/>
        <v>100.05923065185547</v>
      </c>
      <c r="AA2446">
        <f t="shared" si="166"/>
        <v>-1.8501404867172242</v>
      </c>
    </row>
    <row r="2447" spans="2:27" x14ac:dyDescent="0.25">
      <c r="B2447" t="s">
        <v>69</v>
      </c>
      <c r="C2447" t="s">
        <v>71</v>
      </c>
      <c r="D2447" t="s">
        <v>29</v>
      </c>
      <c r="E2447" s="86">
        <v>42257</v>
      </c>
      <c r="F2447">
        <f t="shared" si="167"/>
        <v>0</v>
      </c>
      <c r="G2447">
        <v>3</v>
      </c>
      <c r="H2447">
        <v>229.19871520996094</v>
      </c>
      <c r="I2447">
        <v>230.47312927246094</v>
      </c>
      <c r="J2447">
        <v>-1.2744194269180298</v>
      </c>
      <c r="K2447">
        <v>-5.5603254586458206E-3</v>
      </c>
      <c r="L2447">
        <v>-4.9612622261047363</v>
      </c>
      <c r="M2447">
        <v>-2.7830455303192139</v>
      </c>
      <c r="N2447">
        <v>-1.2744194269180298</v>
      </c>
      <c r="O2447">
        <v>0.23420675098896027</v>
      </c>
      <c r="P2447">
        <v>2.4124233722686768</v>
      </c>
      <c r="Q2447">
        <v>-6.0064311027526855</v>
      </c>
      <c r="R2447">
        <v>3.4575920104980469</v>
      </c>
      <c r="S2447">
        <v>373</v>
      </c>
      <c r="T2447">
        <v>8.2763156890869141</v>
      </c>
      <c r="U2447">
        <v>2.8768587112426758</v>
      </c>
      <c r="V2447">
        <v>85.290542602539062</v>
      </c>
      <c r="W2447">
        <v>98</v>
      </c>
      <c r="X2447">
        <v>77.656219482421875</v>
      </c>
      <c r="Y2447">
        <f t="shared" si="164"/>
        <v>85.49112077331543</v>
      </c>
      <c r="Z2447">
        <f t="shared" si="165"/>
        <v>85.966477218627929</v>
      </c>
      <c r="AA2447">
        <f t="shared" si="166"/>
        <v>-0.47535844624042511</v>
      </c>
    </row>
    <row r="2448" spans="2:27" x14ac:dyDescent="0.25">
      <c r="B2448" t="s">
        <v>69</v>
      </c>
      <c r="C2448" t="s">
        <v>71</v>
      </c>
      <c r="D2448" t="s">
        <v>29</v>
      </c>
      <c r="E2448" s="86">
        <v>42257</v>
      </c>
      <c r="F2448">
        <f t="shared" si="167"/>
        <v>0</v>
      </c>
      <c r="G2448">
        <v>5</v>
      </c>
      <c r="H2448">
        <v>238.95152282714844</v>
      </c>
      <c r="I2448">
        <v>240.37147521972656</v>
      </c>
      <c r="J2448">
        <v>-1.4199655055999756</v>
      </c>
      <c r="K2448">
        <v>-5.9424834325909615E-3</v>
      </c>
      <c r="L2448">
        <v>-5.1651034355163574</v>
      </c>
      <c r="M2448">
        <v>-2.9524457454681396</v>
      </c>
      <c r="N2448">
        <v>-1.4199655055999756</v>
      </c>
      <c r="O2448">
        <v>0.1125146672129631</v>
      </c>
      <c r="P2448">
        <v>2.3251726627349854</v>
      </c>
      <c r="Q2448">
        <v>-6.2267980575561523</v>
      </c>
      <c r="R2448">
        <v>3.3868672847747803</v>
      </c>
      <c r="S2448">
        <v>373</v>
      </c>
      <c r="T2448">
        <v>8.5401115417480469</v>
      </c>
      <c r="U2448">
        <v>2.922346830368042</v>
      </c>
      <c r="V2448">
        <v>85.290542602539062</v>
      </c>
      <c r="W2448">
        <v>98</v>
      </c>
      <c r="X2448">
        <v>78.6905517578125</v>
      </c>
      <c r="Y2448">
        <f t="shared" si="164"/>
        <v>89.128918014526363</v>
      </c>
      <c r="Z2448">
        <f t="shared" si="165"/>
        <v>89.658560256958012</v>
      </c>
      <c r="AA2448">
        <f t="shared" si="166"/>
        <v>-0.5296471335887909</v>
      </c>
    </row>
    <row r="2449" spans="2:27" x14ac:dyDescent="0.25">
      <c r="B2449" t="s">
        <v>69</v>
      </c>
      <c r="C2449" t="s">
        <v>71</v>
      </c>
      <c r="D2449" t="s">
        <v>29</v>
      </c>
      <c r="E2449" s="86">
        <v>42257</v>
      </c>
      <c r="F2449">
        <f t="shared" si="167"/>
        <v>1</v>
      </c>
      <c r="G2449">
        <v>13</v>
      </c>
      <c r="H2449">
        <v>376.0797119140625</v>
      </c>
      <c r="I2449">
        <v>354.44192504882812</v>
      </c>
      <c r="J2449">
        <v>21.637758255004883</v>
      </c>
      <c r="K2449">
        <v>5.7535033673048019E-2</v>
      </c>
      <c r="L2449">
        <v>14.863805770874023</v>
      </c>
      <c r="M2449">
        <v>18.865911483764648</v>
      </c>
      <c r="N2449">
        <v>21.637758255004883</v>
      </c>
      <c r="O2449">
        <v>24.409605026245117</v>
      </c>
      <c r="P2449">
        <v>28.411710739135742</v>
      </c>
      <c r="Q2449">
        <v>12.943484306335449</v>
      </c>
      <c r="R2449">
        <v>30.33203125</v>
      </c>
      <c r="S2449">
        <v>373</v>
      </c>
      <c r="T2449">
        <v>27.939079284667969</v>
      </c>
      <c r="U2449">
        <v>5.285743236541748</v>
      </c>
      <c r="V2449">
        <v>85.290542602539062</v>
      </c>
      <c r="W2449">
        <v>98</v>
      </c>
      <c r="X2449">
        <v>92.954010009765625</v>
      </c>
      <c r="Y2449">
        <f t="shared" si="164"/>
        <v>140.27773254394532</v>
      </c>
      <c r="Z2449">
        <f t="shared" si="165"/>
        <v>132.20683804321288</v>
      </c>
      <c r="AA2449">
        <f t="shared" si="166"/>
        <v>8.0708838291168217</v>
      </c>
    </row>
    <row r="2450" spans="2:27" x14ac:dyDescent="0.25">
      <c r="B2450" t="s">
        <v>69</v>
      </c>
      <c r="C2450" t="s">
        <v>71</v>
      </c>
      <c r="D2450" t="s">
        <v>29</v>
      </c>
      <c r="E2450" s="86">
        <v>42257</v>
      </c>
      <c r="F2450">
        <f t="shared" si="167"/>
        <v>0</v>
      </c>
      <c r="G2450">
        <v>1</v>
      </c>
      <c r="H2450">
        <v>238.60594177246094</v>
      </c>
      <c r="I2450">
        <v>240.39041137695312</v>
      </c>
      <c r="J2450">
        <v>-1.784466028213501</v>
      </c>
      <c r="K2450">
        <v>-7.4787158519029617E-3</v>
      </c>
      <c r="L2450">
        <v>-5.506434440612793</v>
      </c>
      <c r="M2450">
        <v>-3.3074653148651123</v>
      </c>
      <c r="N2450">
        <v>-1.784466028213501</v>
      </c>
      <c r="O2450">
        <v>-0.2614666223526001</v>
      </c>
      <c r="P2450">
        <v>1.9375026226043701</v>
      </c>
      <c r="Q2450">
        <v>-6.561561107635498</v>
      </c>
      <c r="R2450">
        <v>2.9926290512084961</v>
      </c>
      <c r="S2450">
        <v>373</v>
      </c>
      <c r="T2450">
        <v>8.4347705841064453</v>
      </c>
      <c r="U2450">
        <v>2.9042675495147705</v>
      </c>
      <c r="V2450">
        <v>85.290542602539062</v>
      </c>
      <c r="W2450">
        <v>98</v>
      </c>
      <c r="X2450">
        <v>78.626777648925781</v>
      </c>
      <c r="Y2450">
        <f t="shared" si="164"/>
        <v>89.000016281127927</v>
      </c>
      <c r="Z2450">
        <f t="shared" si="165"/>
        <v>89.665623443603522</v>
      </c>
      <c r="AA2450">
        <f t="shared" si="166"/>
        <v>-0.66560582852363581</v>
      </c>
    </row>
    <row r="2451" spans="2:27" x14ac:dyDescent="0.25">
      <c r="B2451" t="s">
        <v>69</v>
      </c>
      <c r="C2451" t="s">
        <v>71</v>
      </c>
      <c r="D2451" t="s">
        <v>29</v>
      </c>
      <c r="E2451" s="86">
        <v>42257</v>
      </c>
      <c r="F2451">
        <f t="shared" si="167"/>
        <v>1</v>
      </c>
      <c r="G2451">
        <v>17</v>
      </c>
      <c r="H2451">
        <v>364.981201171875</v>
      </c>
      <c r="I2451">
        <v>347.78421020507812</v>
      </c>
      <c r="J2451">
        <v>17.196964263916016</v>
      </c>
      <c r="K2451">
        <v>4.711739718914032E-2</v>
      </c>
      <c r="L2451">
        <v>11.136410713195801</v>
      </c>
      <c r="M2451">
        <v>14.717034339904785</v>
      </c>
      <c r="N2451">
        <v>17.196964263916016</v>
      </c>
      <c r="O2451">
        <v>19.67689323425293</v>
      </c>
      <c r="P2451">
        <v>23.257518768310547</v>
      </c>
      <c r="Q2451">
        <v>9.4183273315429687</v>
      </c>
      <c r="R2451">
        <v>24.975601196289063</v>
      </c>
      <c r="S2451">
        <v>373</v>
      </c>
      <c r="T2451">
        <v>22.364152908325195</v>
      </c>
      <c r="U2451">
        <v>4.7290754318237305</v>
      </c>
      <c r="V2451">
        <v>85.290542602539062</v>
      </c>
      <c r="W2451">
        <v>98</v>
      </c>
      <c r="X2451">
        <v>91.053863525390625</v>
      </c>
      <c r="Y2451">
        <f t="shared" si="164"/>
        <v>136.13798803710938</v>
      </c>
      <c r="Z2451">
        <f t="shared" si="165"/>
        <v>129.72351040649414</v>
      </c>
      <c r="AA2451">
        <f t="shared" si="166"/>
        <v>6.4144676704406738</v>
      </c>
    </row>
    <row r="2452" spans="2:27" x14ac:dyDescent="0.25">
      <c r="B2452" t="s">
        <v>69</v>
      </c>
      <c r="C2452" t="s">
        <v>71</v>
      </c>
      <c r="D2452" t="s">
        <v>29</v>
      </c>
      <c r="E2452" s="86">
        <v>42257</v>
      </c>
      <c r="F2452">
        <f t="shared" si="167"/>
        <v>1</v>
      </c>
      <c r="G2452">
        <v>18</v>
      </c>
      <c r="H2452">
        <v>352.17666625976562</v>
      </c>
      <c r="I2452">
        <v>334.1552734375</v>
      </c>
      <c r="J2452">
        <v>18.021394729614258</v>
      </c>
      <c r="K2452">
        <v>5.117146298289299E-2</v>
      </c>
      <c r="L2452">
        <v>12.74625301361084</v>
      </c>
      <c r="M2452">
        <v>15.862849235534668</v>
      </c>
      <c r="N2452">
        <v>18.021394729614258</v>
      </c>
      <c r="O2452">
        <v>20.179939270019531</v>
      </c>
      <c r="P2452">
        <v>23.296537399291992</v>
      </c>
      <c r="Q2452">
        <v>11.250823020935059</v>
      </c>
      <c r="R2452">
        <v>24.791965484619141</v>
      </c>
      <c r="S2452">
        <v>373</v>
      </c>
      <c r="T2452">
        <v>16.943229675292969</v>
      </c>
      <c r="U2452">
        <v>4.1162152290344238</v>
      </c>
      <c r="V2452">
        <v>85.290542602539062</v>
      </c>
      <c r="W2452">
        <v>98</v>
      </c>
      <c r="X2452">
        <v>90.304435729980469</v>
      </c>
      <c r="Y2452">
        <f t="shared" si="164"/>
        <v>131.36189651489258</v>
      </c>
      <c r="Z2452">
        <f t="shared" si="165"/>
        <v>124.63991699218749</v>
      </c>
      <c r="AA2452">
        <f t="shared" si="166"/>
        <v>6.7219802341461179</v>
      </c>
    </row>
    <row r="2453" spans="2:27" x14ac:dyDescent="0.25">
      <c r="B2453" t="s">
        <v>69</v>
      </c>
      <c r="C2453" t="s">
        <v>71</v>
      </c>
      <c r="D2453" t="s">
        <v>29</v>
      </c>
      <c r="E2453" s="86">
        <v>42257</v>
      </c>
      <c r="F2453">
        <f t="shared" si="167"/>
        <v>0</v>
      </c>
      <c r="G2453">
        <v>21</v>
      </c>
      <c r="H2453">
        <v>290.43157958984375</v>
      </c>
      <c r="I2453">
        <v>294.33599853515625</v>
      </c>
      <c r="J2453">
        <v>-3.9044227600097656</v>
      </c>
      <c r="K2453">
        <v>-1.3443520292639732E-2</v>
      </c>
      <c r="L2453">
        <v>-8.1300592422485352</v>
      </c>
      <c r="M2453">
        <v>-5.6335186958312988</v>
      </c>
      <c r="N2453">
        <v>-3.9044227600097656</v>
      </c>
      <c r="O2453">
        <v>-2.1753265857696533</v>
      </c>
      <c r="P2453">
        <v>0.32121351361274719</v>
      </c>
      <c r="Q2453">
        <v>-9.3279685974121094</v>
      </c>
      <c r="R2453">
        <v>1.5191227197647095</v>
      </c>
      <c r="S2453">
        <v>373</v>
      </c>
      <c r="T2453">
        <v>10.872064590454102</v>
      </c>
      <c r="U2453">
        <v>3.2972815036773682</v>
      </c>
      <c r="V2453">
        <v>85.290542602539062</v>
      </c>
      <c r="W2453">
        <v>98</v>
      </c>
      <c r="X2453">
        <v>85.199699401855469</v>
      </c>
      <c r="Y2453">
        <f t="shared" si="164"/>
        <v>108.33097918701172</v>
      </c>
      <c r="Z2453">
        <f t="shared" si="165"/>
        <v>109.78732745361329</v>
      </c>
      <c r="AA2453">
        <f t="shared" si="166"/>
        <v>-1.4563496894836425</v>
      </c>
    </row>
    <row r="2454" spans="2:27" x14ac:dyDescent="0.25">
      <c r="B2454" t="s">
        <v>69</v>
      </c>
      <c r="C2454" t="s">
        <v>71</v>
      </c>
      <c r="D2454" t="s">
        <v>29</v>
      </c>
      <c r="E2454" s="86">
        <v>42257</v>
      </c>
      <c r="F2454">
        <f t="shared" si="167"/>
        <v>0</v>
      </c>
      <c r="G2454">
        <v>9</v>
      </c>
      <c r="H2454">
        <v>327.32119750976562</v>
      </c>
      <c r="I2454">
        <v>333.68960571289062</v>
      </c>
      <c r="J2454">
        <v>-6.3684167861938477</v>
      </c>
      <c r="K2454">
        <v>-1.9456170499324799E-2</v>
      </c>
      <c r="L2454">
        <v>-14.45145320892334</v>
      </c>
      <c r="M2454">
        <v>-9.6759300231933594</v>
      </c>
      <c r="N2454">
        <v>-6.3684167861938477</v>
      </c>
      <c r="O2454">
        <v>-3.0609035491943359</v>
      </c>
      <c r="P2454">
        <v>1.7146199941635132</v>
      </c>
      <c r="Q2454">
        <v>-16.742881774902344</v>
      </c>
      <c r="R2454">
        <v>4.0060486793518066</v>
      </c>
      <c r="S2454">
        <v>373</v>
      </c>
      <c r="T2454">
        <v>39.781116485595703</v>
      </c>
      <c r="U2454">
        <v>6.3072271347045898</v>
      </c>
      <c r="V2454">
        <v>85.290542602539062</v>
      </c>
      <c r="W2454">
        <v>98</v>
      </c>
      <c r="X2454">
        <v>83.122512817382813</v>
      </c>
      <c r="Y2454">
        <f t="shared" si="164"/>
        <v>122.09080667114257</v>
      </c>
      <c r="Z2454">
        <f t="shared" si="165"/>
        <v>124.4662229309082</v>
      </c>
      <c r="AA2454">
        <f t="shared" si="166"/>
        <v>-2.375419461250305</v>
      </c>
    </row>
    <row r="2455" spans="2:27" x14ac:dyDescent="0.25">
      <c r="B2455" t="s">
        <v>69</v>
      </c>
      <c r="C2455" t="s">
        <v>72</v>
      </c>
      <c r="D2455" t="s">
        <v>61</v>
      </c>
      <c r="E2455" s="86">
        <v>42257</v>
      </c>
      <c r="F2455">
        <f t="shared" si="167"/>
        <v>0</v>
      </c>
      <c r="G2455">
        <v>23</v>
      </c>
      <c r="H2455">
        <v>183.87174987792969</v>
      </c>
      <c r="I2455">
        <v>186.81503295898437</v>
      </c>
      <c r="J2455">
        <v>-2.943293571472168</v>
      </c>
      <c r="K2455">
        <v>-1.60073172301054E-2</v>
      </c>
      <c r="L2455">
        <v>-5.3308725357055664</v>
      </c>
      <c r="M2455">
        <v>-3.9202713966369629</v>
      </c>
      <c r="N2455">
        <v>-2.943293571472168</v>
      </c>
      <c r="O2455">
        <v>-1.966315746307373</v>
      </c>
      <c r="P2455">
        <v>-0.55571484565734863</v>
      </c>
      <c r="Q2455">
        <v>-6.0077176094055176</v>
      </c>
      <c r="R2455">
        <v>0.1211305558681488</v>
      </c>
      <c r="S2455">
        <v>1197</v>
      </c>
      <c r="T2455">
        <v>3.4709091186523437</v>
      </c>
      <c r="U2455">
        <v>1.8630375862121582</v>
      </c>
      <c r="V2455">
        <v>85.290054321289062</v>
      </c>
      <c r="W2455">
        <v>98</v>
      </c>
      <c r="X2455">
        <v>83.270248413085938</v>
      </c>
      <c r="Y2455">
        <f t="shared" si="164"/>
        <v>220.09448460388182</v>
      </c>
      <c r="Z2455">
        <f t="shared" si="165"/>
        <v>223.6175944519043</v>
      </c>
      <c r="AA2455">
        <f t="shared" si="166"/>
        <v>-3.523122405052185</v>
      </c>
    </row>
    <row r="2456" spans="2:27" x14ac:dyDescent="0.25">
      <c r="B2456" t="s">
        <v>69</v>
      </c>
      <c r="C2456" t="s">
        <v>72</v>
      </c>
      <c r="D2456" t="s">
        <v>61</v>
      </c>
      <c r="E2456" s="86">
        <v>42257</v>
      </c>
      <c r="F2456">
        <f t="shared" si="167"/>
        <v>0</v>
      </c>
      <c r="G2456">
        <v>5</v>
      </c>
      <c r="H2456">
        <v>162.98117065429687</v>
      </c>
      <c r="I2456">
        <v>165.79936218261719</v>
      </c>
      <c r="J2456">
        <v>-2.8181924819946289</v>
      </c>
      <c r="K2456">
        <v>-1.7291521653532982E-2</v>
      </c>
      <c r="L2456">
        <v>-5.0064473152160645</v>
      </c>
      <c r="M2456">
        <v>-3.7136085033416748</v>
      </c>
      <c r="N2456">
        <v>-2.8181924819946289</v>
      </c>
      <c r="O2456">
        <v>-1.9227763414382935</v>
      </c>
      <c r="P2456">
        <v>-0.62993770837783813</v>
      </c>
      <c r="Q2456">
        <v>-5.6267871856689453</v>
      </c>
      <c r="R2456">
        <v>-9.5978863537311554E-3</v>
      </c>
      <c r="S2456">
        <v>1197</v>
      </c>
      <c r="T2456">
        <v>2.9155707359313965</v>
      </c>
      <c r="U2456">
        <v>1.7075042724609375</v>
      </c>
      <c r="V2456">
        <v>85.290054321289062</v>
      </c>
      <c r="W2456">
        <v>98</v>
      </c>
      <c r="X2456">
        <v>78.943305969238281</v>
      </c>
      <c r="Y2456">
        <f t="shared" si="164"/>
        <v>195.08846127319336</v>
      </c>
      <c r="Z2456">
        <f t="shared" si="165"/>
        <v>198.46183653259277</v>
      </c>
      <c r="AA2456">
        <f t="shared" si="166"/>
        <v>-3.3733764009475706</v>
      </c>
    </row>
    <row r="2457" spans="2:27" x14ac:dyDescent="0.25">
      <c r="B2457" t="s">
        <v>69</v>
      </c>
      <c r="C2457" t="s">
        <v>72</v>
      </c>
      <c r="D2457" t="s">
        <v>61</v>
      </c>
      <c r="E2457" s="86">
        <v>42257</v>
      </c>
      <c r="F2457">
        <f t="shared" si="167"/>
        <v>1</v>
      </c>
      <c r="G2457">
        <v>18</v>
      </c>
      <c r="H2457">
        <v>238.96939086914062</v>
      </c>
      <c r="I2457">
        <v>217.94557189941406</v>
      </c>
      <c r="J2457">
        <v>21.02381706237793</v>
      </c>
      <c r="K2457">
        <v>8.7977029383182526E-2</v>
      </c>
      <c r="L2457">
        <v>17.683874130249023</v>
      </c>
      <c r="M2457">
        <v>19.657138824462891</v>
      </c>
      <c r="N2457">
        <v>21.02381706237793</v>
      </c>
      <c r="O2457">
        <v>22.390495300292969</v>
      </c>
      <c r="P2457">
        <v>24.363759994506836</v>
      </c>
      <c r="Q2457">
        <v>16.73704719543457</v>
      </c>
      <c r="R2457">
        <v>25.310586929321289</v>
      </c>
      <c r="S2457">
        <v>1197</v>
      </c>
      <c r="T2457">
        <v>6.7921271324157715</v>
      </c>
      <c r="U2457">
        <v>2.6061708927154541</v>
      </c>
      <c r="V2457">
        <v>85.290054321289062</v>
      </c>
      <c r="W2457">
        <v>98</v>
      </c>
      <c r="X2457">
        <v>90.862815856933594</v>
      </c>
      <c r="Y2457">
        <f t="shared" si="164"/>
        <v>286.04636087036135</v>
      </c>
      <c r="Z2457">
        <f t="shared" si="165"/>
        <v>260.88084956359864</v>
      </c>
      <c r="AA2457">
        <f t="shared" si="166"/>
        <v>25.165509023666381</v>
      </c>
    </row>
    <row r="2458" spans="2:27" x14ac:dyDescent="0.25">
      <c r="B2458" t="s">
        <v>69</v>
      </c>
      <c r="C2458" t="s">
        <v>72</v>
      </c>
      <c r="D2458" t="s">
        <v>61</v>
      </c>
      <c r="E2458" s="86">
        <v>42257</v>
      </c>
      <c r="F2458">
        <f t="shared" si="167"/>
        <v>0</v>
      </c>
      <c r="G2458">
        <v>19</v>
      </c>
      <c r="H2458">
        <v>223.068603515625</v>
      </c>
      <c r="I2458">
        <v>214.97854614257812</v>
      </c>
      <c r="J2458">
        <v>8.0900707244873047</v>
      </c>
      <c r="K2458">
        <v>3.626718744635582E-2</v>
      </c>
      <c r="L2458">
        <v>5.2790122032165527</v>
      </c>
      <c r="M2458">
        <v>6.9398083686828613</v>
      </c>
      <c r="N2458">
        <v>8.0900707244873047</v>
      </c>
      <c r="O2458">
        <v>9.2403335571289062</v>
      </c>
      <c r="P2458">
        <v>10.901129722595215</v>
      </c>
      <c r="Q2458">
        <v>4.4821162223815918</v>
      </c>
      <c r="R2458">
        <v>11.698025703430176</v>
      </c>
      <c r="S2458">
        <v>1197</v>
      </c>
      <c r="T2458">
        <v>4.8113574981689453</v>
      </c>
      <c r="U2458">
        <v>2.1934807300567627</v>
      </c>
      <c r="V2458">
        <v>85.290054321289062</v>
      </c>
      <c r="W2458">
        <v>98</v>
      </c>
      <c r="X2458">
        <v>87.323600769042969</v>
      </c>
      <c r="Y2458">
        <f t="shared" si="164"/>
        <v>267.01311840820313</v>
      </c>
      <c r="Z2458">
        <f t="shared" si="165"/>
        <v>257.32931973266602</v>
      </c>
      <c r="AA2458">
        <f t="shared" si="166"/>
        <v>9.683814657211304</v>
      </c>
    </row>
    <row r="2459" spans="2:27" x14ac:dyDescent="0.25">
      <c r="B2459" t="s">
        <v>69</v>
      </c>
      <c r="C2459" t="s">
        <v>72</v>
      </c>
      <c r="D2459" t="s">
        <v>61</v>
      </c>
      <c r="E2459" s="86">
        <v>42257</v>
      </c>
      <c r="F2459">
        <f t="shared" si="167"/>
        <v>0</v>
      </c>
      <c r="G2459">
        <v>1</v>
      </c>
      <c r="H2459">
        <v>161.56434631347656</v>
      </c>
      <c r="I2459">
        <v>167.54118347167969</v>
      </c>
      <c r="J2459">
        <v>-5.9768280982971191</v>
      </c>
      <c r="K2459">
        <v>-3.6993484944105148E-2</v>
      </c>
      <c r="L2459">
        <v>-8.1601552963256836</v>
      </c>
      <c r="M2459">
        <v>-6.8702278137207031</v>
      </c>
      <c r="N2459">
        <v>-5.9768280982971191</v>
      </c>
      <c r="O2459">
        <v>-5.0834283828735352</v>
      </c>
      <c r="P2459">
        <v>-3.7935009002685547</v>
      </c>
      <c r="Q2459">
        <v>-8.7790985107421875</v>
      </c>
      <c r="R2459">
        <v>-3.1745579242706299</v>
      </c>
      <c r="S2459">
        <v>1197</v>
      </c>
      <c r="T2459">
        <v>2.9024548530578613</v>
      </c>
      <c r="U2459">
        <v>1.7036592960357666</v>
      </c>
      <c r="V2459">
        <v>85.290054321289062</v>
      </c>
      <c r="W2459">
        <v>98</v>
      </c>
      <c r="X2459">
        <v>79.006553649902344</v>
      </c>
      <c r="Y2459">
        <f t="shared" si="164"/>
        <v>193.39252253723146</v>
      </c>
      <c r="Z2459">
        <f t="shared" si="165"/>
        <v>200.54679661560058</v>
      </c>
      <c r="AA2459">
        <f t="shared" si="166"/>
        <v>-7.1542632336616512</v>
      </c>
    </row>
    <row r="2460" spans="2:27" x14ac:dyDescent="0.25">
      <c r="B2460" t="s">
        <v>69</v>
      </c>
      <c r="C2460" t="s">
        <v>72</v>
      </c>
      <c r="D2460" t="s">
        <v>61</v>
      </c>
      <c r="E2460" s="86">
        <v>42257</v>
      </c>
      <c r="F2460">
        <f t="shared" si="167"/>
        <v>0</v>
      </c>
      <c r="G2460">
        <v>20</v>
      </c>
      <c r="H2460">
        <v>217.63247680664062</v>
      </c>
      <c r="I2460">
        <v>216.22837829589844</v>
      </c>
      <c r="J2460">
        <v>1.404100775718689</v>
      </c>
      <c r="K2460">
        <v>6.4517059363424778E-3</v>
      </c>
      <c r="L2460">
        <v>-1.3619828224182129</v>
      </c>
      <c r="M2460">
        <v>0.27224180102348328</v>
      </c>
      <c r="N2460">
        <v>1.404100775718689</v>
      </c>
      <c r="O2460">
        <v>2.5359597206115723</v>
      </c>
      <c r="P2460">
        <v>4.1701841354370117</v>
      </c>
      <c r="Q2460">
        <v>-2.1461291313171387</v>
      </c>
      <c r="R2460">
        <v>4.9543304443359375</v>
      </c>
      <c r="S2460">
        <v>1197</v>
      </c>
      <c r="T2460">
        <v>4.6586318016052246</v>
      </c>
      <c r="U2460">
        <v>2.1583864688873291</v>
      </c>
      <c r="V2460">
        <v>85.290054321289062</v>
      </c>
      <c r="W2460">
        <v>98</v>
      </c>
      <c r="X2460">
        <v>86.946693420410156</v>
      </c>
      <c r="Y2460">
        <f t="shared" si="164"/>
        <v>260.50607473754883</v>
      </c>
      <c r="Z2460">
        <f t="shared" si="165"/>
        <v>258.82536882019042</v>
      </c>
      <c r="AA2460">
        <f t="shared" si="166"/>
        <v>1.6807086285352706</v>
      </c>
    </row>
    <row r="2461" spans="2:27" x14ac:dyDescent="0.25">
      <c r="B2461" t="s">
        <v>69</v>
      </c>
      <c r="C2461" t="s">
        <v>72</v>
      </c>
      <c r="D2461" t="s">
        <v>61</v>
      </c>
      <c r="E2461" s="86">
        <v>42257</v>
      </c>
      <c r="F2461">
        <f t="shared" si="167"/>
        <v>1</v>
      </c>
      <c r="G2461">
        <v>16</v>
      </c>
      <c r="H2461">
        <v>264.65719604492187</v>
      </c>
      <c r="I2461">
        <v>241.57917785644531</v>
      </c>
      <c r="J2461">
        <v>23.078012466430664</v>
      </c>
      <c r="K2461">
        <v>8.719964325428009E-2</v>
      </c>
      <c r="L2461">
        <v>19.431100845336914</v>
      </c>
      <c r="M2461">
        <v>21.585725784301758</v>
      </c>
      <c r="N2461">
        <v>23.078012466430664</v>
      </c>
      <c r="O2461">
        <v>24.57029914855957</v>
      </c>
      <c r="P2461">
        <v>26.724924087524414</v>
      </c>
      <c r="Q2461">
        <v>18.397253036499023</v>
      </c>
      <c r="R2461">
        <v>27.758771896362305</v>
      </c>
      <c r="S2461">
        <v>1197</v>
      </c>
      <c r="T2461">
        <v>8.0980081558227539</v>
      </c>
      <c r="U2461">
        <v>2.8457000255584717</v>
      </c>
      <c r="V2461">
        <v>85.290054321289062</v>
      </c>
      <c r="W2461">
        <v>98</v>
      </c>
      <c r="X2461">
        <v>92.396530151367188</v>
      </c>
      <c r="Y2461">
        <f t="shared" si="164"/>
        <v>316.79466366577151</v>
      </c>
      <c r="Z2461">
        <f t="shared" si="165"/>
        <v>289.17027589416506</v>
      </c>
      <c r="AA2461">
        <f t="shared" si="166"/>
        <v>27.624380922317506</v>
      </c>
    </row>
    <row r="2462" spans="2:27" x14ac:dyDescent="0.25">
      <c r="B2462" t="s">
        <v>69</v>
      </c>
      <c r="C2462" t="s">
        <v>72</v>
      </c>
      <c r="D2462" t="s">
        <v>61</v>
      </c>
      <c r="E2462" s="86">
        <v>42257</v>
      </c>
      <c r="F2462">
        <f t="shared" si="167"/>
        <v>0</v>
      </c>
      <c r="G2462">
        <v>10</v>
      </c>
      <c r="H2462">
        <v>262.83010864257812</v>
      </c>
      <c r="I2462">
        <v>263.9866943359375</v>
      </c>
      <c r="J2462">
        <v>-1.156579852104187</v>
      </c>
      <c r="K2462">
        <v>-4.4004847295582294E-3</v>
      </c>
      <c r="L2462">
        <v>-5.0218138694763184</v>
      </c>
      <c r="M2462">
        <v>-2.7382023334503174</v>
      </c>
      <c r="N2462">
        <v>-1.156579852104187</v>
      </c>
      <c r="O2462">
        <v>0.42504262924194336</v>
      </c>
      <c r="P2462">
        <v>2.7086541652679443</v>
      </c>
      <c r="Q2462">
        <v>-6.1175541877746582</v>
      </c>
      <c r="R2462">
        <v>3.8043944835662842</v>
      </c>
      <c r="S2462">
        <v>1197</v>
      </c>
      <c r="T2462">
        <v>9.0966072082519531</v>
      </c>
      <c r="U2462">
        <v>3.0160582065582275</v>
      </c>
      <c r="V2462">
        <v>85.290054321289062</v>
      </c>
      <c r="W2462">
        <v>98</v>
      </c>
      <c r="X2462">
        <v>85.036911010742188</v>
      </c>
      <c r="Y2462">
        <f t="shared" si="164"/>
        <v>314.60764004516602</v>
      </c>
      <c r="Z2462">
        <f t="shared" si="165"/>
        <v>315.9920731201172</v>
      </c>
      <c r="AA2462">
        <f t="shared" si="166"/>
        <v>-1.3844260829687118</v>
      </c>
    </row>
    <row r="2463" spans="2:27" x14ac:dyDescent="0.25">
      <c r="B2463" t="s">
        <v>69</v>
      </c>
      <c r="C2463" t="s">
        <v>72</v>
      </c>
      <c r="D2463" t="s">
        <v>61</v>
      </c>
      <c r="E2463" s="86">
        <v>42257</v>
      </c>
      <c r="F2463">
        <f t="shared" si="167"/>
        <v>0</v>
      </c>
      <c r="G2463">
        <v>8</v>
      </c>
      <c r="H2463">
        <v>229.662353515625</v>
      </c>
      <c r="I2463">
        <v>233.36408996582031</v>
      </c>
      <c r="J2463">
        <v>-3.7017419338226318</v>
      </c>
      <c r="K2463">
        <v>-1.6118191182613373E-2</v>
      </c>
      <c r="L2463">
        <v>-7.053492546081543</v>
      </c>
      <c r="M2463">
        <v>-5.0732512474060059</v>
      </c>
      <c r="N2463">
        <v>-3.7017419338226318</v>
      </c>
      <c r="O2463">
        <v>-2.3302328586578369</v>
      </c>
      <c r="P2463">
        <v>-0.34999144077301025</v>
      </c>
      <c r="Q2463">
        <v>-8.003666877746582</v>
      </c>
      <c r="R2463">
        <v>0.60018324851989746</v>
      </c>
      <c r="S2463">
        <v>1197</v>
      </c>
      <c r="T2463">
        <v>6.8402376174926758</v>
      </c>
      <c r="U2463">
        <v>2.6153848171234131</v>
      </c>
      <c r="V2463">
        <v>85.290054321289062</v>
      </c>
      <c r="W2463">
        <v>98</v>
      </c>
      <c r="X2463">
        <v>81.072708129882813</v>
      </c>
      <c r="Y2463">
        <f t="shared" si="164"/>
        <v>274.9058371582031</v>
      </c>
      <c r="Z2463">
        <f t="shared" si="165"/>
        <v>279.3368156890869</v>
      </c>
      <c r="AA2463">
        <f t="shared" si="166"/>
        <v>-4.4309850947856901</v>
      </c>
    </row>
    <row r="2464" spans="2:27" x14ac:dyDescent="0.25">
      <c r="B2464" t="s">
        <v>69</v>
      </c>
      <c r="C2464" t="s">
        <v>72</v>
      </c>
      <c r="D2464" t="s">
        <v>61</v>
      </c>
      <c r="E2464" s="86">
        <v>42257</v>
      </c>
      <c r="F2464">
        <f t="shared" si="167"/>
        <v>1</v>
      </c>
      <c r="G2464">
        <v>14</v>
      </c>
      <c r="H2464">
        <v>278.64300537109375</v>
      </c>
      <c r="I2464">
        <v>254.81806945800781</v>
      </c>
      <c r="J2464">
        <v>23.82493782043457</v>
      </c>
      <c r="K2464">
        <v>8.5503451526165009E-2</v>
      </c>
      <c r="L2464">
        <v>19.915420532226562</v>
      </c>
      <c r="M2464">
        <v>22.225194931030273</v>
      </c>
      <c r="N2464">
        <v>23.82493782043457</v>
      </c>
      <c r="O2464">
        <v>25.424680709838867</v>
      </c>
      <c r="P2464">
        <v>27.734455108642578</v>
      </c>
      <c r="Q2464">
        <v>18.807126998901367</v>
      </c>
      <c r="R2464">
        <v>28.842748641967773</v>
      </c>
      <c r="S2464">
        <v>1197</v>
      </c>
      <c r="T2464">
        <v>9.3062334060668945</v>
      </c>
      <c r="U2464">
        <v>3.0506119728088379</v>
      </c>
      <c r="V2464">
        <v>85.290054321289062</v>
      </c>
      <c r="W2464">
        <v>98</v>
      </c>
      <c r="X2464">
        <v>94.393135070800781</v>
      </c>
      <c r="Y2464">
        <f t="shared" si="164"/>
        <v>333.53567742919921</v>
      </c>
      <c r="Z2464">
        <f t="shared" si="165"/>
        <v>305.01722914123536</v>
      </c>
      <c r="AA2464">
        <f t="shared" si="166"/>
        <v>28.518450571060182</v>
      </c>
    </row>
    <row r="2465" spans="2:27" x14ac:dyDescent="0.25">
      <c r="B2465" t="s">
        <v>69</v>
      </c>
      <c r="C2465" t="s">
        <v>72</v>
      </c>
      <c r="D2465" t="s">
        <v>61</v>
      </c>
      <c r="E2465" s="86">
        <v>42257</v>
      </c>
      <c r="F2465">
        <f t="shared" si="167"/>
        <v>1</v>
      </c>
      <c r="G2465">
        <v>15</v>
      </c>
      <c r="H2465">
        <v>276.76336669921875</v>
      </c>
      <c r="I2465">
        <v>252.37617492675781</v>
      </c>
      <c r="J2465">
        <v>24.387187957763672</v>
      </c>
      <c r="K2465">
        <v>8.8115662336349487E-2</v>
      </c>
      <c r="L2465">
        <v>20.584074020385742</v>
      </c>
      <c r="M2465">
        <v>22.830984115600586</v>
      </c>
      <c r="N2465">
        <v>24.387187957763672</v>
      </c>
      <c r="O2465">
        <v>25.943391799926758</v>
      </c>
      <c r="P2465">
        <v>28.190301895141602</v>
      </c>
      <c r="Q2465">
        <v>19.505943298339844</v>
      </c>
      <c r="R2465">
        <v>29.2684326171875</v>
      </c>
      <c r="S2465">
        <v>1197</v>
      </c>
      <c r="T2465">
        <v>8.8065662384033203</v>
      </c>
      <c r="U2465">
        <v>2.9675860404968262</v>
      </c>
      <c r="V2465">
        <v>85.290054321289062</v>
      </c>
      <c r="W2465">
        <v>98</v>
      </c>
      <c r="X2465">
        <v>95.069801330566406</v>
      </c>
      <c r="Y2465">
        <f t="shared" si="164"/>
        <v>331.28574993896484</v>
      </c>
      <c r="Z2465">
        <f t="shared" si="165"/>
        <v>302.09428138732909</v>
      </c>
      <c r="AA2465">
        <f t="shared" si="166"/>
        <v>29.191463985443114</v>
      </c>
    </row>
    <row r="2466" spans="2:27" x14ac:dyDescent="0.25">
      <c r="B2466" t="s">
        <v>69</v>
      </c>
      <c r="C2466" t="s">
        <v>72</v>
      </c>
      <c r="D2466" t="s">
        <v>61</v>
      </c>
      <c r="E2466" s="86">
        <v>42257</v>
      </c>
      <c r="F2466">
        <f t="shared" si="167"/>
        <v>0</v>
      </c>
      <c r="G2466">
        <v>6</v>
      </c>
      <c r="H2466">
        <v>180.72370910644531</v>
      </c>
      <c r="I2466">
        <v>182.29249572753906</v>
      </c>
      <c r="J2466">
        <v>-1.5687886476516724</v>
      </c>
      <c r="K2466">
        <v>-8.6805913597345352E-3</v>
      </c>
      <c r="L2466">
        <v>-3.9329180717468262</v>
      </c>
      <c r="M2466">
        <v>-2.5361711978912354</v>
      </c>
      <c r="N2466">
        <v>-1.5687886476516724</v>
      </c>
      <c r="O2466">
        <v>-0.6014060378074646</v>
      </c>
      <c r="P2466">
        <v>0.79534083604812622</v>
      </c>
      <c r="Q2466">
        <v>-4.6031160354614258</v>
      </c>
      <c r="R2466">
        <v>1.4655387401580811</v>
      </c>
      <c r="S2466">
        <v>1197</v>
      </c>
      <c r="T2466">
        <v>3.4030659198760986</v>
      </c>
      <c r="U2466">
        <v>1.8447400331497192</v>
      </c>
      <c r="V2466">
        <v>85.290054321289062</v>
      </c>
      <c r="W2466">
        <v>98</v>
      </c>
      <c r="X2466">
        <v>79.66021728515625</v>
      </c>
      <c r="Y2466">
        <f t="shared" si="164"/>
        <v>216.32627980041505</v>
      </c>
      <c r="Z2466">
        <f t="shared" si="165"/>
        <v>218.20411738586427</v>
      </c>
      <c r="AA2466">
        <f t="shared" si="166"/>
        <v>-1.8778400112390519</v>
      </c>
    </row>
    <row r="2467" spans="2:27" x14ac:dyDescent="0.25">
      <c r="B2467" t="s">
        <v>69</v>
      </c>
      <c r="C2467" t="s">
        <v>72</v>
      </c>
      <c r="D2467" t="s">
        <v>61</v>
      </c>
      <c r="E2467" s="86">
        <v>42257</v>
      </c>
      <c r="F2467">
        <f t="shared" si="167"/>
        <v>0</v>
      </c>
      <c r="G2467">
        <v>21</v>
      </c>
      <c r="H2467">
        <v>209.08364868164062</v>
      </c>
      <c r="I2467">
        <v>210.32984924316406</v>
      </c>
      <c r="J2467">
        <v>-1.2462197542190552</v>
      </c>
      <c r="K2467">
        <v>-5.9603885747492313E-3</v>
      </c>
      <c r="L2467">
        <v>-3.8314261436462402</v>
      </c>
      <c r="M2467">
        <v>-2.3040652275085449</v>
      </c>
      <c r="N2467">
        <v>-1.2462197542190552</v>
      </c>
      <c r="O2467">
        <v>-0.18837428092956543</v>
      </c>
      <c r="P2467">
        <v>1.3389865159988403</v>
      </c>
      <c r="Q2467">
        <v>-4.5642962455749512</v>
      </c>
      <c r="R2467">
        <v>2.0718567371368408</v>
      </c>
      <c r="S2467">
        <v>1197</v>
      </c>
      <c r="T2467">
        <v>4.0692858695983887</v>
      </c>
      <c r="U2467">
        <v>2.017247200012207</v>
      </c>
      <c r="V2467">
        <v>85.290054321289062</v>
      </c>
      <c r="W2467">
        <v>98</v>
      </c>
      <c r="X2467">
        <v>85.453224182128906</v>
      </c>
      <c r="Y2467">
        <f t="shared" si="164"/>
        <v>250.27312747192383</v>
      </c>
      <c r="Z2467">
        <f t="shared" si="165"/>
        <v>251.7648295440674</v>
      </c>
      <c r="AA2467">
        <f t="shared" si="166"/>
        <v>-1.4917250458002091</v>
      </c>
    </row>
    <row r="2468" spans="2:27" x14ac:dyDescent="0.25">
      <c r="B2468" t="s">
        <v>69</v>
      </c>
      <c r="C2468" t="s">
        <v>72</v>
      </c>
      <c r="D2468" t="s">
        <v>61</v>
      </c>
      <c r="E2468" s="86">
        <v>42257</v>
      </c>
      <c r="F2468">
        <f t="shared" si="167"/>
        <v>0</v>
      </c>
      <c r="G2468">
        <v>4</v>
      </c>
      <c r="H2468">
        <v>155.48527526855469</v>
      </c>
      <c r="I2468">
        <v>159.23651123046875</v>
      </c>
      <c r="J2468">
        <v>-3.7512392997741699</v>
      </c>
      <c r="K2468">
        <v>-2.412601001560688E-2</v>
      </c>
      <c r="L2468">
        <v>-5.9562845230102539</v>
      </c>
      <c r="M2468">
        <v>-4.6535258293151855</v>
      </c>
      <c r="N2468">
        <v>-3.7512392997741699</v>
      </c>
      <c r="O2468">
        <v>-2.8489525318145752</v>
      </c>
      <c r="P2468">
        <v>-1.5461940765380859</v>
      </c>
      <c r="Q2468">
        <v>-6.5813841819763184</v>
      </c>
      <c r="R2468">
        <v>-0.92109435796737671</v>
      </c>
      <c r="S2468">
        <v>1197</v>
      </c>
      <c r="T2468">
        <v>2.9604847431182861</v>
      </c>
      <c r="U2468">
        <v>1.7206059694290161</v>
      </c>
      <c r="V2468">
        <v>85.290054321289062</v>
      </c>
      <c r="W2468">
        <v>98</v>
      </c>
      <c r="X2468">
        <v>78.449836730957031</v>
      </c>
      <c r="Y2468">
        <f t="shared" si="164"/>
        <v>186.11587449645995</v>
      </c>
      <c r="Z2468">
        <f t="shared" si="165"/>
        <v>190.6061039428711</v>
      </c>
      <c r="AA2468">
        <f t="shared" si="166"/>
        <v>-4.4902334418296812</v>
      </c>
    </row>
    <row r="2469" spans="2:27" x14ac:dyDescent="0.25">
      <c r="B2469" t="s">
        <v>69</v>
      </c>
      <c r="C2469" t="s">
        <v>72</v>
      </c>
      <c r="D2469" t="s">
        <v>61</v>
      </c>
      <c r="E2469" s="86">
        <v>42257</v>
      </c>
      <c r="F2469">
        <f t="shared" si="167"/>
        <v>1</v>
      </c>
      <c r="G2469">
        <v>17</v>
      </c>
      <c r="H2469">
        <v>250.78428649902344</v>
      </c>
      <c r="I2469">
        <v>228.921875</v>
      </c>
      <c r="J2469">
        <v>21.862400054931641</v>
      </c>
      <c r="K2469">
        <v>8.7176114320755005E-2</v>
      </c>
      <c r="L2469">
        <v>18.358026504516602</v>
      </c>
      <c r="M2469">
        <v>20.428440093994141</v>
      </c>
      <c r="N2469">
        <v>21.862400054931641</v>
      </c>
      <c r="O2469">
        <v>23.296360015869141</v>
      </c>
      <c r="P2469">
        <v>25.36677360534668</v>
      </c>
      <c r="Q2469">
        <v>17.364585876464844</v>
      </c>
      <c r="R2469">
        <v>26.360214233398438</v>
      </c>
      <c r="S2469">
        <v>1197</v>
      </c>
      <c r="T2469">
        <v>7.4773616790771484</v>
      </c>
      <c r="U2469">
        <v>2.7344765663146973</v>
      </c>
      <c r="V2469">
        <v>85.290054321289062</v>
      </c>
      <c r="W2469">
        <v>98</v>
      </c>
      <c r="X2469">
        <v>91.559890747070312</v>
      </c>
      <c r="Y2469">
        <f t="shared" si="164"/>
        <v>300.18879093933106</v>
      </c>
      <c r="Z2469">
        <f t="shared" si="165"/>
        <v>274.01948437499999</v>
      </c>
      <c r="AA2469">
        <f t="shared" si="166"/>
        <v>26.169292865753174</v>
      </c>
    </row>
    <row r="2470" spans="2:27" x14ac:dyDescent="0.25">
      <c r="B2470" t="s">
        <v>69</v>
      </c>
      <c r="C2470" t="s">
        <v>72</v>
      </c>
      <c r="D2470" t="s">
        <v>61</v>
      </c>
      <c r="E2470" s="86">
        <v>42257</v>
      </c>
      <c r="F2470">
        <f t="shared" si="167"/>
        <v>1</v>
      </c>
      <c r="G2470">
        <v>13</v>
      </c>
      <c r="H2470">
        <v>279.13528442382812</v>
      </c>
      <c r="I2470">
        <v>253.98194885253906</v>
      </c>
      <c r="J2470">
        <v>25.153339385986328</v>
      </c>
      <c r="K2470">
        <v>9.0111643075942993E-2</v>
      </c>
      <c r="L2470">
        <v>21.121912002563477</v>
      </c>
      <c r="M2470">
        <v>23.503711700439453</v>
      </c>
      <c r="N2470">
        <v>25.153339385986328</v>
      </c>
      <c r="O2470">
        <v>26.802967071533203</v>
      </c>
      <c r="P2470">
        <v>29.18476676940918</v>
      </c>
      <c r="Q2470">
        <v>19.979059219360352</v>
      </c>
      <c r="R2470">
        <v>30.327619552612305</v>
      </c>
      <c r="S2470">
        <v>1197</v>
      </c>
      <c r="T2470">
        <v>9.8956737518310547</v>
      </c>
      <c r="U2470">
        <v>3.1457390785217285</v>
      </c>
      <c r="V2470">
        <v>85.290054321289062</v>
      </c>
      <c r="W2470">
        <v>98</v>
      </c>
      <c r="X2470">
        <v>93.333274841308594</v>
      </c>
      <c r="Y2470">
        <f t="shared" si="164"/>
        <v>334.12493545532226</v>
      </c>
      <c r="Z2470">
        <f t="shared" si="165"/>
        <v>304.01639277648928</v>
      </c>
      <c r="AA2470">
        <f t="shared" si="166"/>
        <v>30.108547245025633</v>
      </c>
    </row>
    <row r="2471" spans="2:27" x14ac:dyDescent="0.25">
      <c r="B2471" t="s">
        <v>69</v>
      </c>
      <c r="C2471" t="s">
        <v>72</v>
      </c>
      <c r="D2471" t="s">
        <v>61</v>
      </c>
      <c r="E2471" s="86">
        <v>42257</v>
      </c>
      <c r="F2471">
        <f t="shared" si="167"/>
        <v>0</v>
      </c>
      <c r="G2471">
        <v>7</v>
      </c>
      <c r="H2471">
        <v>205.5810546875</v>
      </c>
      <c r="I2471">
        <v>209.56390380859375</v>
      </c>
      <c r="J2471">
        <v>-3.982841968536377</v>
      </c>
      <c r="K2471">
        <v>-1.9373584538698196E-2</v>
      </c>
      <c r="L2471">
        <v>-7.0947108268737793</v>
      </c>
      <c r="M2471">
        <v>-5.2561936378479004</v>
      </c>
      <c r="N2471">
        <v>-3.982841968536377</v>
      </c>
      <c r="O2471">
        <v>-2.7094905376434326</v>
      </c>
      <c r="P2471">
        <v>-0.87097322940826416</v>
      </c>
      <c r="Q2471">
        <v>-7.9768824577331543</v>
      </c>
      <c r="R2471">
        <v>1.1198285967111588E-2</v>
      </c>
      <c r="S2471">
        <v>1197</v>
      </c>
      <c r="T2471">
        <v>5.896174430847168</v>
      </c>
      <c r="U2471">
        <v>2.4282040596008301</v>
      </c>
      <c r="V2471">
        <v>85.290054321289062</v>
      </c>
      <c r="W2471">
        <v>98</v>
      </c>
      <c r="X2471">
        <v>79.266860961914062</v>
      </c>
      <c r="Y2471">
        <f t="shared" si="164"/>
        <v>246.08052246093749</v>
      </c>
      <c r="Z2471">
        <f t="shared" si="165"/>
        <v>250.84799285888673</v>
      </c>
      <c r="AA2471">
        <f t="shared" si="166"/>
        <v>-4.7674618363380432</v>
      </c>
    </row>
    <row r="2472" spans="2:27" x14ac:dyDescent="0.25">
      <c r="B2472" t="s">
        <v>69</v>
      </c>
      <c r="C2472" t="s">
        <v>72</v>
      </c>
      <c r="D2472" t="s">
        <v>61</v>
      </c>
      <c r="E2472" s="86">
        <v>42257</v>
      </c>
      <c r="F2472">
        <f t="shared" si="167"/>
        <v>0</v>
      </c>
      <c r="G2472">
        <v>22</v>
      </c>
      <c r="H2472">
        <v>196.87368774414062</v>
      </c>
      <c r="I2472">
        <v>199.77644348144531</v>
      </c>
      <c r="J2472">
        <v>-2.902754545211792</v>
      </c>
      <c r="K2472">
        <v>-1.4744248241186142E-2</v>
      </c>
      <c r="L2472">
        <v>-5.3036069869995117</v>
      </c>
      <c r="M2472">
        <v>-3.8851637840270996</v>
      </c>
      <c r="N2472">
        <v>-2.902754545211792</v>
      </c>
      <c r="O2472">
        <v>-1.9203451871871948</v>
      </c>
      <c r="P2472">
        <v>-0.50190216302871704</v>
      </c>
      <c r="Q2472">
        <v>-5.984215259552002</v>
      </c>
      <c r="R2472">
        <v>0.17870615422725677</v>
      </c>
      <c r="S2472">
        <v>1197</v>
      </c>
      <c r="T2472">
        <v>3.5096092224121094</v>
      </c>
      <c r="U2472">
        <v>1.8733950853347778</v>
      </c>
      <c r="V2472">
        <v>85.290054321289062</v>
      </c>
      <c r="W2472">
        <v>98</v>
      </c>
      <c r="X2472">
        <v>83.720085144042969</v>
      </c>
      <c r="Y2472">
        <f t="shared" si="164"/>
        <v>235.65780422973631</v>
      </c>
      <c r="Z2472">
        <f t="shared" si="165"/>
        <v>239.13240284729005</v>
      </c>
      <c r="AA2472">
        <f t="shared" si="166"/>
        <v>-3.4745971906185149</v>
      </c>
    </row>
    <row r="2473" spans="2:27" x14ac:dyDescent="0.25">
      <c r="B2473" t="s">
        <v>69</v>
      </c>
      <c r="C2473" t="s">
        <v>72</v>
      </c>
      <c r="D2473" t="s">
        <v>61</v>
      </c>
      <c r="E2473" s="86">
        <v>42257</v>
      </c>
      <c r="F2473">
        <f t="shared" si="167"/>
        <v>1</v>
      </c>
      <c r="G2473">
        <v>12</v>
      </c>
      <c r="H2473">
        <v>276.59359741210937</v>
      </c>
      <c r="I2473">
        <v>255.36174011230469</v>
      </c>
      <c r="J2473">
        <v>21.231861114501953</v>
      </c>
      <c r="K2473">
        <v>7.6761938631534576E-2</v>
      </c>
      <c r="L2473">
        <v>17.377590179443359</v>
      </c>
      <c r="M2473">
        <v>19.65472412109375</v>
      </c>
      <c r="N2473">
        <v>21.231861114501953</v>
      </c>
      <c r="O2473">
        <v>22.808998107910156</v>
      </c>
      <c r="P2473">
        <v>25.086132049560547</v>
      </c>
      <c r="Q2473">
        <v>16.28495979309082</v>
      </c>
      <c r="R2473">
        <v>26.178762435913086</v>
      </c>
      <c r="S2473">
        <v>1197</v>
      </c>
      <c r="T2473">
        <v>9.045074462890625</v>
      </c>
      <c r="U2473">
        <v>3.0075030326843262</v>
      </c>
      <c r="V2473">
        <v>85.290054321289062</v>
      </c>
      <c r="W2473">
        <v>98</v>
      </c>
      <c r="X2473">
        <v>90.813690185546875</v>
      </c>
      <c r="Y2473">
        <f t="shared" si="164"/>
        <v>331.08253610229491</v>
      </c>
      <c r="Z2473">
        <f t="shared" si="165"/>
        <v>305.66800291442871</v>
      </c>
      <c r="AA2473">
        <f t="shared" si="166"/>
        <v>25.414537754058838</v>
      </c>
    </row>
    <row r="2474" spans="2:27" x14ac:dyDescent="0.25">
      <c r="B2474" t="s">
        <v>69</v>
      </c>
      <c r="C2474" t="s">
        <v>72</v>
      </c>
      <c r="D2474" t="s">
        <v>61</v>
      </c>
      <c r="E2474" s="86">
        <v>42257</v>
      </c>
      <c r="F2474">
        <f t="shared" si="167"/>
        <v>0</v>
      </c>
      <c r="G2474">
        <v>3</v>
      </c>
      <c r="H2474">
        <v>154.45841979980469</v>
      </c>
      <c r="I2474">
        <v>158.66407775878906</v>
      </c>
      <c r="J2474">
        <v>-4.2056412696838379</v>
      </c>
      <c r="K2474">
        <v>-2.7228306978940964E-2</v>
      </c>
      <c r="L2474">
        <v>-6.3881449699401855</v>
      </c>
      <c r="M2474">
        <v>-5.0987043380737305</v>
      </c>
      <c r="N2474">
        <v>-4.2056412696838379</v>
      </c>
      <c r="O2474">
        <v>-3.3125784397125244</v>
      </c>
      <c r="P2474">
        <v>-2.0231375694274902</v>
      </c>
      <c r="Q2474">
        <v>-7.0068545341491699</v>
      </c>
      <c r="R2474">
        <v>-1.4044280052185059</v>
      </c>
      <c r="S2474">
        <v>1197</v>
      </c>
      <c r="T2474">
        <v>2.900266170501709</v>
      </c>
      <c r="U2474">
        <v>1.7030167579650879</v>
      </c>
      <c r="V2474">
        <v>85.290054321289062</v>
      </c>
      <c r="W2474">
        <v>98</v>
      </c>
      <c r="X2474">
        <v>77.883438110351562</v>
      </c>
      <c r="Y2474">
        <f t="shared" si="164"/>
        <v>184.88672850036622</v>
      </c>
      <c r="Z2474">
        <f t="shared" si="165"/>
        <v>189.92090107727051</v>
      </c>
      <c r="AA2474">
        <f t="shared" si="166"/>
        <v>-5.0341525998115539</v>
      </c>
    </row>
    <row r="2475" spans="2:27" x14ac:dyDescent="0.25">
      <c r="B2475" t="s">
        <v>69</v>
      </c>
      <c r="C2475" t="s">
        <v>72</v>
      </c>
      <c r="D2475" t="s">
        <v>61</v>
      </c>
      <c r="E2475" s="86">
        <v>42257</v>
      </c>
      <c r="F2475">
        <f t="shared" si="167"/>
        <v>0</v>
      </c>
      <c r="G2475">
        <v>11</v>
      </c>
      <c r="H2475">
        <v>273.69271850585937</v>
      </c>
      <c r="I2475">
        <v>266.09005737304687</v>
      </c>
      <c r="J2475">
        <v>7.6026730537414551</v>
      </c>
      <c r="K2475">
        <v>2.7778133749961853E-2</v>
      </c>
      <c r="L2475">
        <v>3.627708911895752</v>
      </c>
      <c r="M2475">
        <v>5.9761500358581543</v>
      </c>
      <c r="N2475">
        <v>7.6026730537414551</v>
      </c>
      <c r="O2475">
        <v>9.2291965484619141</v>
      </c>
      <c r="P2475">
        <v>11.57763671875</v>
      </c>
      <c r="Q2475">
        <v>2.5008618831634521</v>
      </c>
      <c r="R2475">
        <v>12.704483985900879</v>
      </c>
      <c r="S2475">
        <v>1197</v>
      </c>
      <c r="T2475">
        <v>9.6204242706298828</v>
      </c>
      <c r="U2475">
        <v>3.1016809940338135</v>
      </c>
      <c r="V2475">
        <v>85.290054321289062</v>
      </c>
      <c r="W2475">
        <v>98</v>
      </c>
      <c r="X2475">
        <v>88.842971801757812</v>
      </c>
      <c r="Y2475">
        <f t="shared" si="164"/>
        <v>327.61018405151367</v>
      </c>
      <c r="Z2475">
        <f t="shared" si="165"/>
        <v>318.50979867553713</v>
      </c>
      <c r="AA2475">
        <f t="shared" si="166"/>
        <v>9.1003996453285225</v>
      </c>
    </row>
    <row r="2476" spans="2:27" x14ac:dyDescent="0.25">
      <c r="B2476" t="s">
        <v>69</v>
      </c>
      <c r="C2476" t="s">
        <v>72</v>
      </c>
      <c r="D2476" t="s">
        <v>61</v>
      </c>
      <c r="E2476" s="86">
        <v>42257</v>
      </c>
      <c r="F2476">
        <f t="shared" si="167"/>
        <v>0</v>
      </c>
      <c r="G2476">
        <v>2</v>
      </c>
      <c r="H2476">
        <v>156.69035339355469</v>
      </c>
      <c r="I2476">
        <v>162.84442138671875</v>
      </c>
      <c r="J2476">
        <v>-6.1540637016296387</v>
      </c>
      <c r="K2476">
        <v>-3.9275318384170532E-2</v>
      </c>
      <c r="L2476">
        <v>-8.2770490646362305</v>
      </c>
      <c r="M2476">
        <v>-7.0227723121643066</v>
      </c>
      <c r="N2476">
        <v>-6.1540637016296387</v>
      </c>
      <c r="O2476">
        <v>-5.2853550910949707</v>
      </c>
      <c r="P2476">
        <v>-4.0310778617858887</v>
      </c>
      <c r="Q2476">
        <v>-8.8788862228393555</v>
      </c>
      <c r="R2476">
        <v>-3.4292409420013428</v>
      </c>
      <c r="S2476">
        <v>1197</v>
      </c>
      <c r="T2476">
        <v>2.744239330291748</v>
      </c>
      <c r="U2476">
        <v>1.6565746068954468</v>
      </c>
      <c r="V2476">
        <v>85.290054321289062</v>
      </c>
      <c r="W2476">
        <v>98</v>
      </c>
      <c r="X2476">
        <v>78.110054016113281</v>
      </c>
      <c r="Y2476">
        <f t="shared" si="164"/>
        <v>187.55835301208495</v>
      </c>
      <c r="Z2476">
        <f t="shared" si="165"/>
        <v>194.92477239990234</v>
      </c>
      <c r="AA2476">
        <f t="shared" si="166"/>
        <v>-7.3664142508506778</v>
      </c>
    </row>
    <row r="2477" spans="2:27" x14ac:dyDescent="0.25">
      <c r="B2477" t="s">
        <v>69</v>
      </c>
      <c r="C2477" t="s">
        <v>72</v>
      </c>
      <c r="D2477" t="s">
        <v>61</v>
      </c>
      <c r="E2477" s="86">
        <v>42257</v>
      </c>
      <c r="F2477">
        <f t="shared" si="167"/>
        <v>0</v>
      </c>
      <c r="G2477">
        <v>24</v>
      </c>
      <c r="H2477">
        <v>175.08650207519531</v>
      </c>
      <c r="I2477">
        <v>177.15510559082031</v>
      </c>
      <c r="J2477">
        <v>-2.0685944557189941</v>
      </c>
      <c r="K2477">
        <v>-1.181469950824976E-2</v>
      </c>
      <c r="L2477">
        <v>-4.2966213226318359</v>
      </c>
      <c r="M2477">
        <v>-2.9802851676940918</v>
      </c>
      <c r="N2477">
        <v>-2.0685944557189941</v>
      </c>
      <c r="O2477">
        <v>-1.156903862953186</v>
      </c>
      <c r="P2477">
        <v>0.15943259000778198</v>
      </c>
      <c r="Q2477">
        <v>-4.9282360076904297</v>
      </c>
      <c r="R2477">
        <v>0.79104727506637573</v>
      </c>
      <c r="S2477">
        <v>1197</v>
      </c>
      <c r="T2477">
        <v>3.0225169658660889</v>
      </c>
      <c r="U2477">
        <v>1.7385387420654297</v>
      </c>
      <c r="V2477">
        <v>85.290054321289062</v>
      </c>
      <c r="W2477">
        <v>98</v>
      </c>
      <c r="X2477">
        <v>82.343170166015625</v>
      </c>
      <c r="Y2477">
        <f t="shared" si="164"/>
        <v>209.57854298400878</v>
      </c>
      <c r="Z2477">
        <f t="shared" si="165"/>
        <v>212.05466139221193</v>
      </c>
      <c r="AA2477">
        <f t="shared" si="166"/>
        <v>-2.4761075634956358</v>
      </c>
    </row>
    <row r="2478" spans="2:27" x14ac:dyDescent="0.25">
      <c r="B2478" t="s">
        <v>69</v>
      </c>
      <c r="C2478" t="s">
        <v>72</v>
      </c>
      <c r="D2478" t="s">
        <v>61</v>
      </c>
      <c r="E2478" s="86">
        <v>42257</v>
      </c>
      <c r="F2478">
        <f t="shared" si="167"/>
        <v>0</v>
      </c>
      <c r="G2478">
        <v>9</v>
      </c>
      <c r="H2478">
        <v>249.98406982421875</v>
      </c>
      <c r="I2478">
        <v>251.18902587890625</v>
      </c>
      <c r="J2478">
        <v>-1.2049674987792969</v>
      </c>
      <c r="K2478">
        <v>-4.8201773315668106E-3</v>
      </c>
      <c r="L2478">
        <v>-4.9070572853088379</v>
      </c>
      <c r="M2478">
        <v>-2.7198326587677002</v>
      </c>
      <c r="N2478">
        <v>-1.2049674987792969</v>
      </c>
      <c r="O2478">
        <v>0.30989766120910645</v>
      </c>
      <c r="P2478">
        <v>2.4971222877502441</v>
      </c>
      <c r="Q2478">
        <v>-5.9565482139587402</v>
      </c>
      <c r="R2478">
        <v>3.5466134548187256</v>
      </c>
      <c r="S2478">
        <v>1197</v>
      </c>
      <c r="T2478">
        <v>8.3449115753173828</v>
      </c>
      <c r="U2478">
        <v>2.8887560367584229</v>
      </c>
      <c r="V2478">
        <v>85.290054321289062</v>
      </c>
      <c r="W2478">
        <v>98</v>
      </c>
      <c r="X2478">
        <v>83.679611206054687</v>
      </c>
      <c r="Y2478">
        <f t="shared" si="164"/>
        <v>299.23093157958982</v>
      </c>
      <c r="Z2478">
        <f t="shared" si="165"/>
        <v>300.67326397705079</v>
      </c>
      <c r="AA2478">
        <f t="shared" si="166"/>
        <v>-1.4423460960388184</v>
      </c>
    </row>
    <row r="2479" spans="2:27" x14ac:dyDescent="0.25">
      <c r="B2479" t="s">
        <v>69</v>
      </c>
      <c r="C2479" t="s">
        <v>71</v>
      </c>
      <c r="D2479" t="s">
        <v>81</v>
      </c>
      <c r="E2479" s="86">
        <v>42257</v>
      </c>
      <c r="F2479">
        <f t="shared" si="167"/>
        <v>0</v>
      </c>
      <c r="G2479">
        <v>9</v>
      </c>
      <c r="H2479">
        <v>137.92283630371094</v>
      </c>
      <c r="I2479">
        <v>135.41334533691406</v>
      </c>
      <c r="J2479">
        <v>2.5094935894012451</v>
      </c>
      <c r="K2479">
        <v>1.8194910138845444E-2</v>
      </c>
      <c r="L2479">
        <v>-5.8754854202270508</v>
      </c>
      <c r="M2479">
        <v>-0.92157179117202759</v>
      </c>
      <c r="N2479">
        <v>2.5094935894012451</v>
      </c>
      <c r="O2479">
        <v>5.940558910369873</v>
      </c>
      <c r="P2479">
        <v>10.894472122192383</v>
      </c>
      <c r="Q2479">
        <v>-8.2525100708007812</v>
      </c>
      <c r="R2479">
        <v>13.27149772644043</v>
      </c>
      <c r="S2479">
        <v>1</v>
      </c>
      <c r="T2479">
        <v>42.808673858642578</v>
      </c>
      <c r="U2479">
        <v>6.5428338050842285</v>
      </c>
      <c r="V2479">
        <v>85.281669616699219</v>
      </c>
      <c r="W2479">
        <v>98</v>
      </c>
      <c r="X2479">
        <v>84.666664123535156</v>
      </c>
      <c r="Y2479">
        <f t="shared" si="164"/>
        <v>0.13792283630371094</v>
      </c>
      <c r="Z2479">
        <f t="shared" si="165"/>
        <v>0.13541334533691407</v>
      </c>
      <c r="AA2479">
        <f t="shared" si="166"/>
        <v>2.5094935894012451E-3</v>
      </c>
    </row>
    <row r="2480" spans="2:27" x14ac:dyDescent="0.25">
      <c r="B2480" t="s">
        <v>69</v>
      </c>
      <c r="C2480" t="s">
        <v>71</v>
      </c>
      <c r="D2480" t="s">
        <v>81</v>
      </c>
      <c r="E2480" s="86">
        <v>42257</v>
      </c>
      <c r="F2480">
        <f t="shared" si="167"/>
        <v>0</v>
      </c>
      <c r="G2480">
        <v>19</v>
      </c>
      <c r="H2480">
        <v>72.78076171875</v>
      </c>
      <c r="I2480">
        <v>97.706672668457031</v>
      </c>
      <c r="J2480">
        <v>-24.925910949707031</v>
      </c>
      <c r="K2480">
        <v>-0.34247937798500061</v>
      </c>
      <c r="L2480">
        <v>-27.156154632568359</v>
      </c>
      <c r="M2480">
        <v>-25.838508605957031</v>
      </c>
      <c r="N2480">
        <v>-24.925910949707031</v>
      </c>
      <c r="O2480">
        <v>-24.013313293457031</v>
      </c>
      <c r="P2480">
        <v>-22.695667266845703</v>
      </c>
      <c r="Q2480">
        <v>-27.788396835327148</v>
      </c>
      <c r="R2480">
        <v>-22.063425064086914</v>
      </c>
      <c r="S2480">
        <v>1</v>
      </c>
      <c r="T2480">
        <v>3.0285325050354004</v>
      </c>
      <c r="U2480">
        <v>1.7402679920196533</v>
      </c>
      <c r="V2480">
        <v>85.281669616699219</v>
      </c>
      <c r="W2480">
        <v>98</v>
      </c>
      <c r="X2480">
        <v>89</v>
      </c>
      <c r="Y2480">
        <f t="shared" si="164"/>
        <v>7.2780761718750003E-2</v>
      </c>
      <c r="Z2480">
        <f t="shared" si="165"/>
        <v>9.7706672668457034E-2</v>
      </c>
      <c r="AA2480">
        <f t="shared" si="166"/>
        <v>-2.4925910949707031E-2</v>
      </c>
    </row>
    <row r="2481" spans="2:27" x14ac:dyDescent="0.25">
      <c r="B2481" t="s">
        <v>69</v>
      </c>
      <c r="C2481" t="s">
        <v>71</v>
      </c>
      <c r="D2481" t="s">
        <v>81</v>
      </c>
      <c r="E2481" s="86">
        <v>42257</v>
      </c>
      <c r="F2481">
        <f t="shared" si="167"/>
        <v>0</v>
      </c>
      <c r="G2481">
        <v>8</v>
      </c>
      <c r="H2481">
        <v>102.784912109375</v>
      </c>
      <c r="I2481">
        <v>111.35999298095703</v>
      </c>
      <c r="J2481">
        <v>-8.5750856399536133</v>
      </c>
      <c r="K2481">
        <v>-8.3427473902702332E-2</v>
      </c>
      <c r="L2481">
        <v>-14.979611396789551</v>
      </c>
      <c r="M2481">
        <v>-11.195765495300293</v>
      </c>
      <c r="N2481">
        <v>-8.5750856399536133</v>
      </c>
      <c r="O2481">
        <v>-5.9544057846069336</v>
      </c>
      <c r="P2481">
        <v>-2.1705598831176758</v>
      </c>
      <c r="Q2481">
        <v>-16.795206069946289</v>
      </c>
      <c r="R2481">
        <v>-0.35496580600738525</v>
      </c>
      <c r="S2481">
        <v>1</v>
      </c>
      <c r="T2481">
        <v>24.974784851074219</v>
      </c>
      <c r="U2481">
        <v>4.9974780082702637</v>
      </c>
      <c r="V2481">
        <v>85.281669616699219</v>
      </c>
      <c r="W2481">
        <v>98</v>
      </c>
      <c r="X2481">
        <v>80.333335876464844</v>
      </c>
      <c r="Y2481">
        <f t="shared" si="164"/>
        <v>0.102784912109375</v>
      </c>
      <c r="Z2481">
        <f t="shared" si="165"/>
        <v>0.11135999298095703</v>
      </c>
      <c r="AA2481">
        <f t="shared" si="166"/>
        <v>-8.5750856399536141E-3</v>
      </c>
    </row>
    <row r="2482" spans="2:27" x14ac:dyDescent="0.25">
      <c r="B2482" t="s">
        <v>69</v>
      </c>
      <c r="C2482" t="s">
        <v>71</v>
      </c>
      <c r="D2482" t="s">
        <v>81</v>
      </c>
      <c r="E2482" s="86">
        <v>42257</v>
      </c>
      <c r="F2482">
        <f t="shared" si="167"/>
        <v>0</v>
      </c>
      <c r="G2482">
        <v>11</v>
      </c>
      <c r="H2482">
        <v>175.05018615722656</v>
      </c>
      <c r="I2482">
        <v>148.53334045410156</v>
      </c>
      <c r="J2482">
        <v>26.51685905456543</v>
      </c>
      <c r="K2482">
        <v>0.15148146450519562</v>
      </c>
      <c r="L2482">
        <v>23.411016464233398</v>
      </c>
      <c r="M2482">
        <v>25.245973587036133</v>
      </c>
      <c r="N2482">
        <v>26.51685905456543</v>
      </c>
      <c r="O2482">
        <v>27.787744522094727</v>
      </c>
      <c r="P2482">
        <v>29.622701644897461</v>
      </c>
      <c r="Q2482">
        <v>22.530553817749023</v>
      </c>
      <c r="R2482">
        <v>30.503164291381836</v>
      </c>
      <c r="S2482">
        <v>1</v>
      </c>
      <c r="T2482">
        <v>5.8733615875244141</v>
      </c>
      <c r="U2482">
        <v>2.4235019683837891</v>
      </c>
      <c r="V2482">
        <v>85.281669616699219</v>
      </c>
      <c r="W2482">
        <v>98</v>
      </c>
      <c r="X2482">
        <v>89.666664123535156</v>
      </c>
      <c r="Y2482">
        <f t="shared" si="164"/>
        <v>0.17505018615722656</v>
      </c>
      <c r="Z2482">
        <f t="shared" si="165"/>
        <v>0.14853334045410158</v>
      </c>
      <c r="AA2482">
        <f t="shared" si="166"/>
        <v>2.6516859054565429E-2</v>
      </c>
    </row>
    <row r="2483" spans="2:27" x14ac:dyDescent="0.25">
      <c r="B2483" t="s">
        <v>69</v>
      </c>
      <c r="C2483" t="s">
        <v>71</v>
      </c>
      <c r="D2483" t="s">
        <v>81</v>
      </c>
      <c r="E2483" s="86">
        <v>42257</v>
      </c>
      <c r="F2483">
        <f t="shared" si="167"/>
        <v>0</v>
      </c>
      <c r="G2483">
        <v>5</v>
      </c>
      <c r="H2483">
        <v>54.203399658203125</v>
      </c>
      <c r="I2483">
        <v>63.733333587646484</v>
      </c>
      <c r="J2483">
        <v>-9.529932975769043</v>
      </c>
      <c r="K2483">
        <v>-0.17581799626350403</v>
      </c>
      <c r="L2483">
        <v>-17.22052001953125</v>
      </c>
      <c r="M2483">
        <v>-12.676858901977539</v>
      </c>
      <c r="N2483">
        <v>-9.529932975769043</v>
      </c>
      <c r="O2483">
        <v>-6.3830065727233887</v>
      </c>
      <c r="P2483">
        <v>-1.8393452167510986</v>
      </c>
      <c r="Q2483">
        <v>-19.40069580078125</v>
      </c>
      <c r="R2483">
        <v>0.34082961082458496</v>
      </c>
      <c r="S2483">
        <v>1</v>
      </c>
      <c r="T2483">
        <v>36.011974334716797</v>
      </c>
      <c r="U2483">
        <v>6.0009975433349609</v>
      </c>
      <c r="V2483">
        <v>85.281669616699219</v>
      </c>
      <c r="W2483">
        <v>98</v>
      </c>
      <c r="X2483">
        <v>79.333335876464844</v>
      </c>
      <c r="Y2483">
        <f t="shared" si="164"/>
        <v>5.4203399658203123E-2</v>
      </c>
      <c r="Z2483">
        <f t="shared" si="165"/>
        <v>6.373333358764649E-2</v>
      </c>
      <c r="AA2483">
        <f t="shared" si="166"/>
        <v>-9.5299329757690433E-3</v>
      </c>
    </row>
    <row r="2484" spans="2:27" x14ac:dyDescent="0.25">
      <c r="B2484" t="s">
        <v>69</v>
      </c>
      <c r="C2484" t="s">
        <v>71</v>
      </c>
      <c r="D2484" t="s">
        <v>81</v>
      </c>
      <c r="E2484" s="86">
        <v>42257</v>
      </c>
      <c r="F2484">
        <f t="shared" si="167"/>
        <v>1</v>
      </c>
      <c r="G2484">
        <v>13</v>
      </c>
      <c r="H2484">
        <v>171.95057678222656</v>
      </c>
      <c r="I2484">
        <v>159.20001220703125</v>
      </c>
      <c r="J2484">
        <v>12.750575065612793</v>
      </c>
      <c r="K2484">
        <v>7.4152559041976929E-2</v>
      </c>
      <c r="L2484">
        <v>9.575373649597168</v>
      </c>
      <c r="M2484">
        <v>11.451308250427246</v>
      </c>
      <c r="N2484">
        <v>12.750575065612793</v>
      </c>
      <c r="O2484">
        <v>14.04984188079834</v>
      </c>
      <c r="P2484">
        <v>15.925776481628418</v>
      </c>
      <c r="Q2484">
        <v>8.6752481460571289</v>
      </c>
      <c r="R2484">
        <v>16.825902938842773</v>
      </c>
      <c r="S2484">
        <v>1</v>
      </c>
      <c r="T2484">
        <v>6.138615608215332</v>
      </c>
      <c r="U2484">
        <v>2.4776229858398437</v>
      </c>
      <c r="V2484">
        <v>85.281669616699219</v>
      </c>
      <c r="W2484">
        <v>98</v>
      </c>
      <c r="X2484">
        <v>94</v>
      </c>
      <c r="Y2484">
        <f t="shared" si="164"/>
        <v>0.17195057678222656</v>
      </c>
      <c r="Z2484">
        <f t="shared" si="165"/>
        <v>0.15920001220703126</v>
      </c>
      <c r="AA2484">
        <f t="shared" si="166"/>
        <v>1.2750575065612793E-2</v>
      </c>
    </row>
    <row r="2485" spans="2:27" x14ac:dyDescent="0.25">
      <c r="B2485" t="s">
        <v>69</v>
      </c>
      <c r="C2485" t="s">
        <v>71</v>
      </c>
      <c r="D2485" t="s">
        <v>81</v>
      </c>
      <c r="E2485" s="86">
        <v>42257</v>
      </c>
      <c r="F2485">
        <f t="shared" si="167"/>
        <v>0</v>
      </c>
      <c r="G2485">
        <v>6</v>
      </c>
      <c r="H2485">
        <v>55.152210235595703</v>
      </c>
      <c r="I2485">
        <v>67.520004272460938</v>
      </c>
      <c r="J2485">
        <v>-12.367791175842285</v>
      </c>
      <c r="K2485">
        <v>-0.22424833476543427</v>
      </c>
      <c r="L2485">
        <v>-24.942924499511719</v>
      </c>
      <c r="M2485">
        <v>-17.513433456420898</v>
      </c>
      <c r="N2485">
        <v>-12.367791175842285</v>
      </c>
      <c r="O2485">
        <v>-7.2221484184265137</v>
      </c>
      <c r="P2485">
        <v>0.20734189450740814</v>
      </c>
      <c r="Q2485">
        <v>-28.50779914855957</v>
      </c>
      <c r="R2485">
        <v>3.7722172737121582</v>
      </c>
      <c r="S2485">
        <v>1</v>
      </c>
      <c r="T2485">
        <v>96.283760070800781</v>
      </c>
      <c r="U2485">
        <v>9.8124284744262695</v>
      </c>
      <c r="V2485">
        <v>85.281669616699219</v>
      </c>
      <c r="W2485">
        <v>98</v>
      </c>
      <c r="X2485">
        <v>80.333335876464844</v>
      </c>
      <c r="Y2485">
        <f t="shared" si="164"/>
        <v>5.5152210235595703E-2</v>
      </c>
      <c r="Z2485">
        <f t="shared" si="165"/>
        <v>6.7520004272460937E-2</v>
      </c>
      <c r="AA2485">
        <f t="shared" si="166"/>
        <v>-1.2367791175842285E-2</v>
      </c>
    </row>
    <row r="2486" spans="2:27" x14ac:dyDescent="0.25">
      <c r="B2486" t="s">
        <v>69</v>
      </c>
      <c r="C2486" t="s">
        <v>71</v>
      </c>
      <c r="D2486" t="s">
        <v>81</v>
      </c>
      <c r="E2486" s="86">
        <v>42257</v>
      </c>
      <c r="F2486">
        <f t="shared" si="167"/>
        <v>1</v>
      </c>
      <c r="G2486">
        <v>18</v>
      </c>
      <c r="H2486">
        <v>138.02392578125</v>
      </c>
      <c r="I2486">
        <v>134.13333129882813</v>
      </c>
      <c r="J2486">
        <v>3.8905906677246094</v>
      </c>
      <c r="K2486">
        <v>2.8187798336148262E-2</v>
      </c>
      <c r="L2486">
        <v>1.7115019559860229</v>
      </c>
      <c r="M2486">
        <v>2.9989252090454102</v>
      </c>
      <c r="N2486">
        <v>3.8905906677246094</v>
      </c>
      <c r="O2486">
        <v>4.7822561264038086</v>
      </c>
      <c r="P2486">
        <v>6.0696792602539063</v>
      </c>
      <c r="Q2486">
        <v>1.09376060962677</v>
      </c>
      <c r="R2486">
        <v>6.6874208450317383</v>
      </c>
      <c r="S2486">
        <v>1</v>
      </c>
      <c r="T2486">
        <v>2.8911969661712646</v>
      </c>
      <c r="U2486">
        <v>1.7003519535064697</v>
      </c>
      <c r="V2486">
        <v>85.281669616699219</v>
      </c>
      <c r="W2486">
        <v>98</v>
      </c>
      <c r="X2486">
        <v>92.666664123535156</v>
      </c>
      <c r="Y2486">
        <f t="shared" si="164"/>
        <v>0.13802392578125</v>
      </c>
      <c r="Z2486">
        <f t="shared" si="165"/>
        <v>0.13413333129882812</v>
      </c>
      <c r="AA2486">
        <f t="shared" si="166"/>
        <v>3.8905906677246093E-3</v>
      </c>
    </row>
    <row r="2487" spans="2:27" x14ac:dyDescent="0.25">
      <c r="B2487" t="s">
        <v>69</v>
      </c>
      <c r="C2487" t="s">
        <v>71</v>
      </c>
      <c r="D2487" t="s">
        <v>81</v>
      </c>
      <c r="E2487" s="86">
        <v>42257</v>
      </c>
      <c r="F2487">
        <f t="shared" si="167"/>
        <v>0</v>
      </c>
      <c r="G2487">
        <v>24</v>
      </c>
      <c r="H2487">
        <v>53.138736724853516</v>
      </c>
      <c r="I2487">
        <v>78.773338317871094</v>
      </c>
      <c r="J2487">
        <v>-25.63459587097168</v>
      </c>
      <c r="K2487">
        <v>-0.48240882158279419</v>
      </c>
      <c r="L2487">
        <v>-27.05926513671875</v>
      </c>
      <c r="M2487">
        <v>-26.217559814453125</v>
      </c>
      <c r="N2487">
        <v>-25.63459587097168</v>
      </c>
      <c r="O2487">
        <v>-25.051631927490234</v>
      </c>
      <c r="P2487">
        <v>-24.209926605224609</v>
      </c>
      <c r="Q2487">
        <v>-27.463138580322266</v>
      </c>
      <c r="R2487">
        <v>-23.806053161621094</v>
      </c>
      <c r="S2487">
        <v>1</v>
      </c>
      <c r="T2487">
        <v>1.2358224391937256</v>
      </c>
      <c r="U2487">
        <v>1.111675500869751</v>
      </c>
      <c r="V2487">
        <v>85.281669616699219</v>
      </c>
      <c r="W2487">
        <v>98</v>
      </c>
      <c r="X2487">
        <v>82.333335876464844</v>
      </c>
      <c r="Y2487">
        <f t="shared" si="164"/>
        <v>5.3138736724853516E-2</v>
      </c>
      <c r="Z2487">
        <f t="shared" si="165"/>
        <v>7.8773338317871089E-2</v>
      </c>
      <c r="AA2487">
        <f t="shared" si="166"/>
        <v>-2.563459587097168E-2</v>
      </c>
    </row>
    <row r="2488" spans="2:27" x14ac:dyDescent="0.25">
      <c r="B2488" t="s">
        <v>69</v>
      </c>
      <c r="C2488" t="s">
        <v>71</v>
      </c>
      <c r="D2488" t="s">
        <v>81</v>
      </c>
      <c r="E2488" s="86">
        <v>42257</v>
      </c>
      <c r="F2488">
        <f t="shared" si="167"/>
        <v>1</v>
      </c>
      <c r="G2488">
        <v>15</v>
      </c>
      <c r="H2488">
        <v>158.85749816894531</v>
      </c>
      <c r="I2488">
        <v>164.16000366210937</v>
      </c>
      <c r="J2488">
        <v>-5.3025150299072266</v>
      </c>
      <c r="K2488">
        <v>-3.3379066735506058E-2</v>
      </c>
      <c r="L2488">
        <v>-10.228668212890625</v>
      </c>
      <c r="M2488">
        <v>-7.3182568550109863</v>
      </c>
      <c r="N2488">
        <v>-5.3025150299072266</v>
      </c>
      <c r="O2488">
        <v>-3.2867732048034668</v>
      </c>
      <c r="P2488">
        <v>-0.37636205554008484</v>
      </c>
      <c r="Q2488">
        <v>-11.625164031982422</v>
      </c>
      <c r="R2488">
        <v>1.0201338529586792</v>
      </c>
      <c r="S2488">
        <v>1</v>
      </c>
      <c r="T2488">
        <v>14.775547981262207</v>
      </c>
      <c r="U2488">
        <v>3.8438975811004639</v>
      </c>
      <c r="V2488">
        <v>85.281669616699219</v>
      </c>
      <c r="W2488">
        <v>98</v>
      </c>
      <c r="X2488">
        <v>96.666664123535156</v>
      </c>
      <c r="Y2488">
        <f t="shared" si="164"/>
        <v>0.15885749816894532</v>
      </c>
      <c r="Z2488">
        <f t="shared" si="165"/>
        <v>0.16416000366210937</v>
      </c>
      <c r="AA2488">
        <f t="shared" si="166"/>
        <v>-5.3025150299072267E-3</v>
      </c>
    </row>
    <row r="2489" spans="2:27" x14ac:dyDescent="0.25">
      <c r="B2489" t="s">
        <v>69</v>
      </c>
      <c r="C2489" t="s">
        <v>71</v>
      </c>
      <c r="D2489" t="s">
        <v>81</v>
      </c>
      <c r="E2489" s="86">
        <v>42257</v>
      </c>
      <c r="F2489">
        <f t="shared" si="167"/>
        <v>0</v>
      </c>
      <c r="G2489">
        <v>2</v>
      </c>
      <c r="H2489">
        <v>53.088245391845703</v>
      </c>
      <c r="I2489">
        <v>70.8800048828125</v>
      </c>
      <c r="J2489">
        <v>-17.791757583618164</v>
      </c>
      <c r="K2489">
        <v>-0.33513554930686951</v>
      </c>
      <c r="L2489">
        <v>-22.653749465942383</v>
      </c>
      <c r="M2489">
        <v>-19.781246185302734</v>
      </c>
      <c r="N2489">
        <v>-17.791757583618164</v>
      </c>
      <c r="O2489">
        <v>-15.80226993560791</v>
      </c>
      <c r="P2489">
        <v>-12.929765701293945</v>
      </c>
      <c r="Q2489">
        <v>-24.03205680847168</v>
      </c>
      <c r="R2489">
        <v>-11.551458358764648</v>
      </c>
      <c r="S2489">
        <v>1</v>
      </c>
      <c r="T2489">
        <v>14.393166542053223</v>
      </c>
      <c r="U2489">
        <v>3.7938327789306641</v>
      </c>
      <c r="V2489">
        <v>85.281669616699219</v>
      </c>
      <c r="W2489">
        <v>98</v>
      </c>
      <c r="X2489">
        <v>79</v>
      </c>
      <c r="Y2489">
        <f t="shared" si="164"/>
        <v>5.3088245391845701E-2</v>
      </c>
      <c r="Z2489">
        <f t="shared" si="165"/>
        <v>7.08800048828125E-2</v>
      </c>
      <c r="AA2489">
        <f t="shared" si="166"/>
        <v>-1.7791757583618163E-2</v>
      </c>
    </row>
    <row r="2490" spans="2:27" x14ac:dyDescent="0.25">
      <c r="B2490" t="s">
        <v>69</v>
      </c>
      <c r="C2490" t="s">
        <v>71</v>
      </c>
      <c r="D2490" t="s">
        <v>81</v>
      </c>
      <c r="E2490" s="86">
        <v>42257</v>
      </c>
      <c r="F2490">
        <f t="shared" si="167"/>
        <v>1</v>
      </c>
      <c r="G2490">
        <v>12</v>
      </c>
      <c r="H2490">
        <v>169.16757202148437</v>
      </c>
      <c r="I2490">
        <v>155.84001159667969</v>
      </c>
      <c r="J2490">
        <v>13.327568054199219</v>
      </c>
      <c r="K2490">
        <v>7.8783228993415833E-2</v>
      </c>
      <c r="L2490">
        <v>10.161672592163086</v>
      </c>
      <c r="M2490">
        <v>12.032109260559082</v>
      </c>
      <c r="N2490">
        <v>13.327568054199219</v>
      </c>
      <c r="O2490">
        <v>14.623026847839355</v>
      </c>
      <c r="P2490">
        <v>16.493463516235352</v>
      </c>
      <c r="Q2490">
        <v>9.264185905456543</v>
      </c>
      <c r="R2490">
        <v>17.390951156616211</v>
      </c>
      <c r="S2490">
        <v>1</v>
      </c>
      <c r="T2490">
        <v>6.1026830673217773</v>
      </c>
      <c r="U2490">
        <v>2.4703609943389893</v>
      </c>
      <c r="V2490">
        <v>85.281669616699219</v>
      </c>
      <c r="W2490">
        <v>98</v>
      </c>
      <c r="X2490">
        <v>92</v>
      </c>
      <c r="Y2490">
        <f t="shared" si="164"/>
        <v>0.16916757202148439</v>
      </c>
      <c r="Z2490">
        <f t="shared" si="165"/>
        <v>0.15584001159667968</v>
      </c>
      <c r="AA2490">
        <f t="shared" si="166"/>
        <v>1.3327568054199219E-2</v>
      </c>
    </row>
    <row r="2491" spans="2:27" x14ac:dyDescent="0.25">
      <c r="B2491" t="s">
        <v>69</v>
      </c>
      <c r="C2491" t="s">
        <v>71</v>
      </c>
      <c r="D2491" t="s">
        <v>81</v>
      </c>
      <c r="E2491" s="86">
        <v>42257</v>
      </c>
      <c r="F2491">
        <f t="shared" si="167"/>
        <v>0</v>
      </c>
      <c r="G2491">
        <v>20</v>
      </c>
      <c r="H2491">
        <v>63.0977783203125</v>
      </c>
      <c r="I2491">
        <v>89.333335876464844</v>
      </c>
      <c r="J2491">
        <v>-26.235549926757813</v>
      </c>
      <c r="K2491">
        <v>-0.41579198837280273</v>
      </c>
      <c r="L2491">
        <v>-30.20881462097168</v>
      </c>
      <c r="M2491">
        <v>-27.861377716064453</v>
      </c>
      <c r="N2491">
        <v>-26.235549926757813</v>
      </c>
      <c r="O2491">
        <v>-24.609722137451172</v>
      </c>
      <c r="P2491">
        <v>-22.262285232543945</v>
      </c>
      <c r="Q2491">
        <v>-31.335178375244141</v>
      </c>
      <c r="R2491">
        <v>-21.135921478271484</v>
      </c>
      <c r="S2491">
        <v>1</v>
      </c>
      <c r="T2491">
        <v>9.6121978759765625</v>
      </c>
      <c r="U2491">
        <v>3.1003544330596924</v>
      </c>
      <c r="V2491">
        <v>85.281669616699219</v>
      </c>
      <c r="W2491">
        <v>98</v>
      </c>
      <c r="X2491">
        <v>88</v>
      </c>
      <c r="Y2491">
        <f t="shared" si="164"/>
        <v>6.3097778320312506E-2</v>
      </c>
      <c r="Z2491">
        <f t="shared" si="165"/>
        <v>8.9333335876464845E-2</v>
      </c>
      <c r="AA2491">
        <f t="shared" si="166"/>
        <v>-2.6235549926757813E-2</v>
      </c>
    </row>
    <row r="2492" spans="2:27" x14ac:dyDescent="0.25">
      <c r="B2492" t="s">
        <v>69</v>
      </c>
      <c r="C2492" t="s">
        <v>71</v>
      </c>
      <c r="D2492" t="s">
        <v>81</v>
      </c>
      <c r="E2492" s="86">
        <v>42257</v>
      </c>
      <c r="F2492">
        <f t="shared" si="167"/>
        <v>0</v>
      </c>
      <c r="G2492">
        <v>3</v>
      </c>
      <c r="H2492">
        <v>52.202625274658203</v>
      </c>
      <c r="I2492">
        <v>64.586662292480469</v>
      </c>
      <c r="J2492">
        <v>-12.384039878845215</v>
      </c>
      <c r="K2492">
        <v>-0.23723021149635315</v>
      </c>
      <c r="L2492">
        <v>-16.681205749511719</v>
      </c>
      <c r="M2492">
        <v>-14.14240550994873</v>
      </c>
      <c r="N2492">
        <v>-12.384039878845215</v>
      </c>
      <c r="O2492">
        <v>-10.625674247741699</v>
      </c>
      <c r="P2492">
        <v>-8.0868730545043945</v>
      </c>
      <c r="Q2492">
        <v>-17.899393081665039</v>
      </c>
      <c r="R2492">
        <v>-6.8686861991882324</v>
      </c>
      <c r="S2492">
        <v>1</v>
      </c>
      <c r="T2492">
        <v>11.243259429931641</v>
      </c>
      <c r="U2492">
        <v>3.3530969619750977</v>
      </c>
      <c r="V2492">
        <v>85.281669616699219</v>
      </c>
      <c r="W2492">
        <v>98</v>
      </c>
      <c r="X2492">
        <v>78.333335876464844</v>
      </c>
      <c r="Y2492">
        <f t="shared" si="164"/>
        <v>5.2202625274658201E-2</v>
      </c>
      <c r="Z2492">
        <f t="shared" si="165"/>
        <v>6.4586662292480473E-2</v>
      </c>
      <c r="AA2492">
        <f t="shared" si="166"/>
        <v>-1.2384039878845215E-2</v>
      </c>
    </row>
    <row r="2493" spans="2:27" x14ac:dyDescent="0.25">
      <c r="B2493" t="s">
        <v>69</v>
      </c>
      <c r="C2493" t="s">
        <v>71</v>
      </c>
      <c r="D2493" t="s">
        <v>81</v>
      </c>
      <c r="E2493" s="86">
        <v>42257</v>
      </c>
      <c r="F2493">
        <f t="shared" si="167"/>
        <v>1</v>
      </c>
      <c r="G2493">
        <v>14</v>
      </c>
      <c r="H2493">
        <v>171.2904052734375</v>
      </c>
      <c r="I2493">
        <v>159.73335266113281</v>
      </c>
      <c r="J2493">
        <v>11.557059288024902</v>
      </c>
      <c r="K2493">
        <v>6.7470557987689972E-2</v>
      </c>
      <c r="L2493">
        <v>6.9413914680480957</v>
      </c>
      <c r="M2493">
        <v>9.668365478515625</v>
      </c>
      <c r="N2493">
        <v>11.557059288024902</v>
      </c>
      <c r="O2493">
        <v>13.44575309753418</v>
      </c>
      <c r="P2493">
        <v>16.172727584838867</v>
      </c>
      <c r="Q2493">
        <v>5.6329135894775391</v>
      </c>
      <c r="R2493">
        <v>17.481204986572266</v>
      </c>
      <c r="S2493">
        <v>1</v>
      </c>
      <c r="T2493">
        <v>12.971700668334961</v>
      </c>
      <c r="U2493">
        <v>3.6016247272491455</v>
      </c>
      <c r="V2493">
        <v>85.281669616699219</v>
      </c>
      <c r="W2493">
        <v>98</v>
      </c>
      <c r="X2493">
        <v>95</v>
      </c>
      <c r="Y2493">
        <f t="shared" si="164"/>
        <v>0.1712904052734375</v>
      </c>
      <c r="Z2493">
        <f t="shared" si="165"/>
        <v>0.15973335266113281</v>
      </c>
      <c r="AA2493">
        <f t="shared" si="166"/>
        <v>1.1557059288024902E-2</v>
      </c>
    </row>
    <row r="2494" spans="2:27" x14ac:dyDescent="0.25">
      <c r="B2494" t="s">
        <v>69</v>
      </c>
      <c r="C2494" t="s">
        <v>71</v>
      </c>
      <c r="D2494" t="s">
        <v>81</v>
      </c>
      <c r="E2494" s="86">
        <v>42257</v>
      </c>
      <c r="F2494">
        <f t="shared" si="167"/>
        <v>0</v>
      </c>
      <c r="G2494">
        <v>21</v>
      </c>
      <c r="H2494">
        <v>58.022003173828125</v>
      </c>
      <c r="I2494">
        <v>89.759986877441406</v>
      </c>
      <c r="J2494">
        <v>-31.73798942565918</v>
      </c>
      <c r="K2494">
        <v>-0.54699921607971191</v>
      </c>
      <c r="L2494">
        <v>-35.542919158935547</v>
      </c>
      <c r="M2494">
        <v>-33.294937133789063</v>
      </c>
      <c r="N2494">
        <v>-31.73798942565918</v>
      </c>
      <c r="O2494">
        <v>-30.18104362487793</v>
      </c>
      <c r="P2494">
        <v>-27.933059692382813</v>
      </c>
      <c r="Q2494">
        <v>-36.621562957763672</v>
      </c>
      <c r="R2494">
        <v>-26.854415893554688</v>
      </c>
      <c r="S2494">
        <v>1</v>
      </c>
      <c r="T2494">
        <v>8.8149738311767578</v>
      </c>
      <c r="U2494">
        <v>2.9690022468566895</v>
      </c>
      <c r="V2494">
        <v>85.281669616699219</v>
      </c>
      <c r="W2494">
        <v>98</v>
      </c>
      <c r="X2494">
        <v>86.333335876464844</v>
      </c>
      <c r="Y2494">
        <f t="shared" si="164"/>
        <v>5.8022003173828128E-2</v>
      </c>
      <c r="Z2494">
        <f t="shared" si="165"/>
        <v>8.9759986877441411E-2</v>
      </c>
      <c r="AA2494">
        <f t="shared" si="166"/>
        <v>-3.1737989425659183E-2</v>
      </c>
    </row>
    <row r="2495" spans="2:27" x14ac:dyDescent="0.25">
      <c r="B2495" t="s">
        <v>69</v>
      </c>
      <c r="C2495" t="s">
        <v>71</v>
      </c>
      <c r="D2495" t="s">
        <v>81</v>
      </c>
      <c r="E2495" s="86">
        <v>42257</v>
      </c>
      <c r="F2495">
        <f t="shared" si="167"/>
        <v>0</v>
      </c>
      <c r="G2495">
        <v>10</v>
      </c>
      <c r="H2495">
        <v>157.1170654296875</v>
      </c>
      <c r="I2495">
        <v>144.10667419433594</v>
      </c>
      <c r="J2495">
        <v>13.010392189025879</v>
      </c>
      <c r="K2495">
        <v>8.2806997001171112E-2</v>
      </c>
      <c r="L2495">
        <v>10.077305793762207</v>
      </c>
      <c r="M2495">
        <v>11.810196876525879</v>
      </c>
      <c r="N2495">
        <v>13.010392189025879</v>
      </c>
      <c r="O2495">
        <v>14.210587501525879</v>
      </c>
      <c r="P2495">
        <v>15.943478584289551</v>
      </c>
      <c r="Q2495">
        <v>9.2458162307739258</v>
      </c>
      <c r="R2495">
        <v>16.774967193603516</v>
      </c>
      <c r="S2495">
        <v>1</v>
      </c>
      <c r="T2495">
        <v>5.2381453514099121</v>
      </c>
      <c r="U2495">
        <v>2.2886993885040283</v>
      </c>
      <c r="V2495">
        <v>85.281669616699219</v>
      </c>
      <c r="W2495">
        <v>98</v>
      </c>
      <c r="X2495">
        <v>86</v>
      </c>
      <c r="Y2495">
        <f t="shared" si="164"/>
        <v>0.15711706542968751</v>
      </c>
      <c r="Z2495">
        <f t="shared" si="165"/>
        <v>0.14410667419433593</v>
      </c>
      <c r="AA2495">
        <f t="shared" si="166"/>
        <v>1.3010392189025879E-2</v>
      </c>
    </row>
    <row r="2496" spans="2:27" x14ac:dyDescent="0.25">
      <c r="B2496" t="s">
        <v>69</v>
      </c>
      <c r="C2496" t="s">
        <v>71</v>
      </c>
      <c r="D2496" t="s">
        <v>81</v>
      </c>
      <c r="E2496" s="86">
        <v>42257</v>
      </c>
      <c r="F2496">
        <f t="shared" si="167"/>
        <v>0</v>
      </c>
      <c r="G2496">
        <v>4</v>
      </c>
      <c r="H2496">
        <v>53.351192474365234</v>
      </c>
      <c r="I2496">
        <v>66.2933349609375</v>
      </c>
      <c r="J2496">
        <v>-12.942142486572266</v>
      </c>
      <c r="K2496">
        <v>-0.24258394539356232</v>
      </c>
      <c r="L2496">
        <v>-24.05927848815918</v>
      </c>
      <c r="M2496">
        <v>-17.491184234619141</v>
      </c>
      <c r="N2496">
        <v>-12.942142486572266</v>
      </c>
      <c r="O2496">
        <v>-8.3931007385253906</v>
      </c>
      <c r="P2496">
        <v>-1.8250062465667725</v>
      </c>
      <c r="Q2496">
        <v>-27.210832595825195</v>
      </c>
      <c r="R2496">
        <v>1.326547384262085</v>
      </c>
      <c r="S2496">
        <v>1</v>
      </c>
      <c r="T2496">
        <v>75.251235961914063</v>
      </c>
      <c r="U2496">
        <v>8.6747474670410156</v>
      </c>
      <c r="V2496">
        <v>85.281669616699219</v>
      </c>
      <c r="W2496">
        <v>98</v>
      </c>
      <c r="X2496">
        <v>78.666664123535156</v>
      </c>
      <c r="Y2496">
        <f t="shared" ref="Y2496:Y2559" si="168">H2496*S2496/1000</f>
        <v>5.3351192474365233E-2</v>
      </c>
      <c r="Z2496">
        <f t="shared" ref="Z2496:Z2559" si="169">I2496*S2496/1000</f>
        <v>6.6293334960937506E-2</v>
      </c>
      <c r="AA2496">
        <f t="shared" ref="AA2496:AA2559" si="170">J2496*S2496/1000</f>
        <v>-1.2942142486572265E-2</v>
      </c>
    </row>
    <row r="2497" spans="2:27" x14ac:dyDescent="0.25">
      <c r="B2497" t="s">
        <v>69</v>
      </c>
      <c r="C2497" t="s">
        <v>71</v>
      </c>
      <c r="D2497" t="s">
        <v>81</v>
      </c>
      <c r="E2497" s="86">
        <v>42257</v>
      </c>
      <c r="F2497">
        <f t="shared" si="167"/>
        <v>0</v>
      </c>
      <c r="G2497">
        <v>22</v>
      </c>
      <c r="H2497">
        <v>57.411670684814453</v>
      </c>
      <c r="I2497">
        <v>92.800010681152344</v>
      </c>
      <c r="J2497">
        <v>-35.388332366943359</v>
      </c>
      <c r="K2497">
        <v>-0.61639612913131714</v>
      </c>
      <c r="L2497">
        <v>-38.612644195556641</v>
      </c>
      <c r="M2497">
        <v>-36.707695007324219</v>
      </c>
      <c r="N2497">
        <v>-35.388332366943359</v>
      </c>
      <c r="O2497">
        <v>-34.0689697265625</v>
      </c>
      <c r="P2497">
        <v>-32.164020538330078</v>
      </c>
      <c r="Q2497">
        <v>-39.526691436767578</v>
      </c>
      <c r="R2497">
        <v>-31.249971389770508</v>
      </c>
      <c r="S2497">
        <v>1</v>
      </c>
      <c r="T2497">
        <v>6.3299779891967773</v>
      </c>
      <c r="U2497">
        <v>2.5159447193145752</v>
      </c>
      <c r="V2497">
        <v>85.281669616699219</v>
      </c>
      <c r="W2497">
        <v>98</v>
      </c>
      <c r="X2497">
        <v>84.333335876464844</v>
      </c>
      <c r="Y2497">
        <f t="shared" si="168"/>
        <v>5.7411670684814453E-2</v>
      </c>
      <c r="Z2497">
        <f t="shared" si="169"/>
        <v>9.2800010681152345E-2</v>
      </c>
      <c r="AA2497">
        <f t="shared" si="170"/>
        <v>-3.5388332366943359E-2</v>
      </c>
    </row>
    <row r="2498" spans="2:27" x14ac:dyDescent="0.25">
      <c r="B2498" t="s">
        <v>69</v>
      </c>
      <c r="C2498" t="s">
        <v>71</v>
      </c>
      <c r="D2498" t="s">
        <v>81</v>
      </c>
      <c r="E2498" s="86">
        <v>42257</v>
      </c>
      <c r="F2498">
        <f t="shared" si="167"/>
        <v>0</v>
      </c>
      <c r="G2498">
        <v>23</v>
      </c>
      <c r="H2498">
        <v>56.3319091796875</v>
      </c>
      <c r="I2498">
        <v>79.946662902832031</v>
      </c>
      <c r="J2498">
        <v>-23.61475944519043</v>
      </c>
      <c r="K2498">
        <v>-0.41920751333236694</v>
      </c>
      <c r="L2498">
        <v>-25.499713897705078</v>
      </c>
      <c r="M2498">
        <v>-24.386068344116211</v>
      </c>
      <c r="N2498">
        <v>-23.61475944519043</v>
      </c>
      <c r="O2498">
        <v>-22.843450546264648</v>
      </c>
      <c r="P2498">
        <v>-21.729804992675781</v>
      </c>
      <c r="Q2498">
        <v>-26.034072875976562</v>
      </c>
      <c r="R2498">
        <v>-21.195446014404297</v>
      </c>
      <c r="S2498">
        <v>1</v>
      </c>
      <c r="T2498">
        <v>2.1633636951446533</v>
      </c>
      <c r="U2498">
        <v>1.4708377122879028</v>
      </c>
      <c r="V2498">
        <v>85.281669616699219</v>
      </c>
      <c r="W2498">
        <v>98</v>
      </c>
      <c r="X2498">
        <v>83.666664123535156</v>
      </c>
      <c r="Y2498">
        <f t="shared" si="168"/>
        <v>5.63319091796875E-2</v>
      </c>
      <c r="Z2498">
        <f t="shared" si="169"/>
        <v>7.9946662902832033E-2</v>
      </c>
      <c r="AA2498">
        <f t="shared" si="170"/>
        <v>-2.3614759445190429E-2</v>
      </c>
    </row>
    <row r="2499" spans="2:27" x14ac:dyDescent="0.25">
      <c r="B2499" t="s">
        <v>69</v>
      </c>
      <c r="C2499" t="s">
        <v>71</v>
      </c>
      <c r="D2499" t="s">
        <v>81</v>
      </c>
      <c r="E2499" s="86">
        <v>42257</v>
      </c>
      <c r="F2499">
        <f t="shared" ref="F2499:F2562" si="171">IF(AND(G2499&gt;=12, G2499&lt;=18), 1, 0)</f>
        <v>0</v>
      </c>
      <c r="G2499">
        <v>7</v>
      </c>
      <c r="H2499">
        <v>81.690559387207031</v>
      </c>
      <c r="I2499">
        <v>102.77333831787109</v>
      </c>
      <c r="J2499">
        <v>-21.082778930664063</v>
      </c>
      <c r="K2499">
        <v>-0.25808095932006836</v>
      </c>
      <c r="L2499">
        <v>-35.705440521240234</v>
      </c>
      <c r="M2499">
        <v>-27.066253662109375</v>
      </c>
      <c r="N2499">
        <v>-21.082778930664063</v>
      </c>
      <c r="O2499">
        <v>-15.099303245544434</v>
      </c>
      <c r="P2499">
        <v>-6.4601154327392578</v>
      </c>
      <c r="Q2499">
        <v>-39.850765228271484</v>
      </c>
      <c r="R2499">
        <v>-2.3147938251495361</v>
      </c>
      <c r="S2499">
        <v>1</v>
      </c>
      <c r="T2499">
        <v>130.19094848632812</v>
      </c>
      <c r="U2499">
        <v>11.410124778747559</v>
      </c>
      <c r="V2499">
        <v>85.281669616699219</v>
      </c>
      <c r="W2499">
        <v>98</v>
      </c>
      <c r="X2499">
        <v>79</v>
      </c>
      <c r="Y2499">
        <f t="shared" si="168"/>
        <v>8.1690559387207026E-2</v>
      </c>
      <c r="Z2499">
        <f t="shared" si="169"/>
        <v>0.1027733383178711</v>
      </c>
      <c r="AA2499">
        <f t="shared" si="170"/>
        <v>-2.1082778930664063E-2</v>
      </c>
    </row>
    <row r="2500" spans="2:27" x14ac:dyDescent="0.25">
      <c r="B2500" t="s">
        <v>69</v>
      </c>
      <c r="C2500" t="s">
        <v>71</v>
      </c>
      <c r="D2500" t="s">
        <v>81</v>
      </c>
      <c r="E2500" s="86">
        <v>42257</v>
      </c>
      <c r="F2500">
        <f t="shared" si="171"/>
        <v>1</v>
      </c>
      <c r="G2500">
        <v>17</v>
      </c>
      <c r="H2500">
        <v>151.49864196777344</v>
      </c>
      <c r="I2500">
        <v>149.33332824707031</v>
      </c>
      <c r="J2500">
        <v>2.1653182506561279</v>
      </c>
      <c r="K2500">
        <v>1.4292657375335693E-2</v>
      </c>
      <c r="L2500">
        <v>-1.765950083732605</v>
      </c>
      <c r="M2500">
        <v>0.55667513608932495</v>
      </c>
      <c r="N2500">
        <v>2.1653182506561279</v>
      </c>
      <c r="O2500">
        <v>3.7739613056182861</v>
      </c>
      <c r="P2500">
        <v>6.0965867042541504</v>
      </c>
      <c r="Q2500">
        <v>-2.8804099559783936</v>
      </c>
      <c r="R2500">
        <v>7.2110466957092285</v>
      </c>
      <c r="S2500">
        <v>1</v>
      </c>
      <c r="T2500">
        <v>9.4100770950317383</v>
      </c>
      <c r="U2500">
        <v>3.0675849914550781</v>
      </c>
      <c r="V2500">
        <v>85.281669616699219</v>
      </c>
      <c r="W2500">
        <v>98</v>
      </c>
      <c r="X2500">
        <v>92.666664123535156</v>
      </c>
      <c r="Y2500">
        <f t="shared" si="168"/>
        <v>0.15149864196777343</v>
      </c>
      <c r="Z2500">
        <f t="shared" si="169"/>
        <v>0.14933332824707032</v>
      </c>
      <c r="AA2500">
        <f t="shared" si="170"/>
        <v>2.1653182506561281E-3</v>
      </c>
    </row>
    <row r="2501" spans="2:27" x14ac:dyDescent="0.25">
      <c r="B2501" t="s">
        <v>69</v>
      </c>
      <c r="C2501" t="s">
        <v>71</v>
      </c>
      <c r="D2501" t="s">
        <v>81</v>
      </c>
      <c r="E2501" s="86">
        <v>42257</v>
      </c>
      <c r="F2501">
        <f t="shared" si="171"/>
        <v>0</v>
      </c>
      <c r="G2501">
        <v>1</v>
      </c>
      <c r="H2501">
        <v>51.770751953125</v>
      </c>
      <c r="I2501">
        <v>71.359992980957031</v>
      </c>
      <c r="J2501">
        <v>-19.58924674987793</v>
      </c>
      <c r="K2501">
        <v>-0.37838444113731384</v>
      </c>
      <c r="L2501">
        <v>-24.463644027709961</v>
      </c>
      <c r="M2501">
        <v>-21.583810806274414</v>
      </c>
      <c r="N2501">
        <v>-19.58924674987793</v>
      </c>
      <c r="O2501">
        <v>-17.594682693481445</v>
      </c>
      <c r="P2501">
        <v>-14.714848518371582</v>
      </c>
      <c r="Q2501">
        <v>-25.845468521118164</v>
      </c>
      <c r="R2501">
        <v>-13.333024978637695</v>
      </c>
      <c r="S2501">
        <v>1</v>
      </c>
      <c r="T2501">
        <v>14.466709136962891</v>
      </c>
      <c r="U2501">
        <v>3.8035128116607666</v>
      </c>
      <c r="V2501">
        <v>85.281669616699219</v>
      </c>
      <c r="W2501">
        <v>98</v>
      </c>
      <c r="X2501">
        <v>80</v>
      </c>
      <c r="Y2501">
        <f t="shared" si="168"/>
        <v>5.1770751953124999E-2</v>
      </c>
      <c r="Z2501">
        <f t="shared" si="169"/>
        <v>7.1359992980957035E-2</v>
      </c>
      <c r="AA2501">
        <f t="shared" si="170"/>
        <v>-1.9589246749877928E-2</v>
      </c>
    </row>
    <row r="2502" spans="2:27" x14ac:dyDescent="0.25">
      <c r="B2502" t="s">
        <v>69</v>
      </c>
      <c r="C2502" t="s">
        <v>71</v>
      </c>
      <c r="D2502" t="s">
        <v>81</v>
      </c>
      <c r="E2502" s="86">
        <v>42257</v>
      </c>
      <c r="F2502">
        <f t="shared" si="171"/>
        <v>1</v>
      </c>
      <c r="G2502">
        <v>16</v>
      </c>
      <c r="H2502">
        <v>158.90226745605469</v>
      </c>
      <c r="I2502">
        <v>162.82667541503906</v>
      </c>
      <c r="J2502">
        <v>-3.924407958984375</v>
      </c>
      <c r="K2502">
        <v>-2.4696990847587585E-2</v>
      </c>
      <c r="L2502">
        <v>-7.2468295097351074</v>
      </c>
      <c r="M2502">
        <v>-5.2839159965515137</v>
      </c>
      <c r="N2502">
        <v>-3.924407958984375</v>
      </c>
      <c r="O2502">
        <v>-2.5648999214172363</v>
      </c>
      <c r="P2502">
        <v>-0.60198646783828735</v>
      </c>
      <c r="Q2502">
        <v>-8.188690185546875</v>
      </c>
      <c r="R2502">
        <v>0.33987385034561157</v>
      </c>
      <c r="S2502">
        <v>1</v>
      </c>
      <c r="T2502">
        <v>6.7210521697998047</v>
      </c>
      <c r="U2502">
        <v>2.5924992561340332</v>
      </c>
      <c r="V2502">
        <v>85.281669616699219</v>
      </c>
      <c r="W2502">
        <v>98</v>
      </c>
      <c r="X2502">
        <v>93.666664123535156</v>
      </c>
      <c r="Y2502">
        <f t="shared" si="168"/>
        <v>0.15890226745605468</v>
      </c>
      <c r="Z2502">
        <f t="shared" si="169"/>
        <v>0.16282667541503906</v>
      </c>
      <c r="AA2502">
        <f t="shared" si="170"/>
        <v>-3.924407958984375E-3</v>
      </c>
    </row>
    <row r="2503" spans="2:27" x14ac:dyDescent="0.25">
      <c r="B2503" t="s">
        <v>69</v>
      </c>
      <c r="C2503" t="s">
        <v>71</v>
      </c>
      <c r="D2503" t="s">
        <v>30</v>
      </c>
      <c r="E2503" s="86">
        <v>42257</v>
      </c>
      <c r="F2503">
        <f t="shared" si="171"/>
        <v>1</v>
      </c>
      <c r="G2503">
        <v>18</v>
      </c>
      <c r="H2503">
        <v>280.86102294921875</v>
      </c>
      <c r="I2503">
        <v>276.01876831054687</v>
      </c>
      <c r="J2503">
        <v>4.8422412872314453</v>
      </c>
      <c r="K2503">
        <v>1.7240703105926514E-2</v>
      </c>
      <c r="L2503">
        <v>-0.71408408880233765</v>
      </c>
      <c r="M2503">
        <v>2.5686380863189697</v>
      </c>
      <c r="N2503">
        <v>4.8422412872314453</v>
      </c>
      <c r="O2503">
        <v>7.1158447265625</v>
      </c>
      <c r="P2503">
        <v>10.398566246032715</v>
      </c>
      <c r="Q2503">
        <v>-2.2892251014709473</v>
      </c>
      <c r="R2503">
        <v>11.973708152770996</v>
      </c>
      <c r="S2503">
        <v>114</v>
      </c>
      <c r="T2503">
        <v>18.797632217407227</v>
      </c>
      <c r="U2503">
        <v>4.3356237411499023</v>
      </c>
      <c r="V2503">
        <v>85.291709899902344</v>
      </c>
      <c r="W2503">
        <v>98</v>
      </c>
      <c r="X2503">
        <v>90.779464721679688</v>
      </c>
      <c r="Y2503">
        <f t="shared" si="168"/>
        <v>32.018156616210938</v>
      </c>
      <c r="Z2503">
        <f t="shared" si="169"/>
        <v>31.466139587402346</v>
      </c>
      <c r="AA2503">
        <f t="shared" si="170"/>
        <v>0.55201550674438482</v>
      </c>
    </row>
    <row r="2504" spans="2:27" x14ac:dyDescent="0.25">
      <c r="B2504" t="s">
        <v>69</v>
      </c>
      <c r="C2504" t="s">
        <v>71</v>
      </c>
      <c r="D2504" t="s">
        <v>30</v>
      </c>
      <c r="E2504" s="86">
        <v>42257</v>
      </c>
      <c r="F2504">
        <f t="shared" si="171"/>
        <v>0</v>
      </c>
      <c r="G2504">
        <v>20</v>
      </c>
      <c r="H2504">
        <v>274.92208862304687</v>
      </c>
      <c r="I2504">
        <v>278.21725463867187</v>
      </c>
      <c r="J2504">
        <v>-3.2951703071594238</v>
      </c>
      <c r="K2504">
        <v>-1.1985832825303078E-2</v>
      </c>
      <c r="L2504">
        <v>-8.7057104110717773</v>
      </c>
      <c r="M2504">
        <v>-5.5091195106506348</v>
      </c>
      <c r="N2504">
        <v>-3.2951703071594238</v>
      </c>
      <c r="O2504">
        <v>-1.0812209844589233</v>
      </c>
      <c r="P2504">
        <v>2.1153700351715088</v>
      </c>
      <c r="Q2504">
        <v>-10.239523887634277</v>
      </c>
      <c r="R2504">
        <v>3.6491830348968506</v>
      </c>
      <c r="S2504">
        <v>114</v>
      </c>
      <c r="T2504">
        <v>17.824163436889648</v>
      </c>
      <c r="U2504">
        <v>4.2218670845031738</v>
      </c>
      <c r="V2504">
        <v>85.291709899902344</v>
      </c>
      <c r="W2504">
        <v>98</v>
      </c>
      <c r="X2504">
        <v>86.878326416015625</v>
      </c>
      <c r="Y2504">
        <f t="shared" si="168"/>
        <v>31.341118103027345</v>
      </c>
      <c r="Z2504">
        <f t="shared" si="169"/>
        <v>31.716767028808594</v>
      </c>
      <c r="AA2504">
        <f t="shared" si="170"/>
        <v>-0.37564941501617433</v>
      </c>
    </row>
    <row r="2505" spans="2:27" x14ac:dyDescent="0.25">
      <c r="B2505" t="s">
        <v>69</v>
      </c>
      <c r="C2505" t="s">
        <v>71</v>
      </c>
      <c r="D2505" t="s">
        <v>30</v>
      </c>
      <c r="E2505" s="86">
        <v>42257</v>
      </c>
      <c r="F2505">
        <f t="shared" si="171"/>
        <v>0</v>
      </c>
      <c r="G2505">
        <v>23</v>
      </c>
      <c r="H2505">
        <v>194.72584533691406</v>
      </c>
      <c r="I2505">
        <v>196.23808288574219</v>
      </c>
      <c r="J2505">
        <v>-1.5122441053390503</v>
      </c>
      <c r="K2505">
        <v>-7.7660162933170795E-3</v>
      </c>
      <c r="L2505">
        <v>-7.3348264694213867</v>
      </c>
      <c r="M2505">
        <v>-3.8947975635528564</v>
      </c>
      <c r="N2505">
        <v>-1.5122441053390503</v>
      </c>
      <c r="O2505">
        <v>0.87030935287475586</v>
      </c>
      <c r="P2505">
        <v>4.310338020324707</v>
      </c>
      <c r="Q2505">
        <v>-8.985447883605957</v>
      </c>
      <c r="R2505">
        <v>5.9609594345092773</v>
      </c>
      <c r="S2505">
        <v>114</v>
      </c>
      <c r="T2505">
        <v>20.642345428466797</v>
      </c>
      <c r="U2505">
        <v>4.5433850288391113</v>
      </c>
      <c r="V2505">
        <v>85.291709899902344</v>
      </c>
      <c r="W2505">
        <v>98</v>
      </c>
      <c r="X2505">
        <v>83.266159057617188</v>
      </c>
      <c r="Y2505">
        <f t="shared" si="168"/>
        <v>22.198746368408202</v>
      </c>
      <c r="Z2505">
        <f t="shared" si="169"/>
        <v>22.371141448974608</v>
      </c>
      <c r="AA2505">
        <f t="shared" si="170"/>
        <v>-0.17239582800865175</v>
      </c>
    </row>
    <row r="2506" spans="2:27" x14ac:dyDescent="0.25">
      <c r="B2506" t="s">
        <v>69</v>
      </c>
      <c r="C2506" t="s">
        <v>71</v>
      </c>
      <c r="D2506" t="s">
        <v>30</v>
      </c>
      <c r="E2506" s="86">
        <v>42257</v>
      </c>
      <c r="F2506">
        <f t="shared" si="171"/>
        <v>0</v>
      </c>
      <c r="G2506">
        <v>10</v>
      </c>
      <c r="H2506">
        <v>245.7711181640625</v>
      </c>
      <c r="I2506">
        <v>251.75163269042969</v>
      </c>
      <c r="J2506">
        <v>-5.9805154800415039</v>
      </c>
      <c r="K2506">
        <v>-2.4333678185939789E-2</v>
      </c>
      <c r="L2506">
        <v>-12.767756462097168</v>
      </c>
      <c r="M2506">
        <v>-8.7577991485595703</v>
      </c>
      <c r="N2506">
        <v>-5.9805154800415039</v>
      </c>
      <c r="O2506">
        <v>-3.2032315731048584</v>
      </c>
      <c r="P2506">
        <v>0.80672520399093628</v>
      </c>
      <c r="Q2506">
        <v>-14.691844940185547</v>
      </c>
      <c r="R2506">
        <v>2.73081374168396</v>
      </c>
      <c r="S2506">
        <v>114</v>
      </c>
      <c r="T2506">
        <v>28.048805236816406</v>
      </c>
      <c r="U2506">
        <v>5.296112060546875</v>
      </c>
      <c r="V2506">
        <v>85.291709899902344</v>
      </c>
      <c r="W2506">
        <v>98</v>
      </c>
      <c r="X2506">
        <v>84.794677734375</v>
      </c>
      <c r="Y2506">
        <f t="shared" si="168"/>
        <v>28.017907470703125</v>
      </c>
      <c r="Z2506">
        <f t="shared" si="169"/>
        <v>28.699686126708983</v>
      </c>
      <c r="AA2506">
        <f t="shared" si="170"/>
        <v>-0.68177876472473142</v>
      </c>
    </row>
    <row r="2507" spans="2:27" x14ac:dyDescent="0.25">
      <c r="B2507" t="s">
        <v>69</v>
      </c>
      <c r="C2507" t="s">
        <v>71</v>
      </c>
      <c r="D2507" t="s">
        <v>30</v>
      </c>
      <c r="E2507" s="86">
        <v>42257</v>
      </c>
      <c r="F2507">
        <f t="shared" si="171"/>
        <v>0</v>
      </c>
      <c r="G2507">
        <v>3</v>
      </c>
      <c r="H2507">
        <v>161.72445678710937</v>
      </c>
      <c r="I2507">
        <v>162.81112670898437</v>
      </c>
      <c r="J2507">
        <v>-1.0866768360137939</v>
      </c>
      <c r="K2507">
        <v>-6.7193103022873402E-3</v>
      </c>
      <c r="L2507">
        <v>-6.7290525436401367</v>
      </c>
      <c r="M2507">
        <v>-3.3954911231994629</v>
      </c>
      <c r="N2507">
        <v>-1.0866768360137939</v>
      </c>
      <c r="O2507">
        <v>1.2221375703811646</v>
      </c>
      <c r="P2507">
        <v>4.5556988716125488</v>
      </c>
      <c r="Q2507">
        <v>-8.328587532043457</v>
      </c>
      <c r="R2507">
        <v>6.1552338600158691</v>
      </c>
      <c r="S2507">
        <v>114</v>
      </c>
      <c r="T2507">
        <v>19.384374618530273</v>
      </c>
      <c r="U2507">
        <v>4.4027690887451172</v>
      </c>
      <c r="V2507">
        <v>85.291709899902344</v>
      </c>
      <c r="W2507">
        <v>98</v>
      </c>
      <c r="X2507">
        <v>77.817489624023438</v>
      </c>
      <c r="Y2507">
        <f t="shared" si="168"/>
        <v>18.436588073730469</v>
      </c>
      <c r="Z2507">
        <f t="shared" si="169"/>
        <v>18.56046844482422</v>
      </c>
      <c r="AA2507">
        <f t="shared" si="170"/>
        <v>-0.12388115930557252</v>
      </c>
    </row>
    <row r="2508" spans="2:27" x14ac:dyDescent="0.25">
      <c r="B2508" t="s">
        <v>69</v>
      </c>
      <c r="C2508" t="s">
        <v>71</v>
      </c>
      <c r="D2508" t="s">
        <v>30</v>
      </c>
      <c r="E2508" s="86">
        <v>42257</v>
      </c>
      <c r="F2508">
        <f t="shared" si="171"/>
        <v>0</v>
      </c>
      <c r="G2508">
        <v>5</v>
      </c>
      <c r="H2508">
        <v>168.99195861816406</v>
      </c>
      <c r="I2508">
        <v>170.79403686523437</v>
      </c>
      <c r="J2508">
        <v>-1.8020781278610229</v>
      </c>
      <c r="K2508">
        <v>-1.0663691908121109E-2</v>
      </c>
      <c r="L2508">
        <v>-7.3587632179260254</v>
      </c>
      <c r="M2508">
        <v>-4.0758285522460937</v>
      </c>
      <c r="N2508">
        <v>-1.8020781278610229</v>
      </c>
      <c r="O2508">
        <v>0.47167247533798218</v>
      </c>
      <c r="P2508">
        <v>3.7546072006225586</v>
      </c>
      <c r="Q2508">
        <v>-8.9340066909790039</v>
      </c>
      <c r="R2508">
        <v>5.3298501968383789</v>
      </c>
      <c r="S2508">
        <v>114</v>
      </c>
      <c r="T2508">
        <v>18.800067901611328</v>
      </c>
      <c r="U2508">
        <v>4.335904598236084</v>
      </c>
      <c r="V2508">
        <v>85.291709899902344</v>
      </c>
      <c r="W2508">
        <v>98</v>
      </c>
      <c r="X2508">
        <v>78.863121032714844</v>
      </c>
      <c r="Y2508">
        <f t="shared" si="168"/>
        <v>19.265083282470702</v>
      </c>
      <c r="Z2508">
        <f t="shared" si="169"/>
        <v>19.47052020263672</v>
      </c>
      <c r="AA2508">
        <f t="shared" si="170"/>
        <v>-0.20543690657615662</v>
      </c>
    </row>
    <row r="2509" spans="2:27" x14ac:dyDescent="0.25">
      <c r="B2509" t="s">
        <v>69</v>
      </c>
      <c r="C2509" t="s">
        <v>71</v>
      </c>
      <c r="D2509" t="s">
        <v>30</v>
      </c>
      <c r="E2509" s="86">
        <v>42257</v>
      </c>
      <c r="F2509">
        <f t="shared" si="171"/>
        <v>0</v>
      </c>
      <c r="G2509">
        <v>24</v>
      </c>
      <c r="H2509">
        <v>180.20796203613281</v>
      </c>
      <c r="I2509">
        <v>180.92864990234375</v>
      </c>
      <c r="J2509">
        <v>-0.72067481279373169</v>
      </c>
      <c r="K2509">
        <v>-3.9991284720599651E-3</v>
      </c>
      <c r="L2509">
        <v>-6.3220710754394531</v>
      </c>
      <c r="M2509">
        <v>-3.0127208232879639</v>
      </c>
      <c r="N2509">
        <v>-0.72067481279373169</v>
      </c>
      <c r="O2509">
        <v>1.5713711977005005</v>
      </c>
      <c r="P2509">
        <v>4.8807215690612793</v>
      </c>
      <c r="Q2509">
        <v>-7.9099893569946289</v>
      </c>
      <c r="R2509">
        <v>6.4686398506164551</v>
      </c>
      <c r="S2509">
        <v>114</v>
      </c>
      <c r="T2509">
        <v>19.103828430175781</v>
      </c>
      <c r="U2509">
        <v>4.3707928657531738</v>
      </c>
      <c r="V2509">
        <v>85.291709899902344</v>
      </c>
      <c r="W2509">
        <v>98</v>
      </c>
      <c r="X2509">
        <v>82.391632080078125</v>
      </c>
      <c r="Y2509">
        <f t="shared" si="168"/>
        <v>20.54370767211914</v>
      </c>
      <c r="Z2509">
        <f t="shared" si="169"/>
        <v>20.625866088867188</v>
      </c>
      <c r="AA2509">
        <f t="shared" si="170"/>
        <v>-8.2156928658485409E-2</v>
      </c>
    </row>
    <row r="2510" spans="2:27" x14ac:dyDescent="0.25">
      <c r="B2510" t="s">
        <v>69</v>
      </c>
      <c r="C2510" t="s">
        <v>71</v>
      </c>
      <c r="D2510" t="s">
        <v>30</v>
      </c>
      <c r="E2510" s="86">
        <v>42257</v>
      </c>
      <c r="F2510">
        <f t="shared" si="171"/>
        <v>0</v>
      </c>
      <c r="G2510">
        <v>1</v>
      </c>
      <c r="H2510">
        <v>166.56486511230469</v>
      </c>
      <c r="I2510">
        <v>165.71217346191406</v>
      </c>
      <c r="J2510">
        <v>0.85268491506576538</v>
      </c>
      <c r="K2510">
        <v>5.1192361861467361E-3</v>
      </c>
      <c r="L2510">
        <v>-4.6028823852539062</v>
      </c>
      <c r="M2510">
        <v>-1.37968909740448</v>
      </c>
      <c r="N2510">
        <v>0.85268491506576538</v>
      </c>
      <c r="O2510">
        <v>3.0850589275360107</v>
      </c>
      <c r="P2510">
        <v>6.3082523345947266</v>
      </c>
      <c r="Q2510">
        <v>-6.1494598388671875</v>
      </c>
      <c r="R2510">
        <v>7.8548297882080078</v>
      </c>
      <c r="S2510">
        <v>114</v>
      </c>
      <c r="T2510">
        <v>18.122064590454102</v>
      </c>
      <c r="U2510">
        <v>4.2570018768310547</v>
      </c>
      <c r="V2510">
        <v>85.291709899902344</v>
      </c>
      <c r="W2510">
        <v>98</v>
      </c>
      <c r="X2510">
        <v>78.923957824707031</v>
      </c>
      <c r="Y2510">
        <f t="shared" si="168"/>
        <v>18.988394622802733</v>
      </c>
      <c r="Z2510">
        <f t="shared" si="169"/>
        <v>18.891187774658203</v>
      </c>
      <c r="AA2510">
        <f t="shared" si="170"/>
        <v>9.7206080317497251E-2</v>
      </c>
    </row>
    <row r="2511" spans="2:27" x14ac:dyDescent="0.25">
      <c r="B2511" t="s">
        <v>69</v>
      </c>
      <c r="C2511" t="s">
        <v>71</v>
      </c>
      <c r="D2511" t="s">
        <v>30</v>
      </c>
      <c r="E2511" s="86">
        <v>42257</v>
      </c>
      <c r="F2511">
        <f t="shared" si="171"/>
        <v>0</v>
      </c>
      <c r="G2511">
        <v>22</v>
      </c>
      <c r="H2511">
        <v>224.19534301757813</v>
      </c>
      <c r="I2511">
        <v>224.63554382324219</v>
      </c>
      <c r="J2511">
        <v>-0.44019979238510132</v>
      </c>
      <c r="K2511">
        <v>-1.9634654745459557E-3</v>
      </c>
      <c r="L2511">
        <v>-5.6779923439025879</v>
      </c>
      <c r="M2511">
        <v>-2.5834622383117676</v>
      </c>
      <c r="N2511">
        <v>-0.44019979238510132</v>
      </c>
      <c r="O2511">
        <v>1.7030625343322754</v>
      </c>
      <c r="P2511">
        <v>4.7975931167602539</v>
      </c>
      <c r="Q2511">
        <v>-7.1628341674804687</v>
      </c>
      <c r="R2511">
        <v>6.2824344635009766</v>
      </c>
      <c r="S2511">
        <v>114</v>
      </c>
      <c r="T2511">
        <v>16.704153060913086</v>
      </c>
      <c r="U2511">
        <v>4.087071418762207</v>
      </c>
      <c r="V2511">
        <v>85.291709899902344</v>
      </c>
      <c r="W2511">
        <v>98</v>
      </c>
      <c r="X2511">
        <v>83.669204711914062</v>
      </c>
      <c r="Y2511">
        <f t="shared" si="168"/>
        <v>25.558269104003905</v>
      </c>
      <c r="Z2511">
        <f t="shared" si="169"/>
        <v>25.60845199584961</v>
      </c>
      <c r="AA2511">
        <f t="shared" si="170"/>
        <v>-5.0182776331901553E-2</v>
      </c>
    </row>
    <row r="2512" spans="2:27" x14ac:dyDescent="0.25">
      <c r="B2512" t="s">
        <v>69</v>
      </c>
      <c r="C2512" t="s">
        <v>71</v>
      </c>
      <c r="D2512" t="s">
        <v>30</v>
      </c>
      <c r="E2512" s="86">
        <v>42257</v>
      </c>
      <c r="F2512">
        <f t="shared" si="171"/>
        <v>0</v>
      </c>
      <c r="G2512">
        <v>19</v>
      </c>
      <c r="H2512">
        <v>274.00033569335937</v>
      </c>
      <c r="I2512">
        <v>274.54397583007812</v>
      </c>
      <c r="J2512">
        <v>-0.54364293813705444</v>
      </c>
      <c r="K2512">
        <v>-1.9840958993881941E-3</v>
      </c>
      <c r="L2512">
        <v>-6.0990262031555176</v>
      </c>
      <c r="M2512">
        <v>-2.8168606758117676</v>
      </c>
      <c r="N2512">
        <v>-0.54364293813705444</v>
      </c>
      <c r="O2512">
        <v>1.7295747995376587</v>
      </c>
      <c r="P2512">
        <v>5.0117402076721191</v>
      </c>
      <c r="Q2512">
        <v>-7.6739001274108887</v>
      </c>
      <c r="R2512">
        <v>6.5866141319274902</v>
      </c>
      <c r="S2512">
        <v>114</v>
      </c>
      <c r="T2512">
        <v>18.791257858276367</v>
      </c>
      <c r="U2512">
        <v>4.3348884582519531</v>
      </c>
      <c r="V2512">
        <v>85.291709899902344</v>
      </c>
      <c r="W2512">
        <v>98</v>
      </c>
      <c r="X2512">
        <v>87.155891418457031</v>
      </c>
      <c r="Y2512">
        <f t="shared" si="168"/>
        <v>31.236038269042968</v>
      </c>
      <c r="Z2512">
        <f t="shared" si="169"/>
        <v>31.298013244628905</v>
      </c>
      <c r="AA2512">
        <f t="shared" si="170"/>
        <v>-6.1975294947624208E-2</v>
      </c>
    </row>
    <row r="2513" spans="2:27" x14ac:dyDescent="0.25">
      <c r="B2513" t="s">
        <v>69</v>
      </c>
      <c r="C2513" t="s">
        <v>71</v>
      </c>
      <c r="D2513" t="s">
        <v>30</v>
      </c>
      <c r="E2513" s="86">
        <v>42257</v>
      </c>
      <c r="F2513">
        <f t="shared" si="171"/>
        <v>0</v>
      </c>
      <c r="G2513">
        <v>2</v>
      </c>
      <c r="H2513">
        <v>162.43289184570312</v>
      </c>
      <c r="I2513">
        <v>163.25364685058594</v>
      </c>
      <c r="J2513">
        <v>-0.82075518369674683</v>
      </c>
      <c r="K2513">
        <v>-5.0528878346085548E-3</v>
      </c>
      <c r="L2513">
        <v>-6.4603633880615234</v>
      </c>
      <c r="M2513">
        <v>-3.1284370422363281</v>
      </c>
      <c r="N2513">
        <v>-0.82075518369674683</v>
      </c>
      <c r="O2513">
        <v>1.4869266748428345</v>
      </c>
      <c r="P2513">
        <v>4.8188529014587402</v>
      </c>
      <c r="Q2513">
        <v>-8.0591135025024414</v>
      </c>
      <c r="R2513">
        <v>6.4176034927368164</v>
      </c>
      <c r="S2513">
        <v>114</v>
      </c>
      <c r="T2513">
        <v>19.365365982055664</v>
      </c>
      <c r="U2513">
        <v>4.4006094932556152</v>
      </c>
      <c r="V2513">
        <v>85.291709899902344</v>
      </c>
      <c r="W2513">
        <v>98</v>
      </c>
      <c r="X2513">
        <v>78.026618957519531</v>
      </c>
      <c r="Y2513">
        <f t="shared" si="168"/>
        <v>18.517349670410155</v>
      </c>
      <c r="Z2513">
        <f t="shared" si="169"/>
        <v>18.610915740966796</v>
      </c>
      <c r="AA2513">
        <f t="shared" si="170"/>
        <v>-9.3566090941429134E-2</v>
      </c>
    </row>
    <row r="2514" spans="2:27" x14ac:dyDescent="0.25">
      <c r="B2514" t="s">
        <v>69</v>
      </c>
      <c r="C2514" t="s">
        <v>71</v>
      </c>
      <c r="D2514" t="s">
        <v>30</v>
      </c>
      <c r="E2514" s="86">
        <v>42257</v>
      </c>
      <c r="F2514">
        <f t="shared" si="171"/>
        <v>1</v>
      </c>
      <c r="G2514">
        <v>17</v>
      </c>
      <c r="H2514">
        <v>279.8316650390625</v>
      </c>
      <c r="I2514">
        <v>278.6654052734375</v>
      </c>
      <c r="J2514">
        <v>1.1662724018096924</v>
      </c>
      <c r="K2514">
        <v>4.1677644476294518E-3</v>
      </c>
      <c r="L2514">
        <v>-5.0611815452575684</v>
      </c>
      <c r="M2514">
        <v>-1.3819513320922852</v>
      </c>
      <c r="N2514">
        <v>1.1662724018096924</v>
      </c>
      <c r="O2514">
        <v>3.7144961357116699</v>
      </c>
      <c r="P2514">
        <v>7.3937263488769531</v>
      </c>
      <c r="Q2514">
        <v>-6.8265786170959473</v>
      </c>
      <c r="R2514">
        <v>9.159123420715332</v>
      </c>
      <c r="S2514">
        <v>114</v>
      </c>
      <c r="T2514">
        <v>23.612878799438477</v>
      </c>
      <c r="U2514">
        <v>4.8593082427978516</v>
      </c>
      <c r="V2514">
        <v>85.291709899902344</v>
      </c>
      <c r="W2514">
        <v>98</v>
      </c>
      <c r="X2514">
        <v>91.429656982421875</v>
      </c>
      <c r="Y2514">
        <f t="shared" si="168"/>
        <v>31.900809814453126</v>
      </c>
      <c r="Z2514">
        <f t="shared" si="169"/>
        <v>31.767856201171874</v>
      </c>
      <c r="AA2514">
        <f t="shared" si="170"/>
        <v>0.13295505380630493</v>
      </c>
    </row>
    <row r="2515" spans="2:27" x14ac:dyDescent="0.25">
      <c r="B2515" t="s">
        <v>69</v>
      </c>
      <c r="C2515" t="s">
        <v>71</v>
      </c>
      <c r="D2515" t="s">
        <v>30</v>
      </c>
      <c r="E2515" s="86">
        <v>42257</v>
      </c>
      <c r="F2515">
        <f t="shared" si="171"/>
        <v>1</v>
      </c>
      <c r="G2515">
        <v>16</v>
      </c>
      <c r="H2515">
        <v>276.9351806640625</v>
      </c>
      <c r="I2515">
        <v>275.199951171875</v>
      </c>
      <c r="J2515">
        <v>1.7352485656738281</v>
      </c>
      <c r="K2515">
        <v>6.2659014947712421E-3</v>
      </c>
      <c r="L2515">
        <v>-5.0867209434509277</v>
      </c>
      <c r="M2515">
        <v>-1.0562461614608765</v>
      </c>
      <c r="N2515">
        <v>1.7352485656738281</v>
      </c>
      <c r="O2515">
        <v>4.5267434120178223</v>
      </c>
      <c r="P2515">
        <v>8.5572185516357422</v>
      </c>
      <c r="Q2515">
        <v>-7.0206546783447266</v>
      </c>
      <c r="R2515">
        <v>10.491151809692383</v>
      </c>
      <c r="S2515">
        <v>114</v>
      </c>
      <c r="T2515">
        <v>28.336576461791992</v>
      </c>
      <c r="U2515">
        <v>5.3232111930847168</v>
      </c>
      <c r="V2515">
        <v>85.291709899902344</v>
      </c>
      <c r="W2515">
        <v>98</v>
      </c>
      <c r="X2515">
        <v>92.2813720703125</v>
      </c>
      <c r="Y2515">
        <f t="shared" si="168"/>
        <v>31.570610595703126</v>
      </c>
      <c r="Z2515">
        <f t="shared" si="169"/>
        <v>31.37279443359375</v>
      </c>
      <c r="AA2515">
        <f t="shared" si="170"/>
        <v>0.1978183364868164</v>
      </c>
    </row>
    <row r="2516" spans="2:27" x14ac:dyDescent="0.25">
      <c r="B2516" t="s">
        <v>69</v>
      </c>
      <c r="C2516" t="s">
        <v>71</v>
      </c>
      <c r="D2516" t="s">
        <v>30</v>
      </c>
      <c r="E2516" s="86">
        <v>42257</v>
      </c>
      <c r="F2516">
        <f t="shared" si="171"/>
        <v>1</v>
      </c>
      <c r="G2516">
        <v>14</v>
      </c>
      <c r="H2516">
        <v>274.23751831054687</v>
      </c>
      <c r="I2516">
        <v>275.20477294921875</v>
      </c>
      <c r="J2516">
        <v>-0.96724671125411987</v>
      </c>
      <c r="K2516">
        <v>-3.5270401276648045E-3</v>
      </c>
      <c r="L2516">
        <v>-7.7218785285949707</v>
      </c>
      <c r="M2516">
        <v>-3.7311873435974121</v>
      </c>
      <c r="N2516">
        <v>-0.96724671125411987</v>
      </c>
      <c r="O2516">
        <v>1.7966938018798828</v>
      </c>
      <c r="P2516">
        <v>5.7873849868774414</v>
      </c>
      <c r="Q2516">
        <v>-9.6367225646972656</v>
      </c>
      <c r="R2516">
        <v>7.7022290229797363</v>
      </c>
      <c r="S2516">
        <v>114</v>
      </c>
      <c r="T2516">
        <v>27.779933929443359</v>
      </c>
      <c r="U2516">
        <v>5.2706670761108398</v>
      </c>
      <c r="V2516">
        <v>85.291709899902344</v>
      </c>
      <c r="W2516">
        <v>98</v>
      </c>
      <c r="X2516">
        <v>94.266159057617188</v>
      </c>
      <c r="Y2516">
        <f t="shared" si="168"/>
        <v>31.263077087402344</v>
      </c>
      <c r="Z2516">
        <f t="shared" si="169"/>
        <v>31.373344116210937</v>
      </c>
      <c r="AA2516">
        <f t="shared" si="170"/>
        <v>-0.11026612508296967</v>
      </c>
    </row>
    <row r="2517" spans="2:27" x14ac:dyDescent="0.25">
      <c r="B2517" t="s">
        <v>69</v>
      </c>
      <c r="C2517" t="s">
        <v>71</v>
      </c>
      <c r="D2517" t="s">
        <v>30</v>
      </c>
      <c r="E2517" s="86">
        <v>42257</v>
      </c>
      <c r="F2517">
        <f t="shared" si="171"/>
        <v>1</v>
      </c>
      <c r="G2517">
        <v>13</v>
      </c>
      <c r="H2517">
        <v>271.97915649414062</v>
      </c>
      <c r="I2517">
        <v>274.35809326171875</v>
      </c>
      <c r="J2517">
        <v>-2.3789567947387695</v>
      </c>
      <c r="K2517">
        <v>-8.7468354031443596E-3</v>
      </c>
      <c r="L2517">
        <v>-9.551609992980957</v>
      </c>
      <c r="M2517">
        <v>-5.3139481544494629</v>
      </c>
      <c r="N2517">
        <v>-2.3789567947387695</v>
      </c>
      <c r="O2517">
        <v>0.55603468418121338</v>
      </c>
      <c r="P2517">
        <v>4.793696403503418</v>
      </c>
      <c r="Q2517">
        <v>-11.584957122802734</v>
      </c>
      <c r="R2517">
        <v>6.8270435333251953</v>
      </c>
      <c r="S2517">
        <v>114</v>
      </c>
      <c r="T2517">
        <v>31.324737548828125</v>
      </c>
      <c r="U2517">
        <v>5.5968508720397949</v>
      </c>
      <c r="V2517">
        <v>85.291709899902344</v>
      </c>
      <c r="W2517">
        <v>98</v>
      </c>
      <c r="X2517">
        <v>93.220535278320312</v>
      </c>
      <c r="Y2517">
        <f t="shared" si="168"/>
        <v>31.005623840332031</v>
      </c>
      <c r="Z2517">
        <f t="shared" si="169"/>
        <v>31.276822631835937</v>
      </c>
      <c r="AA2517">
        <f t="shared" si="170"/>
        <v>-0.27120107460021975</v>
      </c>
    </row>
    <row r="2518" spans="2:27" x14ac:dyDescent="0.25">
      <c r="B2518" t="s">
        <v>69</v>
      </c>
      <c r="C2518" t="s">
        <v>71</v>
      </c>
      <c r="D2518" t="s">
        <v>30</v>
      </c>
      <c r="E2518" s="86">
        <v>42257</v>
      </c>
      <c r="F2518">
        <f t="shared" si="171"/>
        <v>1</v>
      </c>
      <c r="G2518">
        <v>15</v>
      </c>
      <c r="H2518">
        <v>277.13241577148437</v>
      </c>
      <c r="I2518">
        <v>274.344970703125</v>
      </c>
      <c r="J2518">
        <v>2.7874608039855957</v>
      </c>
      <c r="K2518">
        <v>1.0058226995170116E-2</v>
      </c>
      <c r="L2518">
        <v>-3.9477906227111816</v>
      </c>
      <c r="M2518">
        <v>3.1450487673282623E-2</v>
      </c>
      <c r="N2518">
        <v>2.7874608039855957</v>
      </c>
      <c r="O2518">
        <v>5.5434713363647461</v>
      </c>
      <c r="P2518">
        <v>9.5227127075195313</v>
      </c>
      <c r="Q2518">
        <v>-5.8571410179138184</v>
      </c>
      <c r="R2518">
        <v>11.432062149047852</v>
      </c>
      <c r="S2518">
        <v>114</v>
      </c>
      <c r="T2518">
        <v>27.620748519897461</v>
      </c>
      <c r="U2518">
        <v>5.2555446624755859</v>
      </c>
      <c r="V2518">
        <v>85.291709899902344</v>
      </c>
      <c r="W2518">
        <v>98</v>
      </c>
      <c r="X2518">
        <v>94.984794616699219</v>
      </c>
      <c r="Y2518">
        <f t="shared" si="168"/>
        <v>31.59309539794922</v>
      </c>
      <c r="Z2518">
        <f t="shared" si="169"/>
        <v>31.275326660156249</v>
      </c>
      <c r="AA2518">
        <f t="shared" si="170"/>
        <v>0.31777053165435792</v>
      </c>
    </row>
    <row r="2519" spans="2:27" x14ac:dyDescent="0.25">
      <c r="B2519" t="s">
        <v>69</v>
      </c>
      <c r="C2519" t="s">
        <v>71</v>
      </c>
      <c r="D2519" t="s">
        <v>30</v>
      </c>
      <c r="E2519" s="86">
        <v>42257</v>
      </c>
      <c r="F2519">
        <f t="shared" si="171"/>
        <v>1</v>
      </c>
      <c r="G2519">
        <v>12</v>
      </c>
      <c r="H2519">
        <v>271.49169921875</v>
      </c>
      <c r="I2519">
        <v>273.68157958984375</v>
      </c>
      <c r="J2519">
        <v>-2.1898722648620605</v>
      </c>
      <c r="K2519">
        <v>-8.0660749226808548E-3</v>
      </c>
      <c r="L2519">
        <v>-9.1235218048095703</v>
      </c>
      <c r="M2519">
        <v>-5.0270652770996094</v>
      </c>
      <c r="N2519">
        <v>-2.1898722648620605</v>
      </c>
      <c r="O2519">
        <v>0.64732098579406738</v>
      </c>
      <c r="P2519">
        <v>4.7437772750854492</v>
      </c>
      <c r="Q2519">
        <v>-11.089115142822266</v>
      </c>
      <c r="R2519">
        <v>6.7093706130981445</v>
      </c>
      <c r="S2519">
        <v>114</v>
      </c>
      <c r="T2519">
        <v>29.271947860717773</v>
      </c>
      <c r="U2519">
        <v>5.4103555679321289</v>
      </c>
      <c r="V2519">
        <v>85.291709899902344</v>
      </c>
      <c r="W2519">
        <v>98</v>
      </c>
      <c r="X2519">
        <v>90.600761413574219</v>
      </c>
      <c r="Y2519">
        <f t="shared" si="168"/>
        <v>30.9500537109375</v>
      </c>
      <c r="Z2519">
        <f t="shared" si="169"/>
        <v>31.199700073242187</v>
      </c>
      <c r="AA2519">
        <f t="shared" si="170"/>
        <v>-0.2496454381942749</v>
      </c>
    </row>
    <row r="2520" spans="2:27" x14ac:dyDescent="0.25">
      <c r="B2520" t="s">
        <v>69</v>
      </c>
      <c r="C2520" t="s">
        <v>71</v>
      </c>
      <c r="D2520" t="s">
        <v>30</v>
      </c>
      <c r="E2520" s="86">
        <v>42257</v>
      </c>
      <c r="F2520">
        <f t="shared" si="171"/>
        <v>0</v>
      </c>
      <c r="G2520">
        <v>8</v>
      </c>
      <c r="H2520">
        <v>216.58222961425781</v>
      </c>
      <c r="I2520">
        <v>213.26925659179687</v>
      </c>
      <c r="J2520">
        <v>3.312969446182251</v>
      </c>
      <c r="K2520">
        <v>1.5296589583158493E-2</v>
      </c>
      <c r="L2520">
        <v>-2.5064563751220703</v>
      </c>
      <c r="M2520">
        <v>0.93170756101608276</v>
      </c>
      <c r="N2520">
        <v>3.312969446182251</v>
      </c>
      <c r="O2520">
        <v>5.6942315101623535</v>
      </c>
      <c r="P2520">
        <v>9.1323957443237305</v>
      </c>
      <c r="Q2520">
        <v>-4.1561827659606934</v>
      </c>
      <c r="R2520">
        <v>10.782121658325195</v>
      </c>
      <c r="S2520">
        <v>114</v>
      </c>
      <c r="T2520">
        <v>20.619972229003906</v>
      </c>
      <c r="U2520">
        <v>4.5409221649169922</v>
      </c>
      <c r="V2520">
        <v>85.291709899902344</v>
      </c>
      <c r="W2520">
        <v>98</v>
      </c>
      <c r="X2520">
        <v>81.019012451171875</v>
      </c>
      <c r="Y2520">
        <f t="shared" si="168"/>
        <v>24.69037417602539</v>
      </c>
      <c r="Z2520">
        <f t="shared" si="169"/>
        <v>24.312695251464845</v>
      </c>
      <c r="AA2520">
        <f t="shared" si="170"/>
        <v>0.3776785168647766</v>
      </c>
    </row>
    <row r="2521" spans="2:27" x14ac:dyDescent="0.25">
      <c r="B2521" t="s">
        <v>69</v>
      </c>
      <c r="C2521" t="s">
        <v>71</v>
      </c>
      <c r="D2521" t="s">
        <v>30</v>
      </c>
      <c r="E2521" s="86">
        <v>42257</v>
      </c>
      <c r="F2521">
        <f t="shared" si="171"/>
        <v>0</v>
      </c>
      <c r="G2521">
        <v>21</v>
      </c>
      <c r="H2521">
        <v>261.35430908203125</v>
      </c>
      <c r="I2521">
        <v>265.94573974609375</v>
      </c>
      <c r="J2521">
        <v>-4.5914473533630371</v>
      </c>
      <c r="K2521">
        <v>-1.756790466606617E-2</v>
      </c>
      <c r="L2521">
        <v>-9.9604129791259766</v>
      </c>
      <c r="M2521">
        <v>-6.7883844375610352</v>
      </c>
      <c r="N2521">
        <v>-4.5914473533630371</v>
      </c>
      <c r="O2521">
        <v>-2.3945102691650391</v>
      </c>
      <c r="P2521">
        <v>0.77751803398132324</v>
      </c>
      <c r="Q2521">
        <v>-11.482439994812012</v>
      </c>
      <c r="R2521">
        <v>2.2995450496673584</v>
      </c>
      <c r="S2521">
        <v>114</v>
      </c>
      <c r="T2521">
        <v>17.551288604736328</v>
      </c>
      <c r="U2521">
        <v>4.1894259452819824</v>
      </c>
      <c r="V2521">
        <v>85.291709899902344</v>
      </c>
      <c r="W2521">
        <v>98</v>
      </c>
      <c r="X2521">
        <v>85.418251037597656</v>
      </c>
      <c r="Y2521">
        <f t="shared" si="168"/>
        <v>29.794391235351561</v>
      </c>
      <c r="Z2521">
        <f t="shared" si="169"/>
        <v>30.317814331054688</v>
      </c>
      <c r="AA2521">
        <f t="shared" si="170"/>
        <v>-0.52342499828338618</v>
      </c>
    </row>
    <row r="2522" spans="2:27" x14ac:dyDescent="0.25">
      <c r="B2522" t="s">
        <v>69</v>
      </c>
      <c r="C2522" t="s">
        <v>71</v>
      </c>
      <c r="D2522" t="s">
        <v>30</v>
      </c>
      <c r="E2522" s="86">
        <v>42257</v>
      </c>
      <c r="F2522">
        <f t="shared" si="171"/>
        <v>0</v>
      </c>
      <c r="G2522">
        <v>4</v>
      </c>
      <c r="H2522">
        <v>164.869140625</v>
      </c>
      <c r="I2522">
        <v>164.37533569335938</v>
      </c>
      <c r="J2522">
        <v>0.49379119277000427</v>
      </c>
      <c r="K2522">
        <v>2.9950491152703762E-3</v>
      </c>
      <c r="L2522">
        <v>-5.0436034202575684</v>
      </c>
      <c r="M2522">
        <v>-1.7720657587051392</v>
      </c>
      <c r="N2522">
        <v>0.49379119277000427</v>
      </c>
      <c r="O2522">
        <v>2.7596480846405029</v>
      </c>
      <c r="P2522">
        <v>6.0311856269836426</v>
      </c>
      <c r="Q2522">
        <v>-6.613377571105957</v>
      </c>
      <c r="R2522">
        <v>7.6009597778320313</v>
      </c>
      <c r="S2522">
        <v>114</v>
      </c>
      <c r="T2522">
        <v>18.669761657714844</v>
      </c>
      <c r="U2522">
        <v>4.3208518028259277</v>
      </c>
      <c r="V2522">
        <v>85.291709899902344</v>
      </c>
      <c r="W2522">
        <v>98</v>
      </c>
      <c r="X2522">
        <v>78.403038024902344</v>
      </c>
      <c r="Y2522">
        <f t="shared" si="168"/>
        <v>18.795082031250001</v>
      </c>
      <c r="Z2522">
        <f t="shared" si="169"/>
        <v>18.738788269042967</v>
      </c>
      <c r="AA2522">
        <f t="shared" si="170"/>
        <v>5.6292195975780487E-2</v>
      </c>
    </row>
    <row r="2523" spans="2:27" x14ac:dyDescent="0.25">
      <c r="B2523" t="s">
        <v>69</v>
      </c>
      <c r="C2523" t="s">
        <v>71</v>
      </c>
      <c r="D2523" t="s">
        <v>30</v>
      </c>
      <c r="E2523" s="86">
        <v>42257</v>
      </c>
      <c r="F2523">
        <f t="shared" si="171"/>
        <v>0</v>
      </c>
      <c r="G2523">
        <v>7</v>
      </c>
      <c r="H2523">
        <v>194.46223449707031</v>
      </c>
      <c r="I2523">
        <v>199.24972534179687</v>
      </c>
      <c r="J2523">
        <v>-4.787501335144043</v>
      </c>
      <c r="K2523">
        <v>-2.4619182571768761E-2</v>
      </c>
      <c r="L2523">
        <v>-12.151040077209473</v>
      </c>
      <c r="M2523">
        <v>-7.8006014823913574</v>
      </c>
      <c r="N2523">
        <v>-4.787501335144043</v>
      </c>
      <c r="O2523">
        <v>-1.774401068687439</v>
      </c>
      <c r="P2523">
        <v>2.5760371685028076</v>
      </c>
      <c r="Q2523">
        <v>-14.238500595092773</v>
      </c>
      <c r="R2523">
        <v>4.6634979248046875</v>
      </c>
      <c r="S2523">
        <v>114</v>
      </c>
      <c r="T2523">
        <v>33.014209747314453</v>
      </c>
      <c r="U2523">
        <v>5.7457995414733887</v>
      </c>
      <c r="V2523">
        <v>85.291709899902344</v>
      </c>
      <c r="W2523">
        <v>98</v>
      </c>
      <c r="X2523">
        <v>79.250953674316406</v>
      </c>
      <c r="Y2523">
        <f t="shared" si="168"/>
        <v>22.168694732666015</v>
      </c>
      <c r="Z2523">
        <f t="shared" si="169"/>
        <v>22.714468688964843</v>
      </c>
      <c r="AA2523">
        <f t="shared" si="170"/>
        <v>-0.54577515220642092</v>
      </c>
    </row>
    <row r="2524" spans="2:27" x14ac:dyDescent="0.25">
      <c r="B2524" t="s">
        <v>69</v>
      </c>
      <c r="C2524" t="s">
        <v>71</v>
      </c>
      <c r="D2524" t="s">
        <v>30</v>
      </c>
      <c r="E2524" s="86">
        <v>42257</v>
      </c>
      <c r="F2524">
        <f t="shared" si="171"/>
        <v>0</v>
      </c>
      <c r="G2524">
        <v>11</v>
      </c>
      <c r="H2524">
        <v>270.01321411132812</v>
      </c>
      <c r="I2524">
        <v>273.32342529296875</v>
      </c>
      <c r="J2524">
        <v>-3.310227632522583</v>
      </c>
      <c r="K2524">
        <v>-1.2259501963853836E-2</v>
      </c>
      <c r="L2524">
        <v>-10.850605964660645</v>
      </c>
      <c r="M2524">
        <v>-6.3956890106201172</v>
      </c>
      <c r="N2524">
        <v>-3.310227632522583</v>
      </c>
      <c r="O2524">
        <v>-0.22476613521575928</v>
      </c>
      <c r="P2524">
        <v>4.2301502227783203</v>
      </c>
      <c r="Q2524">
        <v>-12.988198280334473</v>
      </c>
      <c r="R2524">
        <v>6.3677425384521484</v>
      </c>
      <c r="S2524">
        <v>114</v>
      </c>
      <c r="T2524">
        <v>34.618961334228516</v>
      </c>
      <c r="U2524">
        <v>5.8837881088256836</v>
      </c>
      <c r="V2524">
        <v>85.291709899902344</v>
      </c>
      <c r="W2524">
        <v>98</v>
      </c>
      <c r="X2524">
        <v>88.669204711914063</v>
      </c>
      <c r="Y2524">
        <f t="shared" si="168"/>
        <v>30.781506408691406</v>
      </c>
      <c r="Z2524">
        <f t="shared" si="169"/>
        <v>31.158870483398438</v>
      </c>
      <c r="AA2524">
        <f t="shared" si="170"/>
        <v>-0.37736595010757445</v>
      </c>
    </row>
    <row r="2525" spans="2:27" x14ac:dyDescent="0.25">
      <c r="B2525" t="s">
        <v>69</v>
      </c>
      <c r="C2525" t="s">
        <v>71</v>
      </c>
      <c r="D2525" t="s">
        <v>30</v>
      </c>
      <c r="E2525" s="86">
        <v>42257</v>
      </c>
      <c r="F2525">
        <f t="shared" si="171"/>
        <v>0</v>
      </c>
      <c r="G2525">
        <v>9</v>
      </c>
      <c r="H2525">
        <v>228.38908386230469</v>
      </c>
      <c r="I2525">
        <v>228.51411437988281</v>
      </c>
      <c r="J2525">
        <v>-0.12502986192703247</v>
      </c>
      <c r="K2525">
        <v>-5.4744235239923E-4</v>
      </c>
      <c r="L2525">
        <v>-7.0510139465332031</v>
      </c>
      <c r="M2525">
        <v>-2.9590864181518555</v>
      </c>
      <c r="N2525">
        <v>-0.12502986192703247</v>
      </c>
      <c r="O2525">
        <v>2.7090268135070801</v>
      </c>
      <c r="P2525">
        <v>6.8009543418884277</v>
      </c>
      <c r="Q2525">
        <v>-9.0144338607788086</v>
      </c>
      <c r="R2525">
        <v>8.7643747329711914</v>
      </c>
      <c r="S2525">
        <v>114</v>
      </c>
      <c r="T2525">
        <v>29.207260131835938</v>
      </c>
      <c r="U2525">
        <v>5.4043741226196289</v>
      </c>
      <c r="V2525">
        <v>85.291709899902344</v>
      </c>
      <c r="W2525">
        <v>98</v>
      </c>
      <c r="X2525">
        <v>83.520912170410156</v>
      </c>
      <c r="Y2525">
        <f t="shared" si="168"/>
        <v>26.036355560302734</v>
      </c>
      <c r="Z2525">
        <f t="shared" si="169"/>
        <v>26.050609039306639</v>
      </c>
      <c r="AA2525">
        <f t="shared" si="170"/>
        <v>-1.4253404259681702E-2</v>
      </c>
    </row>
    <row r="2526" spans="2:27" x14ac:dyDescent="0.25">
      <c r="B2526" t="s">
        <v>69</v>
      </c>
      <c r="C2526" t="s">
        <v>71</v>
      </c>
      <c r="D2526" t="s">
        <v>30</v>
      </c>
      <c r="E2526" s="86">
        <v>42257</v>
      </c>
      <c r="F2526">
        <f t="shared" si="171"/>
        <v>0</v>
      </c>
      <c r="G2526">
        <v>6</v>
      </c>
      <c r="H2526">
        <v>176.29037475585937</v>
      </c>
      <c r="I2526">
        <v>178.21250915527344</v>
      </c>
      <c r="J2526">
        <v>-1.9221497774124146</v>
      </c>
      <c r="K2526">
        <v>-1.0903316549956799E-2</v>
      </c>
      <c r="L2526">
        <v>-7.7391014099121094</v>
      </c>
      <c r="M2526">
        <v>-4.3023991584777832</v>
      </c>
      <c r="N2526">
        <v>-1.9221497774124146</v>
      </c>
      <c r="O2526">
        <v>0.45809966325759888</v>
      </c>
      <c r="P2526">
        <v>3.8948018550872803</v>
      </c>
      <c r="Q2526">
        <v>-9.3881263732910156</v>
      </c>
      <c r="R2526">
        <v>5.5438265800476074</v>
      </c>
      <c r="S2526">
        <v>114</v>
      </c>
      <c r="T2526">
        <v>20.602441787719727</v>
      </c>
      <c r="U2526">
        <v>4.5389914512634277</v>
      </c>
      <c r="V2526">
        <v>85.291709899902344</v>
      </c>
      <c r="W2526">
        <v>98</v>
      </c>
      <c r="X2526">
        <v>79.623573303222656</v>
      </c>
      <c r="Y2526">
        <f t="shared" si="168"/>
        <v>20.097102722167968</v>
      </c>
      <c r="Z2526">
        <f t="shared" si="169"/>
        <v>20.316226043701171</v>
      </c>
      <c r="AA2526">
        <f t="shared" si="170"/>
        <v>-0.21912507462501526</v>
      </c>
    </row>
    <row r="2527" spans="2:27" x14ac:dyDescent="0.25">
      <c r="B2527" t="s">
        <v>69</v>
      </c>
      <c r="C2527" t="s">
        <v>71</v>
      </c>
      <c r="D2527" t="s">
        <v>31</v>
      </c>
      <c r="E2527" s="86">
        <v>42257</v>
      </c>
      <c r="F2527">
        <f t="shared" si="171"/>
        <v>0</v>
      </c>
      <c r="G2527">
        <v>5</v>
      </c>
      <c r="H2527">
        <v>61.415245056152344</v>
      </c>
      <c r="I2527">
        <v>62.981552124023438</v>
      </c>
      <c r="J2527">
        <v>-1.5663037300109863</v>
      </c>
      <c r="K2527">
        <v>-2.5503501296043396E-2</v>
      </c>
      <c r="L2527">
        <v>-5.6131620407104492</v>
      </c>
      <c r="M2527">
        <v>-3.222245454788208</v>
      </c>
      <c r="N2527">
        <v>-1.5663037300109863</v>
      </c>
      <c r="O2527">
        <v>8.9637935161590576E-2</v>
      </c>
      <c r="P2527">
        <v>2.4805545806884766</v>
      </c>
      <c r="Q2527">
        <v>-6.7603902816772461</v>
      </c>
      <c r="R2527">
        <v>3.6277828216552734</v>
      </c>
      <c r="S2527">
        <v>271</v>
      </c>
      <c r="T2527">
        <v>9.9715766906738281</v>
      </c>
      <c r="U2527">
        <v>3.1577804088592529</v>
      </c>
      <c r="V2527">
        <v>85.289848327636719</v>
      </c>
      <c r="W2527">
        <v>98</v>
      </c>
      <c r="X2527">
        <v>79.088569641113281</v>
      </c>
      <c r="Y2527">
        <f t="shared" si="168"/>
        <v>16.643531410217285</v>
      </c>
      <c r="Z2527">
        <f t="shared" si="169"/>
        <v>17.068000625610352</v>
      </c>
      <c r="AA2527">
        <f t="shared" si="170"/>
        <v>-0.42446831083297731</v>
      </c>
    </row>
    <row r="2528" spans="2:27" x14ac:dyDescent="0.25">
      <c r="B2528" t="s">
        <v>69</v>
      </c>
      <c r="C2528" t="s">
        <v>71</v>
      </c>
      <c r="D2528" t="s">
        <v>31</v>
      </c>
      <c r="E2528" s="86">
        <v>42257</v>
      </c>
      <c r="F2528">
        <f t="shared" si="171"/>
        <v>1</v>
      </c>
      <c r="G2528">
        <v>17</v>
      </c>
      <c r="H2528">
        <v>133.17164611816406</v>
      </c>
      <c r="I2528">
        <v>137.87539672851562</v>
      </c>
      <c r="J2528">
        <v>-4.7037544250488281</v>
      </c>
      <c r="K2528">
        <v>-3.5320989787578583E-2</v>
      </c>
      <c r="L2528">
        <v>-10.890039443969727</v>
      </c>
      <c r="M2528">
        <v>-7.2351322174072266</v>
      </c>
      <c r="N2528">
        <v>-4.7037544250488281</v>
      </c>
      <c r="O2528">
        <v>-2.1723768711090088</v>
      </c>
      <c r="P2528">
        <v>1.4825304746627808</v>
      </c>
      <c r="Q2528">
        <v>-12.643765449523926</v>
      </c>
      <c r="R2528">
        <v>3.2362561225891113</v>
      </c>
      <c r="S2528">
        <v>271</v>
      </c>
      <c r="T2528">
        <v>23.301702499389648</v>
      </c>
      <c r="U2528">
        <v>4.827183723449707</v>
      </c>
      <c r="V2528">
        <v>85.289848327636719</v>
      </c>
      <c r="W2528">
        <v>98</v>
      </c>
      <c r="X2528">
        <v>91.8486328125</v>
      </c>
      <c r="Y2528">
        <f t="shared" si="168"/>
        <v>36.089516098022457</v>
      </c>
      <c r="Z2528">
        <f t="shared" si="169"/>
        <v>37.364232513427737</v>
      </c>
      <c r="AA2528">
        <f t="shared" si="170"/>
        <v>-1.2747174491882325</v>
      </c>
    </row>
    <row r="2529" spans="2:27" x14ac:dyDescent="0.25">
      <c r="B2529" t="s">
        <v>69</v>
      </c>
      <c r="C2529" t="s">
        <v>71</v>
      </c>
      <c r="D2529" t="s">
        <v>31</v>
      </c>
      <c r="E2529" s="86">
        <v>42257</v>
      </c>
      <c r="F2529">
        <f t="shared" si="171"/>
        <v>0</v>
      </c>
      <c r="G2529">
        <v>24</v>
      </c>
      <c r="H2529">
        <v>58.949192047119141</v>
      </c>
      <c r="I2529">
        <v>57.94879150390625</v>
      </c>
      <c r="J2529">
        <v>1.0004017353057861</v>
      </c>
      <c r="K2529">
        <v>1.6970576718449593E-2</v>
      </c>
      <c r="L2529">
        <v>-3.02767014503479</v>
      </c>
      <c r="M2529">
        <v>-0.64785265922546387</v>
      </c>
      <c r="N2529">
        <v>1.0004017353057861</v>
      </c>
      <c r="O2529">
        <v>2.6486561298370361</v>
      </c>
      <c r="P2529">
        <v>5.0284738540649414</v>
      </c>
      <c r="Q2529">
        <v>-4.1695728302001953</v>
      </c>
      <c r="R2529">
        <v>6.1703763008117676</v>
      </c>
      <c r="S2529">
        <v>271</v>
      </c>
      <c r="T2529">
        <v>9.8792104721069336</v>
      </c>
      <c r="U2529">
        <v>3.1431212425231934</v>
      </c>
      <c r="V2529">
        <v>85.289848327636719</v>
      </c>
      <c r="W2529">
        <v>98</v>
      </c>
      <c r="X2529">
        <v>82.278579711914063</v>
      </c>
      <c r="Y2529">
        <f t="shared" si="168"/>
        <v>15.975231044769288</v>
      </c>
      <c r="Z2529">
        <f t="shared" si="169"/>
        <v>15.704122497558593</v>
      </c>
      <c r="AA2529">
        <f t="shared" si="170"/>
        <v>0.27110887026786806</v>
      </c>
    </row>
    <row r="2530" spans="2:27" x14ac:dyDescent="0.25">
      <c r="B2530" t="s">
        <v>69</v>
      </c>
      <c r="C2530" t="s">
        <v>71</v>
      </c>
      <c r="D2530" t="s">
        <v>31</v>
      </c>
      <c r="E2530" s="86">
        <v>42257</v>
      </c>
      <c r="F2530">
        <f t="shared" si="171"/>
        <v>0</v>
      </c>
      <c r="G2530">
        <v>7</v>
      </c>
      <c r="H2530">
        <v>109.16960144042969</v>
      </c>
      <c r="I2530">
        <v>112.18589019775391</v>
      </c>
      <c r="J2530">
        <v>-3.0162856578826904</v>
      </c>
      <c r="K2530">
        <v>-2.762935496866703E-2</v>
      </c>
      <c r="L2530">
        <v>-7.173738956451416</v>
      </c>
      <c r="M2530">
        <v>-4.7174816131591797</v>
      </c>
      <c r="N2530">
        <v>-3.0162856578826904</v>
      </c>
      <c r="O2530">
        <v>-1.3150895833969116</v>
      </c>
      <c r="P2530">
        <v>1.1411675214767456</v>
      </c>
      <c r="Q2530">
        <v>-8.3523187637329102</v>
      </c>
      <c r="R2530">
        <v>2.3197476863861084</v>
      </c>
      <c r="S2530">
        <v>271</v>
      </c>
      <c r="T2530">
        <v>10.524041175842285</v>
      </c>
      <c r="U2530">
        <v>3.2440779209136963</v>
      </c>
      <c r="V2530">
        <v>85.289848327636719</v>
      </c>
      <c r="W2530">
        <v>98</v>
      </c>
      <c r="X2530">
        <v>79.259262084960938</v>
      </c>
      <c r="Y2530">
        <f t="shared" si="168"/>
        <v>29.584961990356444</v>
      </c>
      <c r="Z2530">
        <f t="shared" si="169"/>
        <v>30.402376243591309</v>
      </c>
      <c r="AA2530">
        <f t="shared" si="170"/>
        <v>-0.81741341328620909</v>
      </c>
    </row>
    <row r="2531" spans="2:27" x14ac:dyDescent="0.25">
      <c r="B2531" t="s">
        <v>69</v>
      </c>
      <c r="C2531" t="s">
        <v>71</v>
      </c>
      <c r="D2531" t="s">
        <v>31</v>
      </c>
      <c r="E2531" s="86">
        <v>42257</v>
      </c>
      <c r="F2531">
        <f t="shared" si="171"/>
        <v>0</v>
      </c>
      <c r="G2531">
        <v>22</v>
      </c>
      <c r="H2531">
        <v>82.246566772460938</v>
      </c>
      <c r="I2531">
        <v>85.144355773925781</v>
      </c>
      <c r="J2531">
        <v>-2.8977887630462646</v>
      </c>
      <c r="K2531">
        <v>-3.5232946276664734E-2</v>
      </c>
      <c r="L2531">
        <v>-7.2672958374023437</v>
      </c>
      <c r="M2531">
        <v>-4.685755729675293</v>
      </c>
      <c r="N2531">
        <v>-2.8977887630462646</v>
      </c>
      <c r="O2531">
        <v>-1.1098219156265259</v>
      </c>
      <c r="P2531">
        <v>1.4717183113098145</v>
      </c>
      <c r="Q2531">
        <v>-8.5059900283813477</v>
      </c>
      <c r="R2531">
        <v>2.7104127407073975</v>
      </c>
      <c r="S2531">
        <v>271</v>
      </c>
      <c r="T2531">
        <v>11.624994277954102</v>
      </c>
      <c r="U2531">
        <v>3.4095444679260254</v>
      </c>
      <c r="V2531">
        <v>85.289848327636719</v>
      </c>
      <c r="W2531">
        <v>98</v>
      </c>
      <c r="X2531">
        <v>83.855072021484375</v>
      </c>
      <c r="Y2531">
        <f t="shared" si="168"/>
        <v>22.288819595336914</v>
      </c>
      <c r="Z2531">
        <f t="shared" si="169"/>
        <v>23.074120414733887</v>
      </c>
      <c r="AA2531">
        <f t="shared" si="170"/>
        <v>-0.78530075478553774</v>
      </c>
    </row>
    <row r="2532" spans="2:27" x14ac:dyDescent="0.25">
      <c r="B2532" t="s">
        <v>69</v>
      </c>
      <c r="C2532" t="s">
        <v>71</v>
      </c>
      <c r="D2532" t="s">
        <v>31</v>
      </c>
      <c r="E2532" s="86">
        <v>42257</v>
      </c>
      <c r="F2532">
        <f t="shared" si="171"/>
        <v>0</v>
      </c>
      <c r="G2532">
        <v>6</v>
      </c>
      <c r="H2532">
        <v>76.560150146484375</v>
      </c>
      <c r="I2532">
        <v>77.462913513183594</v>
      </c>
      <c r="J2532">
        <v>-0.90275657176971436</v>
      </c>
      <c r="K2532">
        <v>-1.1791468597948551E-2</v>
      </c>
      <c r="L2532">
        <v>-5.0246968269348145</v>
      </c>
      <c r="M2532">
        <v>-2.5894210338592529</v>
      </c>
      <c r="N2532">
        <v>-0.90275657176971436</v>
      </c>
      <c r="O2532">
        <v>0.78390794992446899</v>
      </c>
      <c r="P2532">
        <v>3.2191836833953857</v>
      </c>
      <c r="Q2532">
        <v>-6.1932096481323242</v>
      </c>
      <c r="R2532">
        <v>4.3876962661743164</v>
      </c>
      <c r="S2532">
        <v>271</v>
      </c>
      <c r="T2532">
        <v>10.345016479492187</v>
      </c>
      <c r="U2532">
        <v>3.2163670063018799</v>
      </c>
      <c r="V2532">
        <v>85.289848327636719</v>
      </c>
      <c r="W2532">
        <v>98</v>
      </c>
      <c r="X2532">
        <v>79.78582763671875</v>
      </c>
      <c r="Y2532">
        <f t="shared" si="168"/>
        <v>20.747800689697264</v>
      </c>
      <c r="Z2532">
        <f t="shared" si="169"/>
        <v>20.992449562072753</v>
      </c>
      <c r="AA2532">
        <f t="shared" si="170"/>
        <v>-0.24464703094959259</v>
      </c>
    </row>
    <row r="2533" spans="2:27" x14ac:dyDescent="0.25">
      <c r="B2533" t="s">
        <v>69</v>
      </c>
      <c r="C2533" t="s">
        <v>71</v>
      </c>
      <c r="D2533" t="s">
        <v>31</v>
      </c>
      <c r="E2533" s="86">
        <v>42257</v>
      </c>
      <c r="F2533">
        <f t="shared" si="171"/>
        <v>0</v>
      </c>
      <c r="G2533">
        <v>2</v>
      </c>
      <c r="H2533">
        <v>50.606735229492187</v>
      </c>
      <c r="I2533">
        <v>51.538463592529297</v>
      </c>
      <c r="J2533">
        <v>-0.93172532320022583</v>
      </c>
      <c r="K2533">
        <v>-1.8411092460155487E-2</v>
      </c>
      <c r="L2533">
        <v>-4.333251953125</v>
      </c>
      <c r="M2533">
        <v>-2.3236024379730225</v>
      </c>
      <c r="N2533">
        <v>-0.93172532320022583</v>
      </c>
      <c r="O2533">
        <v>0.46015182137489319</v>
      </c>
      <c r="P2533">
        <v>2.4698014259338379</v>
      </c>
      <c r="Q2533">
        <v>-5.2975373268127441</v>
      </c>
      <c r="R2533">
        <v>3.434086799621582</v>
      </c>
      <c r="S2533">
        <v>271</v>
      </c>
      <c r="T2533">
        <v>7.0449128150939941</v>
      </c>
      <c r="U2533">
        <v>2.6542253494262695</v>
      </c>
      <c r="V2533">
        <v>85.289848327636719</v>
      </c>
      <c r="W2533">
        <v>98</v>
      </c>
      <c r="X2533">
        <v>78.317230224609375</v>
      </c>
      <c r="Y2533">
        <f t="shared" si="168"/>
        <v>13.714425247192382</v>
      </c>
      <c r="Z2533">
        <f t="shared" si="169"/>
        <v>13.966923633575439</v>
      </c>
      <c r="AA2533">
        <f t="shared" si="170"/>
        <v>-0.25249756258726119</v>
      </c>
    </row>
    <row r="2534" spans="2:27" x14ac:dyDescent="0.25">
      <c r="B2534" t="s">
        <v>69</v>
      </c>
      <c r="C2534" t="s">
        <v>71</v>
      </c>
      <c r="D2534" t="s">
        <v>31</v>
      </c>
      <c r="E2534" s="86">
        <v>42257</v>
      </c>
      <c r="F2534">
        <f t="shared" si="171"/>
        <v>0</v>
      </c>
      <c r="G2534">
        <v>3</v>
      </c>
      <c r="H2534">
        <v>51.634685516357422</v>
      </c>
      <c r="I2534">
        <v>51.877716064453125</v>
      </c>
      <c r="J2534">
        <v>-0.24302935600280762</v>
      </c>
      <c r="K2534">
        <v>-4.7067073173820972E-3</v>
      </c>
      <c r="L2534">
        <v>-3.9187719821929932</v>
      </c>
      <c r="M2534">
        <v>-1.7471134662628174</v>
      </c>
      <c r="N2534">
        <v>-0.24302935600280762</v>
      </c>
      <c r="O2534">
        <v>1.2610547542572021</v>
      </c>
      <c r="P2534">
        <v>3.4327132701873779</v>
      </c>
      <c r="Q2534">
        <v>-4.9607939720153809</v>
      </c>
      <c r="R2534">
        <v>4.4747352600097656</v>
      </c>
      <c r="S2534">
        <v>271</v>
      </c>
      <c r="T2534">
        <v>8.2265558242797852</v>
      </c>
      <c r="U2534">
        <v>2.8681972026824951</v>
      </c>
      <c r="V2534">
        <v>85.289848327636719</v>
      </c>
      <c r="W2534">
        <v>98</v>
      </c>
      <c r="X2534">
        <v>78.019325256347656</v>
      </c>
      <c r="Y2534">
        <f t="shared" si="168"/>
        <v>13.992999774932862</v>
      </c>
      <c r="Z2534">
        <f t="shared" si="169"/>
        <v>14.058861053466797</v>
      </c>
      <c r="AA2534">
        <f t="shared" si="170"/>
        <v>-6.5860955476760866E-2</v>
      </c>
    </row>
    <row r="2535" spans="2:27" x14ac:dyDescent="0.25">
      <c r="B2535" t="s">
        <v>69</v>
      </c>
      <c r="C2535" t="s">
        <v>71</v>
      </c>
      <c r="D2535" t="s">
        <v>31</v>
      </c>
      <c r="E2535" s="86">
        <v>42257</v>
      </c>
      <c r="F2535">
        <f t="shared" si="171"/>
        <v>0</v>
      </c>
      <c r="G2535">
        <v>11</v>
      </c>
      <c r="H2535">
        <v>203.95686340332031</v>
      </c>
      <c r="I2535">
        <v>215.72358703613281</v>
      </c>
      <c r="J2535">
        <v>-11.766731262207031</v>
      </c>
      <c r="K2535">
        <v>-5.7692255824804306E-2</v>
      </c>
      <c r="L2535">
        <v>-18.670236587524414</v>
      </c>
      <c r="M2535">
        <v>-14.59158992767334</v>
      </c>
      <c r="N2535">
        <v>-11.766731262207031</v>
      </c>
      <c r="O2535">
        <v>-8.9418725967407227</v>
      </c>
      <c r="P2535">
        <v>-4.8632254600524902</v>
      </c>
      <c r="Q2535">
        <v>-20.627285003662109</v>
      </c>
      <c r="R2535">
        <v>-2.9061775207519531</v>
      </c>
      <c r="S2535">
        <v>271</v>
      </c>
      <c r="T2535">
        <v>29.017982482910156</v>
      </c>
      <c r="U2535">
        <v>5.3868341445922852</v>
      </c>
      <c r="V2535">
        <v>85.289848327636719</v>
      </c>
      <c r="W2535">
        <v>98</v>
      </c>
      <c r="X2535">
        <v>89.1513671875</v>
      </c>
      <c r="Y2535">
        <f t="shared" si="168"/>
        <v>55.272309982299802</v>
      </c>
      <c r="Z2535">
        <f t="shared" si="169"/>
        <v>58.461092086791993</v>
      </c>
      <c r="AA2535">
        <f t="shared" si="170"/>
        <v>-3.1887841720581056</v>
      </c>
    </row>
    <row r="2536" spans="2:27" x14ac:dyDescent="0.25">
      <c r="B2536" t="s">
        <v>69</v>
      </c>
      <c r="C2536" t="s">
        <v>71</v>
      </c>
      <c r="D2536" t="s">
        <v>31</v>
      </c>
      <c r="E2536" s="86">
        <v>42257</v>
      </c>
      <c r="F2536">
        <f t="shared" si="171"/>
        <v>0</v>
      </c>
      <c r="G2536">
        <v>19</v>
      </c>
      <c r="H2536">
        <v>104.70249176025391</v>
      </c>
      <c r="I2536">
        <v>107.67247009277344</v>
      </c>
      <c r="J2536">
        <v>-2.9699816703796387</v>
      </c>
      <c r="K2536">
        <v>-2.8365911915898323E-2</v>
      </c>
      <c r="L2536">
        <v>-8.5006084442138672</v>
      </c>
      <c r="M2536">
        <v>-5.2330694198608398</v>
      </c>
      <c r="N2536">
        <v>-2.9699816703796387</v>
      </c>
      <c r="O2536">
        <v>-0.70689409971237183</v>
      </c>
      <c r="P2536">
        <v>2.5606448650360107</v>
      </c>
      <c r="Q2536">
        <v>-10.068464279174805</v>
      </c>
      <c r="R2536">
        <v>4.1285004615783691</v>
      </c>
      <c r="S2536">
        <v>271</v>
      </c>
      <c r="T2536">
        <v>18.624151229858398</v>
      </c>
      <c r="U2536">
        <v>4.3155708312988281</v>
      </c>
      <c r="V2536">
        <v>85.289848327636719</v>
      </c>
      <c r="W2536">
        <v>98</v>
      </c>
      <c r="X2536">
        <v>87.729469299316406</v>
      </c>
      <c r="Y2536">
        <f t="shared" si="168"/>
        <v>28.37437526702881</v>
      </c>
      <c r="Z2536">
        <f t="shared" si="169"/>
        <v>29.1792393951416</v>
      </c>
      <c r="AA2536">
        <f t="shared" si="170"/>
        <v>-0.80486503267288212</v>
      </c>
    </row>
    <row r="2537" spans="2:27" x14ac:dyDescent="0.25">
      <c r="B2537" t="s">
        <v>69</v>
      </c>
      <c r="C2537" t="s">
        <v>71</v>
      </c>
      <c r="D2537" t="s">
        <v>31</v>
      </c>
      <c r="E2537" s="86">
        <v>42257</v>
      </c>
      <c r="F2537">
        <f t="shared" si="171"/>
        <v>0</v>
      </c>
      <c r="G2537">
        <v>21</v>
      </c>
      <c r="H2537">
        <v>95.897994995117188</v>
      </c>
      <c r="I2537">
        <v>98.147895812988281</v>
      </c>
      <c r="J2537">
        <v>-2.2499005794525146</v>
      </c>
      <c r="K2537">
        <v>-2.3461394011974335E-2</v>
      </c>
      <c r="L2537">
        <v>-7.1109037399291992</v>
      </c>
      <c r="M2537">
        <v>-4.2389836311340332</v>
      </c>
      <c r="N2537">
        <v>-2.2499005794525146</v>
      </c>
      <c r="O2537">
        <v>-0.26081755757331848</v>
      </c>
      <c r="P2537">
        <v>2.6111023426055908</v>
      </c>
      <c r="Q2537">
        <v>-8.4889307022094727</v>
      </c>
      <c r="R2537">
        <v>3.9891293048858643</v>
      </c>
      <c r="S2537">
        <v>271</v>
      </c>
      <c r="T2537">
        <v>14.387310981750488</v>
      </c>
      <c r="U2537">
        <v>3.7930607795715332</v>
      </c>
      <c r="V2537">
        <v>85.289848327636719</v>
      </c>
      <c r="W2537">
        <v>98</v>
      </c>
      <c r="X2537">
        <v>85.595809936523438</v>
      </c>
      <c r="Y2537">
        <f t="shared" si="168"/>
        <v>25.988356643676759</v>
      </c>
      <c r="Z2537">
        <f t="shared" si="169"/>
        <v>26.598079765319824</v>
      </c>
      <c r="AA2537">
        <f t="shared" si="170"/>
        <v>-0.60972305703163143</v>
      </c>
    </row>
    <row r="2538" spans="2:27" x14ac:dyDescent="0.25">
      <c r="B2538" t="s">
        <v>69</v>
      </c>
      <c r="C2538" t="s">
        <v>71</v>
      </c>
      <c r="D2538" t="s">
        <v>31</v>
      </c>
      <c r="E2538" s="86">
        <v>42257</v>
      </c>
      <c r="F2538">
        <f t="shared" si="171"/>
        <v>0</v>
      </c>
      <c r="G2538">
        <v>9</v>
      </c>
      <c r="H2538">
        <v>183.7574462890625</v>
      </c>
      <c r="I2538">
        <v>193.49575805664062</v>
      </c>
      <c r="J2538">
        <v>-9.7383089065551758</v>
      </c>
      <c r="K2538">
        <v>-5.2995450794696808E-2</v>
      </c>
      <c r="L2538">
        <v>-15.837734222412109</v>
      </c>
      <c r="M2538">
        <v>-12.23414421081543</v>
      </c>
      <c r="N2538">
        <v>-9.7383089065551758</v>
      </c>
      <c r="O2538">
        <v>-7.2424736022949219</v>
      </c>
      <c r="P2538">
        <v>-3.6388840675354004</v>
      </c>
      <c r="Q2538">
        <v>-17.566835403442383</v>
      </c>
      <c r="R2538">
        <v>-1.9097816944122314</v>
      </c>
      <c r="S2538">
        <v>271</v>
      </c>
      <c r="T2538">
        <v>22.651950836181641</v>
      </c>
      <c r="U2538">
        <v>4.759406566619873</v>
      </c>
      <c r="V2538">
        <v>85.289848327636719</v>
      </c>
      <c r="W2538">
        <v>98</v>
      </c>
      <c r="X2538">
        <v>83.987113952636719</v>
      </c>
      <c r="Y2538">
        <f t="shared" si="168"/>
        <v>49.79826794433594</v>
      </c>
      <c r="Z2538">
        <f t="shared" si="169"/>
        <v>52.437350433349607</v>
      </c>
      <c r="AA2538">
        <f t="shared" si="170"/>
        <v>-2.6390817136764526</v>
      </c>
    </row>
    <row r="2539" spans="2:27" x14ac:dyDescent="0.25">
      <c r="B2539" t="s">
        <v>69</v>
      </c>
      <c r="C2539" t="s">
        <v>71</v>
      </c>
      <c r="D2539" t="s">
        <v>31</v>
      </c>
      <c r="E2539" s="86">
        <v>42257</v>
      </c>
      <c r="F2539">
        <f t="shared" si="171"/>
        <v>1</v>
      </c>
      <c r="G2539">
        <v>14</v>
      </c>
      <c r="H2539">
        <v>210.19288635253906</v>
      </c>
      <c r="I2539">
        <v>219.24899291992187</v>
      </c>
      <c r="J2539">
        <v>-9.0561189651489258</v>
      </c>
      <c r="K2539">
        <v>-4.3084803968667984E-2</v>
      </c>
      <c r="L2539">
        <v>-15.851259231567383</v>
      </c>
      <c r="M2539">
        <v>-11.836635589599609</v>
      </c>
      <c r="N2539">
        <v>-9.0561189651489258</v>
      </c>
      <c r="O2539">
        <v>-6.2756028175354004</v>
      </c>
      <c r="P2539">
        <v>-2.2609786987304687</v>
      </c>
      <c r="Q2539">
        <v>-17.777587890625</v>
      </c>
      <c r="R2539">
        <v>-0.33465084433555603</v>
      </c>
      <c r="S2539">
        <v>271</v>
      </c>
      <c r="T2539">
        <v>28.114133834838867</v>
      </c>
      <c r="U2539">
        <v>5.3022761344909668</v>
      </c>
      <c r="V2539">
        <v>85.289848327636719</v>
      </c>
      <c r="W2539">
        <v>98</v>
      </c>
      <c r="X2539">
        <v>94.619964599609375</v>
      </c>
      <c r="Y2539">
        <f t="shared" si="168"/>
        <v>56.962272201538084</v>
      </c>
      <c r="Z2539">
        <f t="shared" si="169"/>
        <v>59.416477081298829</v>
      </c>
      <c r="AA2539">
        <f t="shared" si="170"/>
        <v>-2.4542082395553591</v>
      </c>
    </row>
    <row r="2540" spans="2:27" x14ac:dyDescent="0.25">
      <c r="B2540" t="s">
        <v>69</v>
      </c>
      <c r="C2540" t="s">
        <v>71</v>
      </c>
      <c r="D2540" t="s">
        <v>31</v>
      </c>
      <c r="E2540" s="86">
        <v>42257</v>
      </c>
      <c r="F2540">
        <f t="shared" si="171"/>
        <v>0</v>
      </c>
      <c r="G2540">
        <v>4</v>
      </c>
      <c r="H2540">
        <v>54.665737152099609</v>
      </c>
      <c r="I2540">
        <v>56.074741363525391</v>
      </c>
      <c r="J2540">
        <v>-1.4090030193328857</v>
      </c>
      <c r="K2540">
        <v>-2.5774883106350899E-2</v>
      </c>
      <c r="L2540">
        <v>-5.1490483283996582</v>
      </c>
      <c r="M2540">
        <v>-2.939399242401123</v>
      </c>
      <c r="N2540">
        <v>-1.4090030193328857</v>
      </c>
      <c r="O2540">
        <v>0.12139321118593216</v>
      </c>
      <c r="P2540">
        <v>2.3310422897338867</v>
      </c>
      <c r="Q2540">
        <v>-6.2092990875244141</v>
      </c>
      <c r="R2540">
        <v>3.3912932872772217</v>
      </c>
      <c r="S2540">
        <v>271</v>
      </c>
      <c r="T2540">
        <v>8.5169000625610352</v>
      </c>
      <c r="U2540">
        <v>2.9183728694915771</v>
      </c>
      <c r="V2540">
        <v>85.289848327636719</v>
      </c>
      <c r="W2540">
        <v>98</v>
      </c>
      <c r="X2540">
        <v>78.531402587890625</v>
      </c>
      <c r="Y2540">
        <f t="shared" si="168"/>
        <v>14.814414768218994</v>
      </c>
      <c r="Z2540">
        <f t="shared" si="169"/>
        <v>15.19625490951538</v>
      </c>
      <c r="AA2540">
        <f t="shared" si="170"/>
        <v>-0.38183981823921204</v>
      </c>
    </row>
    <row r="2541" spans="2:27" x14ac:dyDescent="0.25">
      <c r="B2541" t="s">
        <v>69</v>
      </c>
      <c r="C2541" t="s">
        <v>71</v>
      </c>
      <c r="D2541" t="s">
        <v>31</v>
      </c>
      <c r="E2541" s="86">
        <v>42257</v>
      </c>
      <c r="F2541">
        <f t="shared" si="171"/>
        <v>1</v>
      </c>
      <c r="G2541">
        <v>16</v>
      </c>
      <c r="H2541">
        <v>171.43740844726562</v>
      </c>
      <c r="I2541">
        <v>176.99833679199219</v>
      </c>
      <c r="J2541">
        <v>-5.5609245300292969</v>
      </c>
      <c r="K2541">
        <v>-3.2437052577733994E-2</v>
      </c>
      <c r="L2541">
        <v>-12.315306663513184</v>
      </c>
      <c r="M2541">
        <v>-8.324763298034668</v>
      </c>
      <c r="N2541">
        <v>-5.5609245300292969</v>
      </c>
      <c r="O2541">
        <v>-2.7970860004425049</v>
      </c>
      <c r="P2541">
        <v>1.1934578418731689</v>
      </c>
      <c r="Q2541">
        <v>-14.230080604553223</v>
      </c>
      <c r="R2541">
        <v>3.1082313060760498</v>
      </c>
      <c r="S2541">
        <v>271</v>
      </c>
      <c r="T2541">
        <v>27.777881622314453</v>
      </c>
      <c r="U2541">
        <v>5.270472526550293</v>
      </c>
      <c r="V2541">
        <v>85.289848327636719</v>
      </c>
      <c r="W2541">
        <v>98</v>
      </c>
      <c r="X2541">
        <v>92.684371948242187</v>
      </c>
      <c r="Y2541">
        <f t="shared" si="168"/>
        <v>46.459537689208986</v>
      </c>
      <c r="Z2541">
        <f t="shared" si="169"/>
        <v>47.966549270629883</v>
      </c>
      <c r="AA2541">
        <f t="shared" si="170"/>
        <v>-1.5070105476379394</v>
      </c>
    </row>
    <row r="2542" spans="2:27" x14ac:dyDescent="0.25">
      <c r="B2542" t="s">
        <v>69</v>
      </c>
      <c r="C2542" t="s">
        <v>71</v>
      </c>
      <c r="D2542" t="s">
        <v>31</v>
      </c>
      <c r="E2542" s="86">
        <v>42257</v>
      </c>
      <c r="F2542">
        <f t="shared" si="171"/>
        <v>0</v>
      </c>
      <c r="G2542">
        <v>20</v>
      </c>
      <c r="H2542">
        <v>104.56761932373047</v>
      </c>
      <c r="I2542">
        <v>108.33695983886719</v>
      </c>
      <c r="J2542">
        <v>-3.7693324089050293</v>
      </c>
      <c r="K2542">
        <v>-3.6046840250492096E-2</v>
      </c>
      <c r="L2542">
        <v>-9.1854181289672852</v>
      </c>
      <c r="M2542">
        <v>-5.9855508804321289</v>
      </c>
      <c r="N2542">
        <v>-3.7693324089050293</v>
      </c>
      <c r="O2542">
        <v>-1.5531141757965088</v>
      </c>
      <c r="P2542">
        <v>1.6467529535293579</v>
      </c>
      <c r="Q2542">
        <v>-10.720802307128906</v>
      </c>
      <c r="R2542">
        <v>3.1821379661560059</v>
      </c>
      <c r="S2542">
        <v>271</v>
      </c>
      <c r="T2542">
        <v>17.860715866088867</v>
      </c>
      <c r="U2542">
        <v>4.226193904876709</v>
      </c>
      <c r="V2542">
        <v>85.289848327636719</v>
      </c>
      <c r="W2542">
        <v>98</v>
      </c>
      <c r="X2542">
        <v>87.152976989746094</v>
      </c>
      <c r="Y2542">
        <f t="shared" si="168"/>
        <v>28.337824836730956</v>
      </c>
      <c r="Z2542">
        <f t="shared" si="169"/>
        <v>29.359316116333009</v>
      </c>
      <c r="AA2542">
        <f t="shared" si="170"/>
        <v>-1.021489082813263</v>
      </c>
    </row>
    <row r="2543" spans="2:27" x14ac:dyDescent="0.25">
      <c r="B2543" t="s">
        <v>69</v>
      </c>
      <c r="C2543" t="s">
        <v>71</v>
      </c>
      <c r="D2543" t="s">
        <v>31</v>
      </c>
      <c r="E2543" s="86">
        <v>42257</v>
      </c>
      <c r="F2543">
        <f t="shared" si="171"/>
        <v>0</v>
      </c>
      <c r="G2543">
        <v>23</v>
      </c>
      <c r="H2543">
        <v>68.48895263671875</v>
      </c>
      <c r="I2543">
        <v>68.3426513671875</v>
      </c>
      <c r="J2543">
        <v>0.14630557596683502</v>
      </c>
      <c r="K2543">
        <v>2.1361922845244408E-3</v>
      </c>
      <c r="L2543">
        <v>-3.8846602439880371</v>
      </c>
      <c r="M2543">
        <v>-1.5031329393386841</v>
      </c>
      <c r="N2543">
        <v>0.14630557596683502</v>
      </c>
      <c r="O2543">
        <v>1.7957440614700317</v>
      </c>
      <c r="P2543">
        <v>4.1772713661193848</v>
      </c>
      <c r="Q2543">
        <v>-5.0273828506469727</v>
      </c>
      <c r="R2543">
        <v>5.3199939727783203</v>
      </c>
      <c r="S2543">
        <v>271</v>
      </c>
      <c r="T2543">
        <v>9.8934106826782227</v>
      </c>
      <c r="U2543">
        <v>3.1453793048858643</v>
      </c>
      <c r="V2543">
        <v>85.289848327636719</v>
      </c>
      <c r="W2543">
        <v>98</v>
      </c>
      <c r="X2543">
        <v>83.32366943359375</v>
      </c>
      <c r="Y2543">
        <f t="shared" si="168"/>
        <v>18.56050616455078</v>
      </c>
      <c r="Z2543">
        <f t="shared" si="169"/>
        <v>18.520858520507812</v>
      </c>
      <c r="AA2543">
        <f t="shared" si="170"/>
        <v>3.9648811087012292E-2</v>
      </c>
    </row>
    <row r="2544" spans="2:27" x14ac:dyDescent="0.25">
      <c r="B2544" t="s">
        <v>69</v>
      </c>
      <c r="C2544" t="s">
        <v>71</v>
      </c>
      <c r="D2544" t="s">
        <v>31</v>
      </c>
      <c r="E2544" s="86">
        <v>42257</v>
      </c>
      <c r="F2544">
        <f t="shared" si="171"/>
        <v>1</v>
      </c>
      <c r="G2544">
        <v>18</v>
      </c>
      <c r="H2544">
        <v>113.67222595214844</v>
      </c>
      <c r="I2544">
        <v>116.72328186035156</v>
      </c>
      <c r="J2544">
        <v>-3.0510532855987549</v>
      </c>
      <c r="K2544">
        <v>-2.6840798556804657E-2</v>
      </c>
      <c r="L2544">
        <v>-9.1374568939208984</v>
      </c>
      <c r="M2544">
        <v>-5.541560173034668</v>
      </c>
      <c r="N2544">
        <v>-3.0510532855987549</v>
      </c>
      <c r="O2544">
        <v>-0.56054645776748657</v>
      </c>
      <c r="P2544">
        <v>3.0353498458862305</v>
      </c>
      <c r="Q2544">
        <v>-10.86286735534668</v>
      </c>
      <c r="R2544">
        <v>4.7607607841491699</v>
      </c>
      <c r="S2544">
        <v>271</v>
      </c>
      <c r="T2544">
        <v>22.555335998535156</v>
      </c>
      <c r="U2544">
        <v>4.7492456436157227</v>
      </c>
      <c r="V2544">
        <v>85.289848327636719</v>
      </c>
      <c r="W2544">
        <v>98</v>
      </c>
      <c r="X2544">
        <v>91.165863037109375</v>
      </c>
      <c r="Y2544">
        <f t="shared" si="168"/>
        <v>30.805173233032228</v>
      </c>
      <c r="Z2544">
        <f t="shared" si="169"/>
        <v>31.632009384155275</v>
      </c>
      <c r="AA2544">
        <f t="shared" si="170"/>
        <v>-0.82683544039726253</v>
      </c>
    </row>
    <row r="2545" spans="2:27" x14ac:dyDescent="0.25">
      <c r="B2545" t="s">
        <v>69</v>
      </c>
      <c r="C2545" t="s">
        <v>71</v>
      </c>
      <c r="D2545" t="s">
        <v>31</v>
      </c>
      <c r="E2545" s="86">
        <v>42257</v>
      </c>
      <c r="F2545">
        <f t="shared" si="171"/>
        <v>0</v>
      </c>
      <c r="G2545">
        <v>1</v>
      </c>
      <c r="H2545">
        <v>51.893245697021484</v>
      </c>
      <c r="I2545">
        <v>52.961647033691406</v>
      </c>
      <c r="J2545">
        <v>-1.0684018135070801</v>
      </c>
      <c r="K2545">
        <v>-2.0588455721735954E-2</v>
      </c>
      <c r="L2545">
        <v>-4.4353771209716797</v>
      </c>
      <c r="M2545">
        <v>-2.4461410045623779</v>
      </c>
      <c r="N2545">
        <v>-1.0684018135070801</v>
      </c>
      <c r="O2545">
        <v>0.30933728814125061</v>
      </c>
      <c r="P2545">
        <v>2.2985737323760986</v>
      </c>
      <c r="Q2545">
        <v>-5.3898682594299316</v>
      </c>
      <c r="R2545">
        <v>3.2530643939971924</v>
      </c>
      <c r="S2545">
        <v>271</v>
      </c>
      <c r="T2545">
        <v>6.9025206565856934</v>
      </c>
      <c r="U2545">
        <v>2.6272649765014648</v>
      </c>
      <c r="V2545">
        <v>85.289848327636719</v>
      </c>
      <c r="W2545">
        <v>98</v>
      </c>
      <c r="X2545">
        <v>79.222221374511719</v>
      </c>
      <c r="Y2545">
        <f t="shared" si="168"/>
        <v>14.063069583892823</v>
      </c>
      <c r="Z2545">
        <f t="shared" si="169"/>
        <v>14.35260634613037</v>
      </c>
      <c r="AA2545">
        <f t="shared" si="170"/>
        <v>-0.28953689146041872</v>
      </c>
    </row>
    <row r="2546" spans="2:27" x14ac:dyDescent="0.25">
      <c r="B2546" t="s">
        <v>69</v>
      </c>
      <c r="C2546" t="s">
        <v>71</v>
      </c>
      <c r="D2546" t="s">
        <v>31</v>
      </c>
      <c r="E2546" s="86">
        <v>42257</v>
      </c>
      <c r="F2546">
        <f t="shared" si="171"/>
        <v>0</v>
      </c>
      <c r="G2546">
        <v>8</v>
      </c>
      <c r="H2546">
        <v>150.23374938964844</v>
      </c>
      <c r="I2546">
        <v>157.16453552246094</v>
      </c>
      <c r="J2546">
        <v>-6.9307842254638672</v>
      </c>
      <c r="K2546">
        <v>-4.6133335679769516E-2</v>
      </c>
      <c r="L2546">
        <v>-12.06000804901123</v>
      </c>
      <c r="M2546">
        <v>-9.0296211242675781</v>
      </c>
      <c r="N2546">
        <v>-6.9307842254638672</v>
      </c>
      <c r="O2546">
        <v>-4.8319473266601563</v>
      </c>
      <c r="P2546">
        <v>-1.8015604019165039</v>
      </c>
      <c r="Q2546">
        <v>-13.514071464538574</v>
      </c>
      <c r="R2546">
        <v>-0.34749671816825867</v>
      </c>
      <c r="S2546">
        <v>271</v>
      </c>
      <c r="T2546">
        <v>16.018840789794922</v>
      </c>
      <c r="U2546">
        <v>4.002354621887207</v>
      </c>
      <c r="V2546">
        <v>85.289848327636719</v>
      </c>
      <c r="W2546">
        <v>98</v>
      </c>
      <c r="X2546">
        <v>81.048309326171875</v>
      </c>
      <c r="Y2546">
        <f t="shared" si="168"/>
        <v>40.713346084594725</v>
      </c>
      <c r="Z2546">
        <f t="shared" si="169"/>
        <v>42.591589126586911</v>
      </c>
      <c r="AA2546">
        <f t="shared" si="170"/>
        <v>-1.878242525100708</v>
      </c>
    </row>
    <row r="2547" spans="2:27" x14ac:dyDescent="0.25">
      <c r="B2547" t="s">
        <v>69</v>
      </c>
      <c r="C2547" t="s">
        <v>71</v>
      </c>
      <c r="D2547" t="s">
        <v>31</v>
      </c>
      <c r="E2547" s="86">
        <v>42257</v>
      </c>
      <c r="F2547">
        <f t="shared" si="171"/>
        <v>0</v>
      </c>
      <c r="G2547">
        <v>10</v>
      </c>
      <c r="H2547">
        <v>196.31370544433594</v>
      </c>
      <c r="I2547">
        <v>211.33486938476562</v>
      </c>
      <c r="J2547">
        <v>-15.021164894104004</v>
      </c>
      <c r="K2547">
        <v>-7.6516129076480865E-2</v>
      </c>
      <c r="L2547">
        <v>-21.609285354614258</v>
      </c>
      <c r="M2547">
        <v>-17.716970443725586</v>
      </c>
      <c r="N2547">
        <v>-15.021164894104004</v>
      </c>
      <c r="O2547">
        <v>-12.325359344482422</v>
      </c>
      <c r="P2547">
        <v>-8.43304443359375</v>
      </c>
      <c r="Q2547">
        <v>-23.476924896240234</v>
      </c>
      <c r="R2547">
        <v>-6.565403938293457</v>
      </c>
      <c r="S2547">
        <v>271</v>
      </c>
      <c r="T2547">
        <v>26.427183151245117</v>
      </c>
      <c r="U2547">
        <v>5.1407375335693359</v>
      </c>
      <c r="V2547">
        <v>85.289848327636719</v>
      </c>
      <c r="W2547">
        <v>98</v>
      </c>
      <c r="X2547">
        <v>85.455718994140625</v>
      </c>
      <c r="Y2547">
        <f t="shared" si="168"/>
        <v>53.20101417541504</v>
      </c>
      <c r="Z2547">
        <f t="shared" si="169"/>
        <v>57.271749603271488</v>
      </c>
      <c r="AA2547">
        <f t="shared" si="170"/>
        <v>-4.0707356863021849</v>
      </c>
    </row>
    <row r="2548" spans="2:27" x14ac:dyDescent="0.25">
      <c r="B2548" t="s">
        <v>69</v>
      </c>
      <c r="C2548" t="s">
        <v>71</v>
      </c>
      <c r="D2548" t="s">
        <v>31</v>
      </c>
      <c r="E2548" s="86">
        <v>42257</v>
      </c>
      <c r="F2548">
        <f t="shared" si="171"/>
        <v>1</v>
      </c>
      <c r="G2548">
        <v>13</v>
      </c>
      <c r="H2548">
        <v>207.75457763671875</v>
      </c>
      <c r="I2548">
        <v>219.05679321289062</v>
      </c>
      <c r="J2548">
        <v>-11.302211761474609</v>
      </c>
      <c r="K2548">
        <v>-5.4401744157075882E-2</v>
      </c>
      <c r="L2548">
        <v>-18.245386123657227</v>
      </c>
      <c r="M2548">
        <v>-14.143302917480469</v>
      </c>
      <c r="N2548">
        <v>-11.302211761474609</v>
      </c>
      <c r="O2548">
        <v>-8.46112060546875</v>
      </c>
      <c r="P2548">
        <v>-4.359036922454834</v>
      </c>
      <c r="Q2548">
        <v>-20.213680267333984</v>
      </c>
      <c r="R2548">
        <v>-2.3907434940338135</v>
      </c>
      <c r="S2548">
        <v>271</v>
      </c>
      <c r="T2548">
        <v>29.352428436279297</v>
      </c>
      <c r="U2548">
        <v>5.417788028717041</v>
      </c>
      <c r="V2548">
        <v>85.289848327636719</v>
      </c>
      <c r="W2548">
        <v>98</v>
      </c>
      <c r="X2548">
        <v>93.550727844238281</v>
      </c>
      <c r="Y2548">
        <f t="shared" si="168"/>
        <v>56.301490539550784</v>
      </c>
      <c r="Z2548">
        <f t="shared" si="169"/>
        <v>59.364390960693356</v>
      </c>
      <c r="AA2548">
        <f t="shared" si="170"/>
        <v>-3.0628993873596193</v>
      </c>
    </row>
    <row r="2549" spans="2:27" x14ac:dyDescent="0.25">
      <c r="B2549" t="s">
        <v>69</v>
      </c>
      <c r="C2549" t="s">
        <v>71</v>
      </c>
      <c r="D2549" t="s">
        <v>31</v>
      </c>
      <c r="E2549" s="86">
        <v>42257</v>
      </c>
      <c r="F2549">
        <f t="shared" si="171"/>
        <v>1</v>
      </c>
      <c r="G2549">
        <v>12</v>
      </c>
      <c r="H2549">
        <v>207.23768615722656</v>
      </c>
      <c r="I2549">
        <v>216.5714111328125</v>
      </c>
      <c r="J2549">
        <v>-9.333714485168457</v>
      </c>
      <c r="K2549">
        <v>-4.5038692653179169E-2</v>
      </c>
      <c r="L2549">
        <v>-16.108480453491211</v>
      </c>
      <c r="M2549">
        <v>-12.105894088745117</v>
      </c>
      <c r="N2549">
        <v>-9.333714485168457</v>
      </c>
      <c r="O2549">
        <v>-6.5615353584289551</v>
      </c>
      <c r="P2549">
        <v>-2.5589485168457031</v>
      </c>
      <c r="Q2549">
        <v>-18.029031753540039</v>
      </c>
      <c r="R2549">
        <v>-0.63839662075042725</v>
      </c>
      <c r="S2549">
        <v>271</v>
      </c>
      <c r="T2549">
        <v>27.945789337158203</v>
      </c>
      <c r="U2549">
        <v>5.2863779067993164</v>
      </c>
      <c r="V2549">
        <v>85.289848327636719</v>
      </c>
      <c r="W2549">
        <v>98</v>
      </c>
      <c r="X2549">
        <v>91.222221374511719</v>
      </c>
      <c r="Y2549">
        <f t="shared" si="168"/>
        <v>56.161412948608401</v>
      </c>
      <c r="Z2549">
        <f t="shared" si="169"/>
        <v>58.690852416992186</v>
      </c>
      <c r="AA2549">
        <f t="shared" si="170"/>
        <v>-2.5294366254806517</v>
      </c>
    </row>
    <row r="2550" spans="2:27" x14ac:dyDescent="0.25">
      <c r="B2550" t="s">
        <v>69</v>
      </c>
      <c r="C2550" t="s">
        <v>71</v>
      </c>
      <c r="D2550" t="s">
        <v>31</v>
      </c>
      <c r="E2550" s="86">
        <v>42257</v>
      </c>
      <c r="F2550">
        <f t="shared" si="171"/>
        <v>1</v>
      </c>
      <c r="G2550">
        <v>15</v>
      </c>
      <c r="H2550">
        <v>205.27011108398437</v>
      </c>
      <c r="I2550">
        <v>211.99456787109375</v>
      </c>
      <c r="J2550">
        <v>-6.724456787109375</v>
      </c>
      <c r="K2550">
        <v>-3.2759062945842743E-2</v>
      </c>
      <c r="L2550">
        <v>-13.744681358337402</v>
      </c>
      <c r="M2550">
        <v>-9.5970754623413086</v>
      </c>
      <c r="N2550">
        <v>-6.724456787109375</v>
      </c>
      <c r="O2550">
        <v>-3.8518376350402832</v>
      </c>
      <c r="P2550">
        <v>0.29576802253723145</v>
      </c>
      <c r="Q2550">
        <v>-15.734817504882812</v>
      </c>
      <c r="R2550">
        <v>2.2859041690826416</v>
      </c>
      <c r="S2550">
        <v>271</v>
      </c>
      <c r="T2550">
        <v>30.007501602172852</v>
      </c>
      <c r="U2550">
        <v>5.4779105186462402</v>
      </c>
      <c r="V2550">
        <v>85.289848327636719</v>
      </c>
      <c r="W2550">
        <v>98</v>
      </c>
      <c r="X2550">
        <v>95.355880737304688</v>
      </c>
      <c r="Y2550">
        <f t="shared" si="168"/>
        <v>55.628200103759767</v>
      </c>
      <c r="Z2550">
        <f t="shared" si="169"/>
        <v>57.450527893066408</v>
      </c>
      <c r="AA2550">
        <f t="shared" si="170"/>
        <v>-1.8223277893066405</v>
      </c>
    </row>
    <row r="2551" spans="2:27" x14ac:dyDescent="0.25">
      <c r="B2551" t="s">
        <v>69</v>
      </c>
      <c r="C2551" t="s">
        <v>70</v>
      </c>
      <c r="D2551" t="s">
        <v>62</v>
      </c>
      <c r="E2551" s="86">
        <v>42257</v>
      </c>
      <c r="F2551">
        <f t="shared" si="171"/>
        <v>0</v>
      </c>
      <c r="G2551">
        <v>3</v>
      </c>
      <c r="H2551">
        <v>28.998943328857422</v>
      </c>
      <c r="I2551">
        <v>30.356670379638672</v>
      </c>
      <c r="J2551">
        <v>-1.3577275276184082</v>
      </c>
      <c r="K2551">
        <v>-4.6819895505905151E-2</v>
      </c>
      <c r="L2551">
        <v>-2.0946123600006104</v>
      </c>
      <c r="M2551">
        <v>-1.659254789352417</v>
      </c>
      <c r="N2551">
        <v>-1.3577275276184082</v>
      </c>
      <c r="O2551">
        <v>-1.0562002658843994</v>
      </c>
      <c r="P2551">
        <v>-0.62084275484085083</v>
      </c>
      <c r="Q2551">
        <v>-2.303508996963501</v>
      </c>
      <c r="R2551">
        <v>-0.41194611787796021</v>
      </c>
      <c r="S2551">
        <v>359</v>
      </c>
      <c r="T2551">
        <v>0.33061841130256653</v>
      </c>
      <c r="U2551">
        <v>0.57499426603317261</v>
      </c>
      <c r="V2551">
        <v>85.288810729980469</v>
      </c>
      <c r="W2551">
        <v>98</v>
      </c>
      <c r="X2551">
        <v>77.930091857910156</v>
      </c>
      <c r="Y2551">
        <f t="shared" si="168"/>
        <v>10.410620655059814</v>
      </c>
      <c r="Z2551">
        <f t="shared" si="169"/>
        <v>10.898044666290284</v>
      </c>
      <c r="AA2551">
        <f t="shared" si="170"/>
        <v>-0.48742418241500857</v>
      </c>
    </row>
    <row r="2552" spans="2:27" x14ac:dyDescent="0.25">
      <c r="B2552" t="s">
        <v>69</v>
      </c>
      <c r="C2552" t="s">
        <v>70</v>
      </c>
      <c r="D2552" t="s">
        <v>62</v>
      </c>
      <c r="E2552" s="86">
        <v>42257</v>
      </c>
      <c r="F2552">
        <f t="shared" si="171"/>
        <v>1</v>
      </c>
      <c r="G2552">
        <v>17</v>
      </c>
      <c r="H2552">
        <v>55.005172729492187</v>
      </c>
      <c r="I2552">
        <v>53.024181365966797</v>
      </c>
      <c r="J2552">
        <v>1.9809938669204712</v>
      </c>
      <c r="K2552">
        <v>3.6014683544635773E-2</v>
      </c>
      <c r="L2552">
        <v>0.82074904441833496</v>
      </c>
      <c r="M2552">
        <v>1.5062310695648193</v>
      </c>
      <c r="N2552">
        <v>1.9809938669204712</v>
      </c>
      <c r="O2552">
        <v>2.455756664276123</v>
      </c>
      <c r="P2552">
        <v>3.1412386894226074</v>
      </c>
      <c r="Q2552">
        <v>0.49183577299118042</v>
      </c>
      <c r="R2552">
        <v>3.4701519012451172</v>
      </c>
      <c r="S2552">
        <v>359</v>
      </c>
      <c r="T2552">
        <v>0.81964743137359619</v>
      </c>
      <c r="U2552">
        <v>0.90534383058547974</v>
      </c>
      <c r="V2552">
        <v>85.288810729980469</v>
      </c>
      <c r="W2552">
        <v>98</v>
      </c>
      <c r="X2552">
        <v>91.639808654785156</v>
      </c>
      <c r="Y2552">
        <f t="shared" si="168"/>
        <v>19.746857009887695</v>
      </c>
      <c r="Z2552">
        <f t="shared" si="169"/>
        <v>19.035681110382079</v>
      </c>
      <c r="AA2552">
        <f t="shared" si="170"/>
        <v>0.71117679822444912</v>
      </c>
    </row>
    <row r="2553" spans="2:27" x14ac:dyDescent="0.25">
      <c r="B2553" t="s">
        <v>69</v>
      </c>
      <c r="C2553" t="s">
        <v>70</v>
      </c>
      <c r="D2553" t="s">
        <v>62</v>
      </c>
      <c r="E2553" s="86">
        <v>42257</v>
      </c>
      <c r="F2553">
        <f t="shared" si="171"/>
        <v>0</v>
      </c>
      <c r="G2553">
        <v>24</v>
      </c>
      <c r="H2553">
        <v>33.543285369873047</v>
      </c>
      <c r="I2553">
        <v>34.192420959472656</v>
      </c>
      <c r="J2553">
        <v>-0.64913743734359741</v>
      </c>
      <c r="K2553">
        <v>-1.9352231174707413E-2</v>
      </c>
      <c r="L2553">
        <v>-1.4035815000534058</v>
      </c>
      <c r="M2553">
        <v>-0.95784980058670044</v>
      </c>
      <c r="N2553">
        <v>-0.64913743734359741</v>
      </c>
      <c r="O2553">
        <v>-0.340425044298172</v>
      </c>
      <c r="P2553">
        <v>0.10530661791563034</v>
      </c>
      <c r="Q2553">
        <v>-1.6174558401107788</v>
      </c>
      <c r="R2553">
        <v>0.31918102502822876</v>
      </c>
      <c r="S2553">
        <v>359</v>
      </c>
      <c r="T2553">
        <v>0.34656277298927307</v>
      </c>
      <c r="U2553">
        <v>0.58869582414627075</v>
      </c>
      <c r="V2553">
        <v>85.288810729980469</v>
      </c>
      <c r="W2553">
        <v>98</v>
      </c>
      <c r="X2553">
        <v>82.300949096679688</v>
      </c>
      <c r="Y2553">
        <f t="shared" si="168"/>
        <v>12.042039447784424</v>
      </c>
      <c r="Z2553">
        <f t="shared" si="169"/>
        <v>12.275079124450684</v>
      </c>
      <c r="AA2553">
        <f t="shared" si="170"/>
        <v>-0.23304034000635146</v>
      </c>
    </row>
    <row r="2554" spans="2:27" x14ac:dyDescent="0.25">
      <c r="B2554" t="s">
        <v>69</v>
      </c>
      <c r="C2554" t="s">
        <v>70</v>
      </c>
      <c r="D2554" t="s">
        <v>62</v>
      </c>
      <c r="E2554" s="86">
        <v>42257</v>
      </c>
      <c r="F2554">
        <f t="shared" si="171"/>
        <v>1</v>
      </c>
      <c r="G2554">
        <v>13</v>
      </c>
      <c r="H2554">
        <v>67.460105895996094</v>
      </c>
      <c r="I2554">
        <v>62.584270477294922</v>
      </c>
      <c r="J2554">
        <v>4.8758382797241211</v>
      </c>
      <c r="K2554">
        <v>7.2277359664440155E-2</v>
      </c>
      <c r="L2554">
        <v>3.0098984241485596</v>
      </c>
      <c r="M2554">
        <v>4.1123108863830566</v>
      </c>
      <c r="N2554">
        <v>4.8758382797241211</v>
      </c>
      <c r="O2554">
        <v>5.6393656730651855</v>
      </c>
      <c r="P2554">
        <v>6.7417783737182617</v>
      </c>
      <c r="Q2554">
        <v>2.4809303283691406</v>
      </c>
      <c r="R2554">
        <v>7.2707462310791016</v>
      </c>
      <c r="S2554">
        <v>359</v>
      </c>
      <c r="T2554">
        <v>2.1199381351470947</v>
      </c>
      <c r="U2554">
        <v>1.4560006856918335</v>
      </c>
      <c r="V2554">
        <v>85.288810729980469</v>
      </c>
      <c r="W2554">
        <v>98</v>
      </c>
      <c r="X2554">
        <v>93.408767700195313</v>
      </c>
      <c r="Y2554">
        <f t="shared" si="168"/>
        <v>24.218178016662598</v>
      </c>
      <c r="Z2554">
        <f t="shared" si="169"/>
        <v>22.467753101348876</v>
      </c>
      <c r="AA2554">
        <f t="shared" si="170"/>
        <v>1.7504259424209594</v>
      </c>
    </row>
    <row r="2555" spans="2:27" x14ac:dyDescent="0.25">
      <c r="B2555" t="s">
        <v>69</v>
      </c>
      <c r="C2555" t="s">
        <v>70</v>
      </c>
      <c r="D2555" t="s">
        <v>62</v>
      </c>
      <c r="E2555" s="86">
        <v>42257</v>
      </c>
      <c r="F2555">
        <f t="shared" si="171"/>
        <v>1</v>
      </c>
      <c r="G2555">
        <v>12</v>
      </c>
      <c r="H2555">
        <v>67.191093444824219</v>
      </c>
      <c r="I2555">
        <v>62.568744659423828</v>
      </c>
      <c r="J2555">
        <v>4.6223464012145996</v>
      </c>
      <c r="K2555">
        <v>6.8794034421443939E-2</v>
      </c>
      <c r="L2555">
        <v>3.0534956455230713</v>
      </c>
      <c r="M2555">
        <v>3.9803853034973145</v>
      </c>
      <c r="N2555">
        <v>4.6223464012145996</v>
      </c>
      <c r="O2555">
        <v>5.2643074989318848</v>
      </c>
      <c r="P2555">
        <v>6.191197395324707</v>
      </c>
      <c r="Q2555">
        <v>2.608748197555542</v>
      </c>
      <c r="R2555">
        <v>6.6359448432922363</v>
      </c>
      <c r="S2555">
        <v>359</v>
      </c>
      <c r="T2555">
        <v>1.4986186027526855</v>
      </c>
      <c r="U2555">
        <v>1.2241808176040649</v>
      </c>
      <c r="V2555">
        <v>85.288810729980469</v>
      </c>
      <c r="W2555">
        <v>98</v>
      </c>
      <c r="X2555">
        <v>90.969192504882813</v>
      </c>
      <c r="Y2555">
        <f t="shared" si="168"/>
        <v>24.121602546691893</v>
      </c>
      <c r="Z2555">
        <f t="shared" si="169"/>
        <v>22.462179332733154</v>
      </c>
      <c r="AA2555">
        <f t="shared" si="170"/>
        <v>1.6594223580360412</v>
      </c>
    </row>
    <row r="2556" spans="2:27" x14ac:dyDescent="0.25">
      <c r="B2556" t="s">
        <v>69</v>
      </c>
      <c r="C2556" t="s">
        <v>70</v>
      </c>
      <c r="D2556" t="s">
        <v>62</v>
      </c>
      <c r="E2556" s="86">
        <v>42257</v>
      </c>
      <c r="F2556">
        <f t="shared" si="171"/>
        <v>0</v>
      </c>
      <c r="G2556">
        <v>21</v>
      </c>
      <c r="H2556">
        <v>44.270965576171875</v>
      </c>
      <c r="I2556">
        <v>44.660541534423828</v>
      </c>
      <c r="J2556">
        <v>-0.38957312703132629</v>
      </c>
      <c r="K2556">
        <v>-8.7997429072856903E-3</v>
      </c>
      <c r="L2556">
        <v>-1.5250551700592041</v>
      </c>
      <c r="M2556">
        <v>-0.85420316457748413</v>
      </c>
      <c r="N2556">
        <v>-0.38957312703132629</v>
      </c>
      <c r="O2556">
        <v>7.5056940317153931E-2</v>
      </c>
      <c r="P2556">
        <v>0.74590897560119629</v>
      </c>
      <c r="Q2556">
        <v>-1.8469486236572266</v>
      </c>
      <c r="R2556">
        <v>1.0678023099899292</v>
      </c>
      <c r="S2556">
        <v>359</v>
      </c>
      <c r="T2556">
        <v>0.78503388166427612</v>
      </c>
      <c r="U2556">
        <v>0.88602137565612793</v>
      </c>
      <c r="V2556">
        <v>85.288810729980469</v>
      </c>
      <c r="W2556">
        <v>98</v>
      </c>
      <c r="X2556">
        <v>85.462081909179688</v>
      </c>
      <c r="Y2556">
        <f t="shared" si="168"/>
        <v>15.893276641845704</v>
      </c>
      <c r="Z2556">
        <f t="shared" si="169"/>
        <v>16.033134410858153</v>
      </c>
      <c r="AA2556">
        <f t="shared" si="170"/>
        <v>-0.13985675260424613</v>
      </c>
    </row>
    <row r="2557" spans="2:27" x14ac:dyDescent="0.25">
      <c r="B2557" t="s">
        <v>69</v>
      </c>
      <c r="C2557" t="s">
        <v>70</v>
      </c>
      <c r="D2557" t="s">
        <v>62</v>
      </c>
      <c r="E2557" s="86">
        <v>42257</v>
      </c>
      <c r="F2557">
        <f t="shared" si="171"/>
        <v>0</v>
      </c>
      <c r="G2557">
        <v>22</v>
      </c>
      <c r="H2557">
        <v>41.000961303710937</v>
      </c>
      <c r="I2557">
        <v>41.187904357910156</v>
      </c>
      <c r="J2557">
        <v>-0.18694022297859192</v>
      </c>
      <c r="K2557">
        <v>-4.5594107359647751E-3</v>
      </c>
      <c r="L2557">
        <v>-1.2439326047897339</v>
      </c>
      <c r="M2557">
        <v>-0.61945295333862305</v>
      </c>
      <c r="N2557">
        <v>-0.18694022297859192</v>
      </c>
      <c r="O2557">
        <v>0.24557247757911682</v>
      </c>
      <c r="P2557">
        <v>0.87005215883255005</v>
      </c>
      <c r="Q2557">
        <v>-1.5435751676559448</v>
      </c>
      <c r="R2557">
        <v>1.1696947813034058</v>
      </c>
      <c r="S2557">
        <v>359</v>
      </c>
      <c r="T2557">
        <v>0.68025463819503784</v>
      </c>
      <c r="U2557">
        <v>0.82477551698684692</v>
      </c>
      <c r="V2557">
        <v>85.288810729980469</v>
      </c>
      <c r="W2557">
        <v>98</v>
      </c>
      <c r="X2557">
        <v>83.751182556152344</v>
      </c>
      <c r="Y2557">
        <f t="shared" si="168"/>
        <v>14.719345108032227</v>
      </c>
      <c r="Z2557">
        <f t="shared" si="169"/>
        <v>14.786457664489745</v>
      </c>
      <c r="AA2557">
        <f t="shared" si="170"/>
        <v>-6.7111540049314494E-2</v>
      </c>
    </row>
    <row r="2558" spans="2:27" x14ac:dyDescent="0.25">
      <c r="B2558" t="s">
        <v>69</v>
      </c>
      <c r="C2558" t="s">
        <v>70</v>
      </c>
      <c r="D2558" t="s">
        <v>62</v>
      </c>
      <c r="E2558" s="86">
        <v>42257</v>
      </c>
      <c r="F2558">
        <f t="shared" si="171"/>
        <v>0</v>
      </c>
      <c r="G2558">
        <v>10</v>
      </c>
      <c r="H2558">
        <v>63.291362762451172</v>
      </c>
      <c r="I2558">
        <v>61.692237854003906</v>
      </c>
      <c r="J2558">
        <v>1.5991225242614746</v>
      </c>
      <c r="K2558">
        <v>2.5266047567129135E-2</v>
      </c>
      <c r="L2558">
        <v>-0.31009340286254883</v>
      </c>
      <c r="M2558">
        <v>0.8178868293762207</v>
      </c>
      <c r="N2558">
        <v>1.5991225242614746</v>
      </c>
      <c r="O2558">
        <v>2.3803582191467285</v>
      </c>
      <c r="P2558">
        <v>3.508338451385498</v>
      </c>
      <c r="Q2558">
        <v>-0.85132956504821777</v>
      </c>
      <c r="R2558">
        <v>4.0495748519897461</v>
      </c>
      <c r="S2558">
        <v>359</v>
      </c>
      <c r="T2558">
        <v>2.219412088394165</v>
      </c>
      <c r="U2558">
        <v>1.4897691011428833</v>
      </c>
      <c r="V2558">
        <v>85.288810729980469</v>
      </c>
      <c r="W2558">
        <v>98</v>
      </c>
      <c r="X2558">
        <v>85.216827392578125</v>
      </c>
      <c r="Y2558">
        <f t="shared" si="168"/>
        <v>22.721599231719971</v>
      </c>
      <c r="Z2558">
        <f t="shared" si="169"/>
        <v>22.147513389587402</v>
      </c>
      <c r="AA2558">
        <f t="shared" si="170"/>
        <v>0.57408498620986936</v>
      </c>
    </row>
    <row r="2559" spans="2:27" x14ac:dyDescent="0.25">
      <c r="B2559" t="s">
        <v>69</v>
      </c>
      <c r="C2559" t="s">
        <v>70</v>
      </c>
      <c r="D2559" t="s">
        <v>62</v>
      </c>
      <c r="E2559" s="86">
        <v>42257</v>
      </c>
      <c r="F2559">
        <f t="shared" si="171"/>
        <v>0</v>
      </c>
      <c r="G2559">
        <v>8</v>
      </c>
      <c r="H2559">
        <v>49.943462371826172</v>
      </c>
      <c r="I2559">
        <v>48.674411773681641</v>
      </c>
      <c r="J2559">
        <v>1.2690513134002686</v>
      </c>
      <c r="K2559">
        <v>2.54097580909729E-2</v>
      </c>
      <c r="L2559">
        <v>-0.13817028701305389</v>
      </c>
      <c r="M2559">
        <v>0.69322764873504639</v>
      </c>
      <c r="N2559">
        <v>1.2690513134002686</v>
      </c>
      <c r="O2559">
        <v>1.8448749780654907</v>
      </c>
      <c r="P2559">
        <v>2.6762728691101074</v>
      </c>
      <c r="Q2559">
        <v>-0.53709805011749268</v>
      </c>
      <c r="R2559">
        <v>3.0752007961273193</v>
      </c>
      <c r="S2559">
        <v>359</v>
      </c>
      <c r="T2559">
        <v>1.2057375907897949</v>
      </c>
      <c r="U2559">
        <v>1.0980608463287354</v>
      </c>
      <c r="V2559">
        <v>85.288810729980469</v>
      </c>
      <c r="W2559">
        <v>98</v>
      </c>
      <c r="X2559">
        <v>81.112556457519531</v>
      </c>
      <c r="Y2559">
        <f t="shared" si="168"/>
        <v>17.929702991485595</v>
      </c>
      <c r="Z2559">
        <f t="shared" si="169"/>
        <v>17.474113826751708</v>
      </c>
      <c r="AA2559">
        <f t="shared" si="170"/>
        <v>0.45558942151069642</v>
      </c>
    </row>
    <row r="2560" spans="2:27" x14ac:dyDescent="0.25">
      <c r="B2560" t="s">
        <v>69</v>
      </c>
      <c r="C2560" t="s">
        <v>70</v>
      </c>
      <c r="D2560" t="s">
        <v>62</v>
      </c>
      <c r="E2560" s="86">
        <v>42257</v>
      </c>
      <c r="F2560">
        <f t="shared" si="171"/>
        <v>1</v>
      </c>
      <c r="G2560">
        <v>16</v>
      </c>
      <c r="H2560">
        <v>61.606277465820313</v>
      </c>
      <c r="I2560">
        <v>57.769874572753906</v>
      </c>
      <c r="J2560">
        <v>3.8364055156707764</v>
      </c>
      <c r="K2560">
        <v>6.2272965908050537E-2</v>
      </c>
      <c r="L2560">
        <v>2.1766421794891357</v>
      </c>
      <c r="M2560">
        <v>3.1572437286376953</v>
      </c>
      <c r="N2560">
        <v>3.8364055156707764</v>
      </c>
      <c r="O2560">
        <v>4.5155673027038574</v>
      </c>
      <c r="P2560">
        <v>5.4961690902709961</v>
      </c>
      <c r="Q2560">
        <v>1.7061222791671753</v>
      </c>
      <c r="R2560">
        <v>5.9666886329650879</v>
      </c>
      <c r="S2560">
        <v>359</v>
      </c>
      <c r="T2560">
        <v>1.677336573600769</v>
      </c>
      <c r="U2560">
        <v>1.2951202392578125</v>
      </c>
      <c r="V2560">
        <v>85.288810729980469</v>
      </c>
      <c r="W2560">
        <v>98</v>
      </c>
      <c r="X2560">
        <v>92.460899353027344</v>
      </c>
      <c r="Y2560">
        <f t="shared" ref="Y2560:Y2623" si="172">H2560*S2560/1000</f>
        <v>22.116653610229491</v>
      </c>
      <c r="Z2560">
        <f t="shared" ref="Z2560:Z2623" si="173">I2560*S2560/1000</f>
        <v>20.739384971618652</v>
      </c>
      <c r="AA2560">
        <f t="shared" ref="AA2560:AA2623" si="174">J2560*S2560/1000</f>
        <v>1.3772695801258088</v>
      </c>
    </row>
    <row r="2561" spans="2:27" x14ac:dyDescent="0.25">
      <c r="B2561" t="s">
        <v>69</v>
      </c>
      <c r="C2561" t="s">
        <v>70</v>
      </c>
      <c r="D2561" t="s">
        <v>62</v>
      </c>
      <c r="E2561" s="86">
        <v>42257</v>
      </c>
      <c r="F2561">
        <f t="shared" si="171"/>
        <v>1</v>
      </c>
      <c r="G2561">
        <v>14</v>
      </c>
      <c r="H2561">
        <v>67.7762451171875</v>
      </c>
      <c r="I2561">
        <v>62.974514007568359</v>
      </c>
      <c r="J2561">
        <v>4.8017330169677734</v>
      </c>
      <c r="K2561">
        <v>7.0846840739250183E-2</v>
      </c>
      <c r="L2561">
        <v>3.118729829788208</v>
      </c>
      <c r="M2561">
        <v>4.1130619049072266</v>
      </c>
      <c r="N2561">
        <v>4.8017330169677734</v>
      </c>
      <c r="O2561">
        <v>5.4904041290283203</v>
      </c>
      <c r="P2561">
        <v>6.4847359657287598</v>
      </c>
      <c r="Q2561">
        <v>2.6416218280792236</v>
      </c>
      <c r="R2561">
        <v>6.9618444442749023</v>
      </c>
      <c r="S2561">
        <v>359</v>
      </c>
      <c r="T2561">
        <v>1.7246371507644653</v>
      </c>
      <c r="U2561">
        <v>1.3132543563842773</v>
      </c>
      <c r="V2561">
        <v>85.288810729980469</v>
      </c>
      <c r="W2561">
        <v>98</v>
      </c>
      <c r="X2561">
        <v>94.477485656738281</v>
      </c>
      <c r="Y2561">
        <f t="shared" si="172"/>
        <v>24.331671997070313</v>
      </c>
      <c r="Z2561">
        <f t="shared" si="173"/>
        <v>22.607850528717041</v>
      </c>
      <c r="AA2561">
        <f t="shared" si="174"/>
        <v>1.7238221530914306</v>
      </c>
    </row>
    <row r="2562" spans="2:27" x14ac:dyDescent="0.25">
      <c r="B2562" t="s">
        <v>69</v>
      </c>
      <c r="C2562" t="s">
        <v>70</v>
      </c>
      <c r="D2562" t="s">
        <v>62</v>
      </c>
      <c r="E2562" s="86">
        <v>42257</v>
      </c>
      <c r="F2562">
        <f t="shared" si="171"/>
        <v>0</v>
      </c>
      <c r="G2562">
        <v>19</v>
      </c>
      <c r="H2562">
        <v>45.772357940673828</v>
      </c>
      <c r="I2562">
        <v>45.640510559082031</v>
      </c>
      <c r="J2562">
        <v>0.13184943795204163</v>
      </c>
      <c r="K2562">
        <v>2.8805471956729889E-3</v>
      </c>
      <c r="L2562">
        <v>-0.83953595161437988</v>
      </c>
      <c r="M2562">
        <v>-0.26563358306884766</v>
      </c>
      <c r="N2562">
        <v>0.13184943795204163</v>
      </c>
      <c r="O2562">
        <v>0.52933245897293091</v>
      </c>
      <c r="P2562">
        <v>1.1032348871231079</v>
      </c>
      <c r="Q2562">
        <v>-1.1149102449417114</v>
      </c>
      <c r="R2562">
        <v>1.3786090612411499</v>
      </c>
      <c r="S2562">
        <v>359</v>
      </c>
      <c r="T2562">
        <v>0.57452768087387085</v>
      </c>
      <c r="U2562">
        <v>0.75797605514526367</v>
      </c>
      <c r="V2562">
        <v>85.288810729980469</v>
      </c>
      <c r="W2562">
        <v>98</v>
      </c>
      <c r="X2562">
        <v>87.432464599609375</v>
      </c>
      <c r="Y2562">
        <f t="shared" si="172"/>
        <v>16.432276500701903</v>
      </c>
      <c r="Z2562">
        <f t="shared" si="173"/>
        <v>16.384943290710449</v>
      </c>
      <c r="AA2562">
        <f t="shared" si="174"/>
        <v>4.7333948224782943E-2</v>
      </c>
    </row>
    <row r="2563" spans="2:27" x14ac:dyDescent="0.25">
      <c r="B2563" t="s">
        <v>69</v>
      </c>
      <c r="C2563" t="s">
        <v>70</v>
      </c>
      <c r="D2563" t="s">
        <v>62</v>
      </c>
      <c r="E2563" s="86">
        <v>42257</v>
      </c>
      <c r="F2563">
        <f t="shared" ref="F2563:F2626" si="175">IF(AND(G2563&gt;=12, G2563&lt;=18), 1, 0)</f>
        <v>0</v>
      </c>
      <c r="G2563">
        <v>11</v>
      </c>
      <c r="H2563">
        <v>66.856773376464844</v>
      </c>
      <c r="I2563">
        <v>62.756191253662109</v>
      </c>
      <c r="J2563">
        <v>4.1005825996398926</v>
      </c>
      <c r="K2563">
        <v>6.1333838850259781E-2</v>
      </c>
      <c r="L2563">
        <v>1.7364746332168579</v>
      </c>
      <c r="M2563">
        <v>3.1332087516784668</v>
      </c>
      <c r="N2563">
        <v>4.1005825996398926</v>
      </c>
      <c r="O2563">
        <v>5.0679564476013184</v>
      </c>
      <c r="P2563">
        <v>6.4646906852722168</v>
      </c>
      <c r="Q2563">
        <v>1.0662828683853149</v>
      </c>
      <c r="R2563">
        <v>7.1348824501037598</v>
      </c>
      <c r="S2563">
        <v>359</v>
      </c>
      <c r="T2563">
        <v>3.4030036926269531</v>
      </c>
      <c r="U2563">
        <v>1.8447232246398926</v>
      </c>
      <c r="V2563">
        <v>85.288810729980469</v>
      </c>
      <c r="W2563">
        <v>98</v>
      </c>
      <c r="X2563">
        <v>88.956161499023438</v>
      </c>
      <c r="Y2563">
        <f t="shared" si="172"/>
        <v>24.001581642150878</v>
      </c>
      <c r="Z2563">
        <f t="shared" si="173"/>
        <v>22.529472660064698</v>
      </c>
      <c r="AA2563">
        <f t="shared" si="174"/>
        <v>1.4721091532707213</v>
      </c>
    </row>
    <row r="2564" spans="2:27" x14ac:dyDescent="0.25">
      <c r="B2564" t="s">
        <v>69</v>
      </c>
      <c r="C2564" t="s">
        <v>70</v>
      </c>
      <c r="D2564" t="s">
        <v>62</v>
      </c>
      <c r="E2564" s="86">
        <v>42257</v>
      </c>
      <c r="F2564">
        <f t="shared" si="175"/>
        <v>0</v>
      </c>
      <c r="G2564">
        <v>1</v>
      </c>
      <c r="H2564">
        <v>30.135007858276367</v>
      </c>
      <c r="I2564">
        <v>31.303442001342773</v>
      </c>
      <c r="J2564">
        <v>-1.1684334278106689</v>
      </c>
      <c r="K2564">
        <v>-3.8773290812969208E-2</v>
      </c>
      <c r="L2564">
        <v>-1.8679958581924438</v>
      </c>
      <c r="M2564">
        <v>-1.4546886682510376</v>
      </c>
      <c r="N2564">
        <v>-1.1684334278106689</v>
      </c>
      <c r="O2564">
        <v>-0.88217812776565552</v>
      </c>
      <c r="P2564">
        <v>-0.46887096762657166</v>
      </c>
      <c r="Q2564">
        <v>-2.0663120746612549</v>
      </c>
      <c r="R2564">
        <v>-0.27055472135543823</v>
      </c>
      <c r="S2564">
        <v>359</v>
      </c>
      <c r="T2564">
        <v>0.29797565937042236</v>
      </c>
      <c r="U2564">
        <v>0.54587149620056152</v>
      </c>
      <c r="V2564">
        <v>85.288810729980469</v>
      </c>
      <c r="W2564">
        <v>98</v>
      </c>
      <c r="X2564">
        <v>79.050949096679688</v>
      </c>
      <c r="Y2564">
        <f t="shared" si="172"/>
        <v>10.818467821121216</v>
      </c>
      <c r="Z2564">
        <f t="shared" si="173"/>
        <v>11.237935678482057</v>
      </c>
      <c r="AA2564">
        <f t="shared" si="174"/>
        <v>-0.41946760058403015</v>
      </c>
    </row>
    <row r="2565" spans="2:27" x14ac:dyDescent="0.25">
      <c r="B2565" t="s">
        <v>69</v>
      </c>
      <c r="C2565" t="s">
        <v>70</v>
      </c>
      <c r="D2565" t="s">
        <v>62</v>
      </c>
      <c r="E2565" s="86">
        <v>42257</v>
      </c>
      <c r="F2565">
        <f t="shared" si="175"/>
        <v>0</v>
      </c>
      <c r="G2565">
        <v>23</v>
      </c>
      <c r="H2565">
        <v>36.914813995361328</v>
      </c>
      <c r="I2565">
        <v>37.143264770507813</v>
      </c>
      <c r="J2565">
        <v>-0.22845004498958588</v>
      </c>
      <c r="K2565">
        <v>-6.188573781400919E-3</v>
      </c>
      <c r="L2565">
        <v>-1.3255043029785156</v>
      </c>
      <c r="M2565">
        <v>-0.67735570669174194</v>
      </c>
      <c r="N2565">
        <v>-0.22845004498958588</v>
      </c>
      <c r="O2565">
        <v>0.22045564651489258</v>
      </c>
      <c r="P2565">
        <v>0.86860418319702148</v>
      </c>
      <c r="Q2565">
        <v>-1.6365039348602295</v>
      </c>
      <c r="R2565">
        <v>1.1796038150787354</v>
      </c>
      <c r="S2565">
        <v>359</v>
      </c>
      <c r="T2565">
        <v>0.73279750347137451</v>
      </c>
      <c r="U2565">
        <v>0.85603594779968262</v>
      </c>
      <c r="V2565">
        <v>85.288810729980469</v>
      </c>
      <c r="W2565">
        <v>98</v>
      </c>
      <c r="X2565">
        <v>83.272514343261719</v>
      </c>
      <c r="Y2565">
        <f t="shared" si="172"/>
        <v>13.252418224334717</v>
      </c>
      <c r="Z2565">
        <f t="shared" si="173"/>
        <v>13.334432052612305</v>
      </c>
      <c r="AA2565">
        <f t="shared" si="174"/>
        <v>-8.2013566151261333E-2</v>
      </c>
    </row>
    <row r="2566" spans="2:27" x14ac:dyDescent="0.25">
      <c r="B2566" t="s">
        <v>69</v>
      </c>
      <c r="C2566" t="s">
        <v>70</v>
      </c>
      <c r="D2566" t="s">
        <v>62</v>
      </c>
      <c r="E2566" s="86">
        <v>42257</v>
      </c>
      <c r="F2566">
        <f t="shared" si="175"/>
        <v>0</v>
      </c>
      <c r="G2566">
        <v>5</v>
      </c>
      <c r="H2566">
        <v>30.268543243408203</v>
      </c>
      <c r="I2566">
        <v>31.059808731079102</v>
      </c>
      <c r="J2566">
        <v>-0.79126596450805664</v>
      </c>
      <c r="K2566">
        <v>-2.614152804017067E-2</v>
      </c>
      <c r="L2566">
        <v>-1.5460838079452515</v>
      </c>
      <c r="M2566">
        <v>-1.1001312732696533</v>
      </c>
      <c r="N2566">
        <v>-0.79126596450805664</v>
      </c>
      <c r="O2566">
        <v>-0.48240059614181519</v>
      </c>
      <c r="P2566">
        <v>-3.6448072642087936E-2</v>
      </c>
      <c r="Q2566">
        <v>-1.7600642442703247</v>
      </c>
      <c r="R2566">
        <v>0.17753231525421143</v>
      </c>
      <c r="S2566">
        <v>359</v>
      </c>
      <c r="T2566">
        <v>0.34690627455711365</v>
      </c>
      <c r="U2566">
        <v>0.58898752927780151</v>
      </c>
      <c r="V2566">
        <v>85.288810729980469</v>
      </c>
      <c r="W2566">
        <v>98</v>
      </c>
      <c r="X2566">
        <v>78.998817443847656</v>
      </c>
      <c r="Y2566">
        <f t="shared" si="172"/>
        <v>10.866407024383545</v>
      </c>
      <c r="Z2566">
        <f t="shared" si="173"/>
        <v>11.150471334457398</v>
      </c>
      <c r="AA2566">
        <f t="shared" si="174"/>
        <v>-0.28406448125839234</v>
      </c>
    </row>
    <row r="2567" spans="2:27" x14ac:dyDescent="0.25">
      <c r="B2567" t="s">
        <v>69</v>
      </c>
      <c r="C2567" t="s">
        <v>70</v>
      </c>
      <c r="D2567" t="s">
        <v>62</v>
      </c>
      <c r="E2567" s="86">
        <v>42257</v>
      </c>
      <c r="F2567">
        <f t="shared" si="175"/>
        <v>0</v>
      </c>
      <c r="G2567">
        <v>4</v>
      </c>
      <c r="H2567">
        <v>29.296125411987305</v>
      </c>
      <c r="I2567">
        <v>30.28569221496582</v>
      </c>
      <c r="J2567">
        <v>-0.98956882953643799</v>
      </c>
      <c r="K2567">
        <v>-3.3778145909309387E-2</v>
      </c>
      <c r="L2567">
        <v>-1.7467496395111084</v>
      </c>
      <c r="M2567">
        <v>-1.2994010448455811</v>
      </c>
      <c r="N2567">
        <v>-0.98956882953643799</v>
      </c>
      <c r="O2567">
        <v>-0.67973655462265015</v>
      </c>
      <c r="P2567">
        <v>-0.23238800466060638</v>
      </c>
      <c r="Q2567">
        <v>-1.9613999128341675</v>
      </c>
      <c r="R2567">
        <v>-1.7737757414579391E-2</v>
      </c>
      <c r="S2567">
        <v>359</v>
      </c>
      <c r="T2567">
        <v>0.34908169507980347</v>
      </c>
      <c r="U2567">
        <v>0.59083133935928345</v>
      </c>
      <c r="V2567">
        <v>85.288810729980469</v>
      </c>
      <c r="W2567">
        <v>98</v>
      </c>
      <c r="X2567">
        <v>78.478675842285156</v>
      </c>
      <c r="Y2567">
        <f t="shared" si="172"/>
        <v>10.517309022903442</v>
      </c>
      <c r="Z2567">
        <f t="shared" si="173"/>
        <v>10.87256350517273</v>
      </c>
      <c r="AA2567">
        <f t="shared" si="174"/>
        <v>-0.35525520980358122</v>
      </c>
    </row>
    <row r="2568" spans="2:27" x14ac:dyDescent="0.25">
      <c r="B2568" t="s">
        <v>69</v>
      </c>
      <c r="C2568" t="s">
        <v>70</v>
      </c>
      <c r="D2568" t="s">
        <v>62</v>
      </c>
      <c r="E2568" s="86">
        <v>42257</v>
      </c>
      <c r="F2568">
        <f t="shared" si="175"/>
        <v>1</v>
      </c>
      <c r="G2568">
        <v>15</v>
      </c>
      <c r="H2568">
        <v>66.514198303222656</v>
      </c>
      <c r="I2568">
        <v>62.153450012207031</v>
      </c>
      <c r="J2568">
        <v>4.3607487678527832</v>
      </c>
      <c r="K2568">
        <v>6.5561167895793915E-2</v>
      </c>
      <c r="L2568">
        <v>2.5882771015167236</v>
      </c>
      <c r="M2568">
        <v>3.6354677677154541</v>
      </c>
      <c r="N2568">
        <v>4.3607487678527832</v>
      </c>
      <c r="O2568">
        <v>5.0860300064086914</v>
      </c>
      <c r="P2568">
        <v>6.1332206726074219</v>
      </c>
      <c r="Q2568">
        <v>2.0858058929443359</v>
      </c>
      <c r="R2568">
        <v>6.6356916427612305</v>
      </c>
      <c r="S2568">
        <v>359</v>
      </c>
      <c r="T2568">
        <v>1.9128743410110474</v>
      </c>
      <c r="U2568">
        <v>1.3830670118331909</v>
      </c>
      <c r="V2568">
        <v>85.288810729980469</v>
      </c>
      <c r="W2568">
        <v>98</v>
      </c>
      <c r="X2568">
        <v>95.103080749511719</v>
      </c>
      <c r="Y2568">
        <f t="shared" si="172"/>
        <v>23.878597190856933</v>
      </c>
      <c r="Z2568">
        <f t="shared" si="173"/>
        <v>22.313088554382325</v>
      </c>
      <c r="AA2568">
        <f t="shared" si="174"/>
        <v>1.5655088076591492</v>
      </c>
    </row>
    <row r="2569" spans="2:27" x14ac:dyDescent="0.25">
      <c r="B2569" t="s">
        <v>69</v>
      </c>
      <c r="C2569" t="s">
        <v>70</v>
      </c>
      <c r="D2569" t="s">
        <v>62</v>
      </c>
      <c r="E2569" s="86">
        <v>42257</v>
      </c>
      <c r="F2569">
        <f t="shared" si="175"/>
        <v>0</v>
      </c>
      <c r="G2569">
        <v>2</v>
      </c>
      <c r="H2569">
        <v>29.835222244262695</v>
      </c>
      <c r="I2569">
        <v>30.651029586791992</v>
      </c>
      <c r="J2569">
        <v>-0.81580668687820435</v>
      </c>
      <c r="K2569">
        <v>-2.7343744412064552E-2</v>
      </c>
      <c r="L2569">
        <v>-1.5449326038360596</v>
      </c>
      <c r="M2569">
        <v>-1.114159107208252</v>
      </c>
      <c r="N2569">
        <v>-0.81580668687820435</v>
      </c>
      <c r="O2569">
        <v>-0.51745426654815674</v>
      </c>
      <c r="P2569">
        <v>-8.6680762469768524E-2</v>
      </c>
      <c r="Q2569">
        <v>-1.7516297101974487</v>
      </c>
      <c r="R2569">
        <v>0.12001630663871765</v>
      </c>
      <c r="S2569">
        <v>359</v>
      </c>
      <c r="T2569">
        <v>0.32369273900985718</v>
      </c>
      <c r="U2569">
        <v>0.56893998384475708</v>
      </c>
      <c r="V2569">
        <v>85.288810729980469</v>
      </c>
      <c r="W2569">
        <v>98</v>
      </c>
      <c r="X2569">
        <v>78.161140441894531</v>
      </c>
      <c r="Y2569">
        <f t="shared" si="172"/>
        <v>10.710844785690307</v>
      </c>
      <c r="Z2569">
        <f t="shared" si="173"/>
        <v>11.003719621658325</v>
      </c>
      <c r="AA2569">
        <f t="shared" si="174"/>
        <v>-0.29287460058927534</v>
      </c>
    </row>
    <row r="2570" spans="2:27" x14ac:dyDescent="0.25">
      <c r="B2570" t="s">
        <v>69</v>
      </c>
      <c r="C2570" t="s">
        <v>70</v>
      </c>
      <c r="D2570" t="s">
        <v>62</v>
      </c>
      <c r="E2570" s="86">
        <v>42257</v>
      </c>
      <c r="F2570">
        <f t="shared" si="175"/>
        <v>0</v>
      </c>
      <c r="G2570">
        <v>9</v>
      </c>
      <c r="H2570">
        <v>58.388484954833984</v>
      </c>
      <c r="I2570">
        <v>56.575168609619141</v>
      </c>
      <c r="J2570">
        <v>1.8133193254470825</v>
      </c>
      <c r="K2570">
        <v>3.1056111678481102E-2</v>
      </c>
      <c r="L2570">
        <v>0.36420497298240662</v>
      </c>
      <c r="M2570">
        <v>1.2203534841537476</v>
      </c>
      <c r="N2570">
        <v>1.8133193254470825</v>
      </c>
      <c r="O2570">
        <v>2.406285285949707</v>
      </c>
      <c r="P2570">
        <v>3.2624337673187256</v>
      </c>
      <c r="Q2570">
        <v>-4.6598814427852631E-2</v>
      </c>
      <c r="R2570">
        <v>3.6732375621795654</v>
      </c>
      <c r="S2570">
        <v>359</v>
      </c>
      <c r="T2570">
        <v>1.2785954475402832</v>
      </c>
      <c r="U2570">
        <v>1.1307499408721924</v>
      </c>
      <c r="V2570">
        <v>85.288810729980469</v>
      </c>
      <c r="W2570">
        <v>98</v>
      </c>
      <c r="X2570">
        <v>83.777252197265625</v>
      </c>
      <c r="Y2570">
        <f t="shared" si="172"/>
        <v>20.961466098785401</v>
      </c>
      <c r="Z2570">
        <f t="shared" si="173"/>
        <v>20.310485530853271</v>
      </c>
      <c r="AA2570">
        <f t="shared" si="174"/>
        <v>0.65098163783550267</v>
      </c>
    </row>
    <row r="2571" spans="2:27" x14ac:dyDescent="0.25">
      <c r="B2571" t="s">
        <v>69</v>
      </c>
      <c r="C2571" t="s">
        <v>70</v>
      </c>
      <c r="D2571" t="s">
        <v>62</v>
      </c>
      <c r="E2571" s="86">
        <v>42257</v>
      </c>
      <c r="F2571">
        <f t="shared" si="175"/>
        <v>0</v>
      </c>
      <c r="G2571">
        <v>7</v>
      </c>
      <c r="H2571">
        <v>40.244808197021484</v>
      </c>
      <c r="I2571">
        <v>40.174762725830078</v>
      </c>
      <c r="J2571">
        <v>7.0046059787273407E-2</v>
      </c>
      <c r="K2571">
        <v>1.7404992831870914E-3</v>
      </c>
      <c r="L2571">
        <v>-0.91394501924514771</v>
      </c>
      <c r="M2571">
        <v>-0.3325951099395752</v>
      </c>
      <c r="N2571">
        <v>7.0046059787273407E-2</v>
      </c>
      <c r="O2571">
        <v>0.4726872444152832</v>
      </c>
      <c r="P2571">
        <v>1.0540370941162109</v>
      </c>
      <c r="Q2571">
        <v>-1.1928927898406982</v>
      </c>
      <c r="R2571">
        <v>1.3329849243164062</v>
      </c>
      <c r="S2571">
        <v>359</v>
      </c>
      <c r="T2571">
        <v>0.58953571319580078</v>
      </c>
      <c r="U2571">
        <v>0.76781231164932251</v>
      </c>
      <c r="V2571">
        <v>85.288810729980469</v>
      </c>
      <c r="W2571">
        <v>98</v>
      </c>
      <c r="X2571">
        <v>79.289100646972656</v>
      </c>
      <c r="Y2571">
        <f t="shared" si="172"/>
        <v>14.447886142730713</v>
      </c>
      <c r="Z2571">
        <f t="shared" si="173"/>
        <v>14.422739818572998</v>
      </c>
      <c r="AA2571">
        <f t="shared" si="174"/>
        <v>2.5146535463631152E-2</v>
      </c>
    </row>
    <row r="2572" spans="2:27" x14ac:dyDescent="0.25">
      <c r="B2572" t="s">
        <v>69</v>
      </c>
      <c r="C2572" t="s">
        <v>70</v>
      </c>
      <c r="D2572" t="s">
        <v>62</v>
      </c>
      <c r="E2572" s="86">
        <v>42257</v>
      </c>
      <c r="F2572">
        <f t="shared" si="175"/>
        <v>0</v>
      </c>
      <c r="G2572">
        <v>6</v>
      </c>
      <c r="H2572">
        <v>33.129348754882813</v>
      </c>
      <c r="I2572">
        <v>33.406829833984375</v>
      </c>
      <c r="J2572">
        <v>-0.2774791419506073</v>
      </c>
      <c r="K2572">
        <v>-8.3756288513541222E-3</v>
      </c>
      <c r="L2572">
        <v>-0.95595461130142212</v>
      </c>
      <c r="M2572">
        <v>-0.55510580539703369</v>
      </c>
      <c r="N2572">
        <v>-0.2774791419506073</v>
      </c>
      <c r="O2572">
        <v>1.475179597036913E-4</v>
      </c>
      <c r="P2572">
        <v>0.40099632740020752</v>
      </c>
      <c r="Q2572">
        <v>-1.1482930183410645</v>
      </c>
      <c r="R2572">
        <v>0.59333467483520508</v>
      </c>
      <c r="S2572">
        <v>359</v>
      </c>
      <c r="T2572">
        <v>0.28028261661529541</v>
      </c>
      <c r="U2572">
        <v>0.52941721677780151</v>
      </c>
      <c r="V2572">
        <v>85.288810729980469</v>
      </c>
      <c r="W2572">
        <v>98</v>
      </c>
      <c r="X2572">
        <v>79.682464599609375</v>
      </c>
      <c r="Y2572">
        <f t="shared" si="172"/>
        <v>11.893436203002929</v>
      </c>
      <c r="Z2572">
        <f t="shared" si="173"/>
        <v>11.993051910400391</v>
      </c>
      <c r="AA2572">
        <f t="shared" si="174"/>
        <v>-9.9615011960268021E-2</v>
      </c>
    </row>
    <row r="2573" spans="2:27" x14ac:dyDescent="0.25">
      <c r="B2573" t="s">
        <v>69</v>
      </c>
      <c r="C2573" t="s">
        <v>70</v>
      </c>
      <c r="D2573" t="s">
        <v>62</v>
      </c>
      <c r="E2573" s="86">
        <v>42257</v>
      </c>
      <c r="F2573">
        <f t="shared" si="175"/>
        <v>0</v>
      </c>
      <c r="G2573">
        <v>20</v>
      </c>
      <c r="H2573">
        <v>45.392673492431641</v>
      </c>
      <c r="I2573">
        <v>46.058036804199219</v>
      </c>
      <c r="J2573">
        <v>-0.66536414623260498</v>
      </c>
      <c r="K2573">
        <v>-1.4657963067293167E-2</v>
      </c>
      <c r="L2573">
        <v>-1.5640496015548706</v>
      </c>
      <c r="M2573">
        <v>-1.0330989360809326</v>
      </c>
      <c r="N2573">
        <v>-0.66536414623260498</v>
      </c>
      <c r="O2573">
        <v>-0.29762932658195496</v>
      </c>
      <c r="P2573">
        <v>0.23332130908966064</v>
      </c>
      <c r="Q2573">
        <v>-1.8188143968582153</v>
      </c>
      <c r="R2573">
        <v>0.48808616399765015</v>
      </c>
      <c r="S2573">
        <v>359</v>
      </c>
      <c r="T2573">
        <v>0.49174872040748596</v>
      </c>
      <c r="U2573">
        <v>0.70124799013137817</v>
      </c>
      <c r="V2573">
        <v>85.288810729980469</v>
      </c>
      <c r="W2573">
        <v>98</v>
      </c>
      <c r="X2573">
        <v>86.982231140136719</v>
      </c>
      <c r="Y2573">
        <f t="shared" si="172"/>
        <v>16.295969783782958</v>
      </c>
      <c r="Z2573">
        <f t="shared" si="173"/>
        <v>16.53483521270752</v>
      </c>
      <c r="AA2573">
        <f t="shared" si="174"/>
        <v>-0.23886572849750518</v>
      </c>
    </row>
    <row r="2574" spans="2:27" x14ac:dyDescent="0.25">
      <c r="B2574" t="s">
        <v>69</v>
      </c>
      <c r="C2574" t="s">
        <v>70</v>
      </c>
      <c r="D2574" t="s">
        <v>62</v>
      </c>
      <c r="E2574" s="86">
        <v>42257</v>
      </c>
      <c r="F2574">
        <f t="shared" si="175"/>
        <v>1</v>
      </c>
      <c r="G2574">
        <v>18</v>
      </c>
      <c r="H2574">
        <v>50.844078063964844</v>
      </c>
      <c r="I2574">
        <v>48.488933563232422</v>
      </c>
      <c r="J2574">
        <v>2.3551449775695801</v>
      </c>
      <c r="K2574">
        <v>4.6320930123329163E-2</v>
      </c>
      <c r="L2574">
        <v>1.0976887941360474</v>
      </c>
      <c r="M2574">
        <v>1.8406040668487549</v>
      </c>
      <c r="N2574">
        <v>2.3551449775695801</v>
      </c>
      <c r="O2574">
        <v>2.8696858882904053</v>
      </c>
      <c r="P2574">
        <v>3.6126010417938232</v>
      </c>
      <c r="Q2574">
        <v>0.74121749401092529</v>
      </c>
      <c r="R2574">
        <v>3.9690725803375244</v>
      </c>
      <c r="S2574">
        <v>359</v>
      </c>
      <c r="T2574">
        <v>0.96274995803833008</v>
      </c>
      <c r="U2574">
        <v>0.98119825124740601</v>
      </c>
      <c r="V2574">
        <v>85.288810729980469</v>
      </c>
      <c r="W2574">
        <v>98</v>
      </c>
      <c r="X2574">
        <v>90.882698059082031</v>
      </c>
      <c r="Y2574">
        <f t="shared" si="172"/>
        <v>18.253024024963381</v>
      </c>
      <c r="Z2574">
        <f t="shared" si="173"/>
        <v>17.40752714920044</v>
      </c>
      <c r="AA2574">
        <f t="shared" si="174"/>
        <v>0.84549704694747929</v>
      </c>
    </row>
    <row r="2575" spans="2:27" x14ac:dyDescent="0.25">
      <c r="B2575" t="s">
        <v>69</v>
      </c>
      <c r="C2575" t="s">
        <v>70</v>
      </c>
      <c r="D2575" t="s">
        <v>63</v>
      </c>
      <c r="E2575" s="86">
        <v>42257</v>
      </c>
      <c r="F2575">
        <f t="shared" si="175"/>
        <v>1</v>
      </c>
      <c r="G2575">
        <v>17</v>
      </c>
      <c r="H2575">
        <v>343.66622924804687</v>
      </c>
      <c r="I2575">
        <v>311.97494506835937</v>
      </c>
      <c r="J2575">
        <v>31.691253662109375</v>
      </c>
      <c r="K2575">
        <v>9.2215210199356079E-2</v>
      </c>
      <c r="L2575">
        <v>26.71148681640625</v>
      </c>
      <c r="M2575">
        <v>29.653573989868164</v>
      </c>
      <c r="N2575">
        <v>31.691253662109375</v>
      </c>
      <c r="O2575">
        <v>33.728935241699219</v>
      </c>
      <c r="P2575">
        <v>36.6710205078125</v>
      </c>
      <c r="Q2575">
        <v>25.29979133605957</v>
      </c>
      <c r="R2575">
        <v>38.082717895507813</v>
      </c>
      <c r="S2575">
        <v>827</v>
      </c>
      <c r="T2575">
        <v>15.098923683166504</v>
      </c>
      <c r="U2575">
        <v>3.8857333660125732</v>
      </c>
      <c r="V2575">
        <v>85.290855407714844</v>
      </c>
      <c r="W2575">
        <v>98</v>
      </c>
      <c r="X2575">
        <v>91.517829895019531</v>
      </c>
      <c r="Y2575">
        <f t="shared" si="172"/>
        <v>284.21197158813476</v>
      </c>
      <c r="Z2575">
        <f t="shared" si="173"/>
        <v>258.0032795715332</v>
      </c>
      <c r="AA2575">
        <f t="shared" si="174"/>
        <v>26.208666778564453</v>
      </c>
    </row>
    <row r="2576" spans="2:27" x14ac:dyDescent="0.25">
      <c r="B2576" t="s">
        <v>69</v>
      </c>
      <c r="C2576" t="s">
        <v>70</v>
      </c>
      <c r="D2576" t="s">
        <v>63</v>
      </c>
      <c r="E2576" s="86">
        <v>42257</v>
      </c>
      <c r="F2576">
        <f t="shared" si="175"/>
        <v>0</v>
      </c>
      <c r="G2576">
        <v>3</v>
      </c>
      <c r="H2576">
        <v>213.4259033203125</v>
      </c>
      <c r="I2576">
        <v>216.91534423828125</v>
      </c>
      <c r="J2576">
        <v>-3.4894399642944336</v>
      </c>
      <c r="K2576">
        <v>-1.6349654644727707E-2</v>
      </c>
      <c r="L2576">
        <v>-6.5620322227478027</v>
      </c>
      <c r="M2576">
        <v>-4.7467198371887207</v>
      </c>
      <c r="N2576">
        <v>-3.4894399642944336</v>
      </c>
      <c r="O2576">
        <v>-2.2321600914001465</v>
      </c>
      <c r="P2576">
        <v>-0.41684761643409729</v>
      </c>
      <c r="Q2576">
        <v>-7.4330697059631348</v>
      </c>
      <c r="R2576">
        <v>0.45418959856033325</v>
      </c>
      <c r="S2576">
        <v>827</v>
      </c>
      <c r="T2576">
        <v>5.7482771873474121</v>
      </c>
      <c r="U2576">
        <v>2.3975565433502197</v>
      </c>
      <c r="V2576">
        <v>85.290855407714844</v>
      </c>
      <c r="W2576">
        <v>98</v>
      </c>
      <c r="X2576">
        <v>77.858444213867188</v>
      </c>
      <c r="Y2576">
        <f t="shared" si="172"/>
        <v>176.50322204589844</v>
      </c>
      <c r="Z2576">
        <f t="shared" si="173"/>
        <v>179.38898968505859</v>
      </c>
      <c r="AA2576">
        <f t="shared" si="174"/>
        <v>-2.8857668504714966</v>
      </c>
    </row>
    <row r="2577" spans="2:27" x14ac:dyDescent="0.25">
      <c r="B2577" t="s">
        <v>69</v>
      </c>
      <c r="C2577" t="s">
        <v>70</v>
      </c>
      <c r="D2577" t="s">
        <v>63</v>
      </c>
      <c r="E2577" s="86">
        <v>42257</v>
      </c>
      <c r="F2577">
        <f t="shared" si="175"/>
        <v>0</v>
      </c>
      <c r="G2577">
        <v>10</v>
      </c>
      <c r="H2577">
        <v>355.88888549804687</v>
      </c>
      <c r="I2577">
        <v>357.85470581054687</v>
      </c>
      <c r="J2577">
        <v>-1.9658225774765015</v>
      </c>
      <c r="K2577">
        <v>-5.5236974731087685E-3</v>
      </c>
      <c r="L2577">
        <v>-7.3176002502441406</v>
      </c>
      <c r="M2577">
        <v>-4.1557269096374512</v>
      </c>
      <c r="N2577">
        <v>-1.9658225774765015</v>
      </c>
      <c r="O2577">
        <v>0.22408153116703033</v>
      </c>
      <c r="P2577">
        <v>3.3859553337097168</v>
      </c>
      <c r="Q2577">
        <v>-8.8347549438476562</v>
      </c>
      <c r="R2577">
        <v>4.9031100273132324</v>
      </c>
      <c r="S2577">
        <v>827</v>
      </c>
      <c r="T2577">
        <v>17.439098358154297</v>
      </c>
      <c r="U2577">
        <v>4.1760144233703613</v>
      </c>
      <c r="V2577">
        <v>85.290855407714844</v>
      </c>
      <c r="W2577">
        <v>98</v>
      </c>
      <c r="X2577">
        <v>84.9456787109375</v>
      </c>
      <c r="Y2577">
        <f t="shared" si="172"/>
        <v>294.32010830688478</v>
      </c>
      <c r="Z2577">
        <f t="shared" si="173"/>
        <v>295.94584170532227</v>
      </c>
      <c r="AA2577">
        <f t="shared" si="174"/>
        <v>-1.6257352715730666</v>
      </c>
    </row>
    <row r="2578" spans="2:27" x14ac:dyDescent="0.25">
      <c r="B2578" t="s">
        <v>69</v>
      </c>
      <c r="C2578" t="s">
        <v>70</v>
      </c>
      <c r="D2578" t="s">
        <v>63</v>
      </c>
      <c r="E2578" s="86">
        <v>42257</v>
      </c>
      <c r="F2578">
        <f t="shared" si="175"/>
        <v>0</v>
      </c>
      <c r="G2578">
        <v>2</v>
      </c>
      <c r="H2578">
        <v>216.00959777832031</v>
      </c>
      <c r="I2578">
        <v>222.62532043457031</v>
      </c>
      <c r="J2578">
        <v>-6.615727424621582</v>
      </c>
      <c r="K2578">
        <v>-3.0627006664872169E-2</v>
      </c>
      <c r="L2578">
        <v>-9.5860366821289062</v>
      </c>
      <c r="M2578">
        <v>-7.8311538696289063</v>
      </c>
      <c r="N2578">
        <v>-6.615727424621582</v>
      </c>
      <c r="O2578">
        <v>-5.4003009796142578</v>
      </c>
      <c r="P2578">
        <v>-3.6454176902770996</v>
      </c>
      <c r="Q2578">
        <v>-10.428078651428223</v>
      </c>
      <c r="R2578">
        <v>-2.8033761978149414</v>
      </c>
      <c r="S2578">
        <v>827</v>
      </c>
      <c r="T2578">
        <v>5.3719420433044434</v>
      </c>
      <c r="U2578">
        <v>2.3177449703216553</v>
      </c>
      <c r="V2578">
        <v>85.290855407714844</v>
      </c>
      <c r="W2578">
        <v>98</v>
      </c>
      <c r="X2578">
        <v>78.081275939941406</v>
      </c>
      <c r="Y2578">
        <f t="shared" si="172"/>
        <v>178.63993736267091</v>
      </c>
      <c r="Z2578">
        <f t="shared" si="173"/>
        <v>184.11113999938965</v>
      </c>
      <c r="AA2578">
        <f t="shared" si="174"/>
        <v>-5.4712065801620486</v>
      </c>
    </row>
    <row r="2579" spans="2:27" x14ac:dyDescent="0.25">
      <c r="B2579" t="s">
        <v>69</v>
      </c>
      <c r="C2579" t="s">
        <v>70</v>
      </c>
      <c r="D2579" t="s">
        <v>63</v>
      </c>
      <c r="E2579" s="86">
        <v>42257</v>
      </c>
      <c r="F2579">
        <f t="shared" si="175"/>
        <v>0</v>
      </c>
      <c r="G2579">
        <v>1</v>
      </c>
      <c r="H2579">
        <v>222.48947143554687</v>
      </c>
      <c r="I2579">
        <v>229.1468505859375</v>
      </c>
      <c r="J2579">
        <v>-6.6573810577392578</v>
      </c>
      <c r="K2579">
        <v>-2.9922230169177055E-2</v>
      </c>
      <c r="L2579">
        <v>-9.6676235198974609</v>
      </c>
      <c r="M2579">
        <v>-7.8891477584838867</v>
      </c>
      <c r="N2579">
        <v>-6.6573810577392578</v>
      </c>
      <c r="O2579">
        <v>-5.4256143569946289</v>
      </c>
      <c r="P2579">
        <v>-3.6471390724182129</v>
      </c>
      <c r="Q2579">
        <v>-10.520984649658203</v>
      </c>
      <c r="R2579">
        <v>-2.7937772274017334</v>
      </c>
      <c r="S2579">
        <v>827</v>
      </c>
      <c r="T2579">
        <v>5.5173516273498535</v>
      </c>
      <c r="U2579">
        <v>2.3489043712615967</v>
      </c>
      <c r="V2579">
        <v>85.290855407714844</v>
      </c>
      <c r="W2579">
        <v>98</v>
      </c>
      <c r="X2579">
        <v>78.98175048828125</v>
      </c>
      <c r="Y2579">
        <f t="shared" si="172"/>
        <v>183.99879287719727</v>
      </c>
      <c r="Z2579">
        <f t="shared" si="173"/>
        <v>189.5044454345703</v>
      </c>
      <c r="AA2579">
        <f t="shared" si="174"/>
        <v>-5.5056541347503662</v>
      </c>
    </row>
    <row r="2580" spans="2:27" x14ac:dyDescent="0.25">
      <c r="B2580" t="s">
        <v>69</v>
      </c>
      <c r="C2580" t="s">
        <v>70</v>
      </c>
      <c r="D2580" t="s">
        <v>63</v>
      </c>
      <c r="E2580" s="86">
        <v>42257</v>
      </c>
      <c r="F2580">
        <f t="shared" si="175"/>
        <v>1</v>
      </c>
      <c r="G2580">
        <v>15</v>
      </c>
      <c r="H2580">
        <v>375.68380737304687</v>
      </c>
      <c r="I2580">
        <v>341.8958740234375</v>
      </c>
      <c r="J2580">
        <v>33.787906646728516</v>
      </c>
      <c r="K2580">
        <v>8.9937083423137665E-2</v>
      </c>
      <c r="L2580">
        <v>28.48668098449707</v>
      </c>
      <c r="M2580">
        <v>31.618688583374023</v>
      </c>
      <c r="N2580">
        <v>33.787906646728516</v>
      </c>
      <c r="O2580">
        <v>35.957126617431641</v>
      </c>
      <c r="P2580">
        <v>39.089130401611328</v>
      </c>
      <c r="Q2580">
        <v>26.983858108520508</v>
      </c>
      <c r="R2580">
        <v>40.591957092285156</v>
      </c>
      <c r="S2580">
        <v>827</v>
      </c>
      <c r="T2580">
        <v>17.111194610595703</v>
      </c>
      <c r="U2580">
        <v>4.1365680694580078</v>
      </c>
      <c r="V2580">
        <v>85.290855407714844</v>
      </c>
      <c r="W2580">
        <v>98</v>
      </c>
      <c r="X2580">
        <v>95.047950744628906</v>
      </c>
      <c r="Y2580">
        <f t="shared" si="172"/>
        <v>310.69050869750976</v>
      </c>
      <c r="Z2580">
        <f t="shared" si="173"/>
        <v>282.74788781738283</v>
      </c>
      <c r="AA2580">
        <f t="shared" si="174"/>
        <v>27.942598796844482</v>
      </c>
    </row>
    <row r="2581" spans="2:27" x14ac:dyDescent="0.25">
      <c r="B2581" t="s">
        <v>69</v>
      </c>
      <c r="C2581" t="s">
        <v>70</v>
      </c>
      <c r="D2581" t="s">
        <v>63</v>
      </c>
      <c r="E2581" s="86">
        <v>42257</v>
      </c>
      <c r="F2581">
        <f t="shared" si="175"/>
        <v>1</v>
      </c>
      <c r="G2581">
        <v>13</v>
      </c>
      <c r="H2581">
        <v>379.05319213867187</v>
      </c>
      <c r="I2581">
        <v>344.03399658203125</v>
      </c>
      <c r="J2581">
        <v>35.019210815429687</v>
      </c>
      <c r="K2581">
        <v>9.2386007308959961E-2</v>
      </c>
      <c r="L2581">
        <v>29.443643569946289</v>
      </c>
      <c r="M2581">
        <v>32.737735748291016</v>
      </c>
      <c r="N2581">
        <v>35.019210815429687</v>
      </c>
      <c r="O2581">
        <v>37.300685882568359</v>
      </c>
      <c r="P2581">
        <v>40.594776153564453</v>
      </c>
      <c r="Q2581">
        <v>27.863048553466797</v>
      </c>
      <c r="R2581">
        <v>42.175373077392578</v>
      </c>
      <c r="S2581">
        <v>827</v>
      </c>
      <c r="T2581">
        <v>18.928050994873047</v>
      </c>
      <c r="U2581">
        <v>4.3506379127502441</v>
      </c>
      <c r="V2581">
        <v>85.290855407714844</v>
      </c>
      <c r="W2581">
        <v>98</v>
      </c>
      <c r="X2581">
        <v>93.294998168945313</v>
      </c>
      <c r="Y2581">
        <f t="shared" si="172"/>
        <v>313.47698989868167</v>
      </c>
      <c r="Z2581">
        <f t="shared" si="173"/>
        <v>284.51611517333987</v>
      </c>
      <c r="AA2581">
        <f t="shared" si="174"/>
        <v>28.960887344360351</v>
      </c>
    </row>
    <row r="2582" spans="2:27" x14ac:dyDescent="0.25">
      <c r="B2582" t="s">
        <v>69</v>
      </c>
      <c r="C2582" t="s">
        <v>70</v>
      </c>
      <c r="D2582" t="s">
        <v>63</v>
      </c>
      <c r="E2582" s="86">
        <v>42257</v>
      </c>
      <c r="F2582">
        <f t="shared" si="175"/>
        <v>0</v>
      </c>
      <c r="G2582">
        <v>24</v>
      </c>
      <c r="H2582">
        <v>240.60653686523438</v>
      </c>
      <c r="I2582">
        <v>240.69119262695312</v>
      </c>
      <c r="J2582">
        <v>-8.4656909108161926E-2</v>
      </c>
      <c r="K2582">
        <v>-3.5184790613129735E-4</v>
      </c>
      <c r="L2582">
        <v>-3.2082533836364746</v>
      </c>
      <c r="M2582">
        <v>-1.3628072738647461</v>
      </c>
      <c r="N2582">
        <v>-8.4656909108161926E-2</v>
      </c>
      <c r="O2582">
        <v>1.1934934854507446</v>
      </c>
      <c r="P2582">
        <v>3.0389394760131836</v>
      </c>
      <c r="Q2582">
        <v>-4.0937495231628418</v>
      </c>
      <c r="R2582">
        <v>3.9244358539581299</v>
      </c>
      <c r="S2582">
        <v>827</v>
      </c>
      <c r="T2582">
        <v>5.9407005310058594</v>
      </c>
      <c r="U2582">
        <v>2.4373552799224854</v>
      </c>
      <c r="V2582">
        <v>85.290855407714844</v>
      </c>
      <c r="W2582">
        <v>98</v>
      </c>
      <c r="X2582">
        <v>82.364387512207031</v>
      </c>
      <c r="Y2582">
        <f t="shared" si="172"/>
        <v>198.98160598754882</v>
      </c>
      <c r="Z2582">
        <f t="shared" si="173"/>
        <v>199.05161630249023</v>
      </c>
      <c r="AA2582">
        <f t="shared" si="174"/>
        <v>-7.0011263832449919E-2</v>
      </c>
    </row>
    <row r="2583" spans="2:27" x14ac:dyDescent="0.25">
      <c r="B2583" t="s">
        <v>69</v>
      </c>
      <c r="C2583" t="s">
        <v>70</v>
      </c>
      <c r="D2583" t="s">
        <v>63</v>
      </c>
      <c r="E2583" s="86">
        <v>42257</v>
      </c>
      <c r="F2583">
        <f t="shared" si="175"/>
        <v>1</v>
      </c>
      <c r="G2583">
        <v>16</v>
      </c>
      <c r="H2583">
        <v>360.43807983398437</v>
      </c>
      <c r="I2583">
        <v>328.12905883789062</v>
      </c>
      <c r="J2583">
        <v>32.309013366699219</v>
      </c>
      <c r="K2583">
        <v>8.9638181030750275E-2</v>
      </c>
      <c r="L2583">
        <v>27.207958221435547</v>
      </c>
      <c r="M2583">
        <v>30.221702575683594</v>
      </c>
      <c r="N2583">
        <v>32.309013366699219</v>
      </c>
      <c r="O2583">
        <v>34.396324157714844</v>
      </c>
      <c r="P2583">
        <v>37.410068511962891</v>
      </c>
      <c r="Q2583">
        <v>25.761880874633789</v>
      </c>
      <c r="R2583">
        <v>38.856147766113281</v>
      </c>
      <c r="S2583">
        <v>827</v>
      </c>
      <c r="T2583">
        <v>15.843378067016602</v>
      </c>
      <c r="U2583">
        <v>3.9803740978240967</v>
      </c>
      <c r="V2583">
        <v>85.290855407714844</v>
      </c>
      <c r="W2583">
        <v>98</v>
      </c>
      <c r="X2583">
        <v>92.361198425292969</v>
      </c>
      <c r="Y2583">
        <f t="shared" si="172"/>
        <v>298.08229202270508</v>
      </c>
      <c r="Z2583">
        <f t="shared" si="173"/>
        <v>271.36273165893556</v>
      </c>
      <c r="AA2583">
        <f t="shared" si="174"/>
        <v>26.719554054260254</v>
      </c>
    </row>
    <row r="2584" spans="2:27" x14ac:dyDescent="0.25">
      <c r="B2584" t="s">
        <v>69</v>
      </c>
      <c r="C2584" t="s">
        <v>70</v>
      </c>
      <c r="D2584" t="s">
        <v>63</v>
      </c>
      <c r="E2584" s="86">
        <v>42257</v>
      </c>
      <c r="F2584">
        <f t="shared" si="175"/>
        <v>1</v>
      </c>
      <c r="G2584">
        <v>14</v>
      </c>
      <c r="H2584">
        <v>378.07553100585937</v>
      </c>
      <c r="I2584">
        <v>345.01144409179687</v>
      </c>
      <c r="J2584">
        <v>33.064071655273438</v>
      </c>
      <c r="K2584">
        <v>8.7453611195087433E-2</v>
      </c>
      <c r="L2584">
        <v>27.599327087402344</v>
      </c>
      <c r="M2584">
        <v>30.82794189453125</v>
      </c>
      <c r="N2584">
        <v>33.064071655273438</v>
      </c>
      <c r="O2584">
        <v>35.300201416015625</v>
      </c>
      <c r="P2584">
        <v>38.528816223144531</v>
      </c>
      <c r="Q2584">
        <v>26.050146102905273</v>
      </c>
      <c r="R2584">
        <v>40.077995300292969</v>
      </c>
      <c r="S2584">
        <v>827</v>
      </c>
      <c r="T2584">
        <v>18.18309211730957</v>
      </c>
      <c r="U2584">
        <v>4.2641634941101074</v>
      </c>
      <c r="V2584">
        <v>85.290855407714844</v>
      </c>
      <c r="W2584">
        <v>98</v>
      </c>
      <c r="X2584">
        <v>94.352096557617188</v>
      </c>
      <c r="Y2584">
        <f t="shared" si="172"/>
        <v>312.66846414184567</v>
      </c>
      <c r="Z2584">
        <f t="shared" si="173"/>
        <v>285.32446426391601</v>
      </c>
      <c r="AA2584">
        <f t="shared" si="174"/>
        <v>27.343987258911135</v>
      </c>
    </row>
    <row r="2585" spans="2:27" x14ac:dyDescent="0.25">
      <c r="B2585" t="s">
        <v>69</v>
      </c>
      <c r="C2585" t="s">
        <v>70</v>
      </c>
      <c r="D2585" t="s">
        <v>63</v>
      </c>
      <c r="E2585" s="86">
        <v>42257</v>
      </c>
      <c r="F2585">
        <f t="shared" si="175"/>
        <v>0</v>
      </c>
      <c r="G2585">
        <v>9</v>
      </c>
      <c r="H2585">
        <v>339.18685913085937</v>
      </c>
      <c r="I2585">
        <v>341.4644775390625</v>
      </c>
      <c r="J2585">
        <v>-2.2776250839233398</v>
      </c>
      <c r="K2585">
        <v>-6.7149568349123001E-3</v>
      </c>
      <c r="L2585">
        <v>-7.4715209007263184</v>
      </c>
      <c r="M2585">
        <v>-4.4029250144958496</v>
      </c>
      <c r="N2585">
        <v>-2.2776250839233398</v>
      </c>
      <c r="O2585">
        <v>-0.1523250937461853</v>
      </c>
      <c r="P2585">
        <v>2.9162704944610596</v>
      </c>
      <c r="Q2585">
        <v>-8.9439182281494141</v>
      </c>
      <c r="R2585">
        <v>4.3886675834655762</v>
      </c>
      <c r="S2585">
        <v>827</v>
      </c>
      <c r="T2585">
        <v>16.425336837768555</v>
      </c>
      <c r="U2585">
        <v>4.0528182983398437</v>
      </c>
      <c r="V2585">
        <v>85.290855407714844</v>
      </c>
      <c r="W2585">
        <v>98</v>
      </c>
      <c r="X2585">
        <v>83.63201904296875</v>
      </c>
      <c r="Y2585">
        <f t="shared" si="172"/>
        <v>280.50753250122068</v>
      </c>
      <c r="Z2585">
        <f t="shared" si="173"/>
        <v>282.39112292480468</v>
      </c>
      <c r="AA2585">
        <f t="shared" si="174"/>
        <v>-1.883595944404602</v>
      </c>
    </row>
    <row r="2586" spans="2:27" x14ac:dyDescent="0.25">
      <c r="B2586" t="s">
        <v>69</v>
      </c>
      <c r="C2586" t="s">
        <v>70</v>
      </c>
      <c r="D2586" t="s">
        <v>63</v>
      </c>
      <c r="E2586" s="86">
        <v>42257</v>
      </c>
      <c r="F2586">
        <f t="shared" si="175"/>
        <v>0</v>
      </c>
      <c r="G2586">
        <v>5</v>
      </c>
      <c r="H2586">
        <v>224.45684814453125</v>
      </c>
      <c r="I2586">
        <v>227.67948913574219</v>
      </c>
      <c r="J2586">
        <v>-3.2226488590240479</v>
      </c>
      <c r="K2586">
        <v>-1.4357542619109154E-2</v>
      </c>
      <c r="L2586">
        <v>-6.3131194114685059</v>
      </c>
      <c r="M2586">
        <v>-4.4872441291809082</v>
      </c>
      <c r="N2586">
        <v>-3.2226488590240479</v>
      </c>
      <c r="O2586">
        <v>-1.9580533504486084</v>
      </c>
      <c r="P2586">
        <v>-0.13217842578887939</v>
      </c>
      <c r="Q2586">
        <v>-7.1892247200012207</v>
      </c>
      <c r="R2586">
        <v>0.743927001953125</v>
      </c>
      <c r="S2586">
        <v>827</v>
      </c>
      <c r="T2586">
        <v>5.8153653144836426</v>
      </c>
      <c r="U2586">
        <v>2.4115068912506104</v>
      </c>
      <c r="V2586">
        <v>85.290855407714844</v>
      </c>
      <c r="W2586">
        <v>98</v>
      </c>
      <c r="X2586">
        <v>78.915542602539063</v>
      </c>
      <c r="Y2586">
        <f t="shared" si="172"/>
        <v>185.62581341552735</v>
      </c>
      <c r="Z2586">
        <f t="shared" si="173"/>
        <v>188.29093751525878</v>
      </c>
      <c r="AA2586">
        <f t="shared" si="174"/>
        <v>-2.6651306064128875</v>
      </c>
    </row>
    <row r="2587" spans="2:27" x14ac:dyDescent="0.25">
      <c r="B2587" t="s">
        <v>69</v>
      </c>
      <c r="C2587" t="s">
        <v>70</v>
      </c>
      <c r="D2587" t="s">
        <v>63</v>
      </c>
      <c r="E2587" s="86">
        <v>42257</v>
      </c>
      <c r="F2587">
        <f t="shared" si="175"/>
        <v>0</v>
      </c>
      <c r="G2587">
        <v>19</v>
      </c>
      <c r="H2587">
        <v>308.17269897460937</v>
      </c>
      <c r="I2587">
        <v>294.42532348632812</v>
      </c>
      <c r="J2587">
        <v>13.747373580932617</v>
      </c>
      <c r="K2587">
        <v>4.4609315693378448E-2</v>
      </c>
      <c r="L2587">
        <v>9.7742414474487305</v>
      </c>
      <c r="M2587">
        <v>12.121600151062012</v>
      </c>
      <c r="N2587">
        <v>13.747373580932617</v>
      </c>
      <c r="O2587">
        <v>15.373147010803223</v>
      </c>
      <c r="P2587">
        <v>17.720504760742188</v>
      </c>
      <c r="Q2587">
        <v>8.647913932800293</v>
      </c>
      <c r="R2587">
        <v>18.846834182739258</v>
      </c>
      <c r="S2587">
        <v>827</v>
      </c>
      <c r="T2587">
        <v>9.6115589141845703</v>
      </c>
      <c r="U2587">
        <v>3.1002514362335205</v>
      </c>
      <c r="V2587">
        <v>85.290855407714844</v>
      </c>
      <c r="W2587">
        <v>98</v>
      </c>
      <c r="X2587">
        <v>87.262069702148438</v>
      </c>
      <c r="Y2587">
        <f t="shared" si="172"/>
        <v>254.85882205200195</v>
      </c>
      <c r="Z2587">
        <f t="shared" si="173"/>
        <v>243.48974252319337</v>
      </c>
      <c r="AA2587">
        <f t="shared" si="174"/>
        <v>11.369077951431274</v>
      </c>
    </row>
    <row r="2588" spans="2:27" x14ac:dyDescent="0.25">
      <c r="B2588" t="s">
        <v>69</v>
      </c>
      <c r="C2588" t="s">
        <v>70</v>
      </c>
      <c r="D2588" t="s">
        <v>63</v>
      </c>
      <c r="E2588" s="86">
        <v>42257</v>
      </c>
      <c r="F2588">
        <f t="shared" si="175"/>
        <v>0</v>
      </c>
      <c r="G2588">
        <v>21</v>
      </c>
      <c r="H2588">
        <v>287.79220581054688</v>
      </c>
      <c r="I2588">
        <v>287.72402954101562</v>
      </c>
      <c r="J2588">
        <v>6.8176232278347015E-2</v>
      </c>
      <c r="K2588">
        <v>2.3689394583925605E-4</v>
      </c>
      <c r="L2588">
        <v>-3.5671615600585938</v>
      </c>
      <c r="M2588">
        <v>-1.4193745851516724</v>
      </c>
      <c r="N2588">
        <v>6.8176232278347015E-2</v>
      </c>
      <c r="O2588">
        <v>1.5557270050048828</v>
      </c>
      <c r="P2588">
        <v>3.7035140991210937</v>
      </c>
      <c r="Q2588">
        <v>-4.5977292060852051</v>
      </c>
      <c r="R2588">
        <v>4.7340817451477051</v>
      </c>
      <c r="S2588">
        <v>827</v>
      </c>
      <c r="T2588">
        <v>8.0466928482055664</v>
      </c>
      <c r="U2588">
        <v>2.8366692066192627</v>
      </c>
      <c r="V2588">
        <v>85.290855407714844</v>
      </c>
      <c r="W2588">
        <v>98</v>
      </c>
      <c r="X2588">
        <v>85.445663452148438</v>
      </c>
      <c r="Y2588">
        <f t="shared" si="172"/>
        <v>238.00415420532227</v>
      </c>
      <c r="Z2588">
        <f t="shared" si="173"/>
        <v>237.94777243041992</v>
      </c>
      <c r="AA2588">
        <f t="shared" si="174"/>
        <v>5.6381744094192984E-2</v>
      </c>
    </row>
    <row r="2589" spans="2:27" x14ac:dyDescent="0.25">
      <c r="B2589" t="s">
        <v>69</v>
      </c>
      <c r="C2589" t="s">
        <v>70</v>
      </c>
      <c r="D2589" t="s">
        <v>63</v>
      </c>
      <c r="E2589" s="86">
        <v>42257</v>
      </c>
      <c r="F2589">
        <f t="shared" si="175"/>
        <v>0</v>
      </c>
      <c r="G2589">
        <v>8</v>
      </c>
      <c r="H2589">
        <v>312.64328002929687</v>
      </c>
      <c r="I2589">
        <v>318.48141479492187</v>
      </c>
      <c r="J2589">
        <v>-5.8381385803222656</v>
      </c>
      <c r="K2589">
        <v>-1.8673481419682503E-2</v>
      </c>
      <c r="L2589">
        <v>-10.539570808410645</v>
      </c>
      <c r="M2589">
        <v>-7.7619266510009766</v>
      </c>
      <c r="N2589">
        <v>-5.8381385803222656</v>
      </c>
      <c r="O2589">
        <v>-3.9143507480621338</v>
      </c>
      <c r="P2589">
        <v>-1.1367065906524658</v>
      </c>
      <c r="Q2589">
        <v>-11.872361183166504</v>
      </c>
      <c r="R2589">
        <v>0.19608411192893982</v>
      </c>
      <c r="S2589">
        <v>827</v>
      </c>
      <c r="T2589">
        <v>13.458235740661621</v>
      </c>
      <c r="U2589">
        <v>3.6685469150543213</v>
      </c>
      <c r="V2589">
        <v>85.290855407714844</v>
      </c>
      <c r="W2589">
        <v>98</v>
      </c>
      <c r="X2589">
        <v>81.062652587890625</v>
      </c>
      <c r="Y2589">
        <f t="shared" si="172"/>
        <v>258.55599258422853</v>
      </c>
      <c r="Z2589">
        <f t="shared" si="173"/>
        <v>263.3841300354004</v>
      </c>
      <c r="AA2589">
        <f t="shared" si="174"/>
        <v>-4.8281406059265137</v>
      </c>
    </row>
    <row r="2590" spans="2:27" x14ac:dyDescent="0.25">
      <c r="B2590" t="s">
        <v>69</v>
      </c>
      <c r="C2590" t="s">
        <v>70</v>
      </c>
      <c r="D2590" t="s">
        <v>63</v>
      </c>
      <c r="E2590" s="86">
        <v>42257</v>
      </c>
      <c r="F2590">
        <f t="shared" si="175"/>
        <v>0</v>
      </c>
      <c r="G2590">
        <v>20</v>
      </c>
      <c r="H2590">
        <v>300.23074340820312</v>
      </c>
      <c r="I2590">
        <v>295.968505859375</v>
      </c>
      <c r="J2590">
        <v>4.262244701385498</v>
      </c>
      <c r="K2590">
        <v>1.4196563512086868E-2</v>
      </c>
      <c r="L2590">
        <v>0.35858914256095886</v>
      </c>
      <c r="M2590">
        <v>2.664900541305542</v>
      </c>
      <c r="N2590">
        <v>4.262244701385498</v>
      </c>
      <c r="O2590">
        <v>5.8595890998840332</v>
      </c>
      <c r="P2590">
        <v>8.1659002304077148</v>
      </c>
      <c r="Q2590">
        <v>-0.7480430006980896</v>
      </c>
      <c r="R2590">
        <v>9.2725324630737305</v>
      </c>
      <c r="S2590">
        <v>827</v>
      </c>
      <c r="T2590">
        <v>9.2783517837524414</v>
      </c>
      <c r="U2590">
        <v>3.0460386276245117</v>
      </c>
      <c r="V2590">
        <v>85.290855407714844</v>
      </c>
      <c r="W2590">
        <v>98</v>
      </c>
      <c r="X2590">
        <v>86.924652099609375</v>
      </c>
      <c r="Y2590">
        <f t="shared" si="172"/>
        <v>248.290824798584</v>
      </c>
      <c r="Z2590">
        <f t="shared" si="173"/>
        <v>244.76595434570314</v>
      </c>
      <c r="AA2590">
        <f t="shared" si="174"/>
        <v>3.5248763680458071</v>
      </c>
    </row>
    <row r="2591" spans="2:27" x14ac:dyDescent="0.25">
      <c r="B2591" t="s">
        <v>69</v>
      </c>
      <c r="C2591" t="s">
        <v>70</v>
      </c>
      <c r="D2591" t="s">
        <v>63</v>
      </c>
      <c r="E2591" s="86">
        <v>42257</v>
      </c>
      <c r="F2591">
        <f t="shared" si="175"/>
        <v>1</v>
      </c>
      <c r="G2591">
        <v>12</v>
      </c>
      <c r="H2591">
        <v>374.99557495117187</v>
      </c>
      <c r="I2591">
        <v>345.92428588867187</v>
      </c>
      <c r="J2591">
        <v>29.071300506591797</v>
      </c>
      <c r="K2591">
        <v>7.7524386346340179E-2</v>
      </c>
      <c r="L2591">
        <v>23.697870254516602</v>
      </c>
      <c r="M2591">
        <v>26.872537612915039</v>
      </c>
      <c r="N2591">
        <v>29.071300506591797</v>
      </c>
      <c r="O2591">
        <v>31.270063400268555</v>
      </c>
      <c r="P2591">
        <v>34.444728851318359</v>
      </c>
      <c r="Q2591">
        <v>22.174577713012695</v>
      </c>
      <c r="R2591">
        <v>35.968021392822266</v>
      </c>
      <c r="S2591">
        <v>827</v>
      </c>
      <c r="T2591">
        <v>17.580486297607422</v>
      </c>
      <c r="U2591">
        <v>4.1929092407226563</v>
      </c>
      <c r="V2591">
        <v>85.290855407714844</v>
      </c>
      <c r="W2591">
        <v>98</v>
      </c>
      <c r="X2591">
        <v>90.731948852539063</v>
      </c>
      <c r="Y2591">
        <f t="shared" si="172"/>
        <v>310.12134048461917</v>
      </c>
      <c r="Z2591">
        <f t="shared" si="173"/>
        <v>286.07938442993162</v>
      </c>
      <c r="AA2591">
        <f t="shared" si="174"/>
        <v>24.041965518951415</v>
      </c>
    </row>
    <row r="2592" spans="2:27" x14ac:dyDescent="0.25">
      <c r="B2592" t="s">
        <v>69</v>
      </c>
      <c r="C2592" t="s">
        <v>70</v>
      </c>
      <c r="D2592" t="s">
        <v>63</v>
      </c>
      <c r="E2592" s="86">
        <v>42257</v>
      </c>
      <c r="F2592">
        <f t="shared" si="175"/>
        <v>0</v>
      </c>
      <c r="G2592">
        <v>11</v>
      </c>
      <c r="H2592">
        <v>370.19754028320312</v>
      </c>
      <c r="I2592">
        <v>361.08135986328125</v>
      </c>
      <c r="J2592">
        <v>9.1161909103393555</v>
      </c>
      <c r="K2592">
        <v>2.4625206366181374E-2</v>
      </c>
      <c r="L2592">
        <v>3.6828744411468506</v>
      </c>
      <c r="M2592">
        <v>6.8929219245910645</v>
      </c>
      <c r="N2592">
        <v>9.1161909103393555</v>
      </c>
      <c r="O2592">
        <v>11.339460372924805</v>
      </c>
      <c r="P2592">
        <v>14.549507141113281</v>
      </c>
      <c r="Q2592">
        <v>2.1426048278808594</v>
      </c>
      <c r="R2592">
        <v>16.089776992797852</v>
      </c>
      <c r="S2592">
        <v>827</v>
      </c>
      <c r="T2592">
        <v>17.974542617797852</v>
      </c>
      <c r="U2592">
        <v>4.2396392822265625</v>
      </c>
      <c r="V2592">
        <v>85.290855407714844</v>
      </c>
      <c r="W2592">
        <v>98</v>
      </c>
      <c r="X2592">
        <v>88.788650512695313</v>
      </c>
      <c r="Y2592">
        <f t="shared" si="172"/>
        <v>306.153365814209</v>
      </c>
      <c r="Z2592">
        <f t="shared" si="173"/>
        <v>298.61428460693361</v>
      </c>
      <c r="AA2592">
        <f t="shared" si="174"/>
        <v>7.5390898828506474</v>
      </c>
    </row>
    <row r="2593" spans="2:27" x14ac:dyDescent="0.25">
      <c r="B2593" t="s">
        <v>69</v>
      </c>
      <c r="C2593" t="s">
        <v>70</v>
      </c>
      <c r="D2593" t="s">
        <v>63</v>
      </c>
      <c r="E2593" s="86">
        <v>42257</v>
      </c>
      <c r="F2593">
        <f t="shared" si="175"/>
        <v>0</v>
      </c>
      <c r="G2593">
        <v>4</v>
      </c>
      <c r="H2593">
        <v>214.34283447265625</v>
      </c>
      <c r="I2593">
        <v>218.39671325683594</v>
      </c>
      <c r="J2593">
        <v>-4.0538687705993652</v>
      </c>
      <c r="K2593">
        <v>-1.8913011997938156E-2</v>
      </c>
      <c r="L2593">
        <v>-7.1777992248535156</v>
      </c>
      <c r="M2593">
        <v>-5.332155704498291</v>
      </c>
      <c r="N2593">
        <v>-4.0538687705993652</v>
      </c>
      <c r="O2593">
        <v>-2.7755818367004395</v>
      </c>
      <c r="P2593">
        <v>-0.92993831634521484</v>
      </c>
      <c r="Q2593">
        <v>-8.063389778137207</v>
      </c>
      <c r="R2593">
        <v>-4.4347465038299561E-2</v>
      </c>
      <c r="S2593">
        <v>827</v>
      </c>
      <c r="T2593">
        <v>5.9419708251953125</v>
      </c>
      <c r="U2593">
        <v>2.4376158714294434</v>
      </c>
      <c r="V2593">
        <v>85.290855407714844</v>
      </c>
      <c r="W2593">
        <v>98</v>
      </c>
      <c r="X2593">
        <v>78.436561584472656</v>
      </c>
      <c r="Y2593">
        <f t="shared" si="172"/>
        <v>177.26152410888673</v>
      </c>
      <c r="Z2593">
        <f t="shared" si="173"/>
        <v>180.61408186340333</v>
      </c>
      <c r="AA2593">
        <f t="shared" si="174"/>
        <v>-3.3525494732856749</v>
      </c>
    </row>
    <row r="2594" spans="2:27" x14ac:dyDescent="0.25">
      <c r="B2594" t="s">
        <v>69</v>
      </c>
      <c r="C2594" t="s">
        <v>70</v>
      </c>
      <c r="D2594" t="s">
        <v>63</v>
      </c>
      <c r="E2594" s="86">
        <v>42257</v>
      </c>
      <c r="F2594">
        <f t="shared" si="175"/>
        <v>0</v>
      </c>
      <c r="G2594">
        <v>22</v>
      </c>
      <c r="H2594">
        <v>270.41204833984375</v>
      </c>
      <c r="I2594">
        <v>272.85769653320312</v>
      </c>
      <c r="J2594">
        <v>-2.4456300735473633</v>
      </c>
      <c r="K2594">
        <v>-9.0440865606069565E-3</v>
      </c>
      <c r="L2594">
        <v>-5.805025577545166</v>
      </c>
      <c r="M2594">
        <v>-3.8202674388885498</v>
      </c>
      <c r="N2594">
        <v>-2.4456300735473633</v>
      </c>
      <c r="O2594">
        <v>-1.0709925889968872</v>
      </c>
      <c r="P2594">
        <v>0.91376549005508423</v>
      </c>
      <c r="Q2594">
        <v>-6.7573676109313965</v>
      </c>
      <c r="R2594">
        <v>1.8661074638366699</v>
      </c>
      <c r="S2594">
        <v>827</v>
      </c>
      <c r="T2594">
        <v>6.8714776039123535</v>
      </c>
      <c r="U2594">
        <v>2.6213502883911133</v>
      </c>
      <c r="V2594">
        <v>85.290855407714844</v>
      </c>
      <c r="W2594">
        <v>98</v>
      </c>
      <c r="X2594">
        <v>83.701812744140625</v>
      </c>
      <c r="Y2594">
        <f t="shared" si="172"/>
        <v>223.63076397705078</v>
      </c>
      <c r="Z2594">
        <f t="shared" si="173"/>
        <v>225.65331503295897</v>
      </c>
      <c r="AA2594">
        <f t="shared" si="174"/>
        <v>-2.0225360708236693</v>
      </c>
    </row>
    <row r="2595" spans="2:27" x14ac:dyDescent="0.25">
      <c r="B2595" t="s">
        <v>69</v>
      </c>
      <c r="C2595" t="s">
        <v>70</v>
      </c>
      <c r="D2595" t="s">
        <v>63</v>
      </c>
      <c r="E2595" s="86">
        <v>42257</v>
      </c>
      <c r="F2595">
        <f t="shared" si="175"/>
        <v>1</v>
      </c>
      <c r="G2595">
        <v>18</v>
      </c>
      <c r="H2595">
        <v>328.82260131835937</v>
      </c>
      <c r="I2595">
        <v>297.86148071289062</v>
      </c>
      <c r="J2595">
        <v>30.961153030395508</v>
      </c>
      <c r="K2595">
        <v>9.4157621264457703E-2</v>
      </c>
      <c r="L2595">
        <v>26.234798431396484</v>
      </c>
      <c r="M2595">
        <v>29.027166366577148</v>
      </c>
      <c r="N2595">
        <v>30.961153030395508</v>
      </c>
      <c r="O2595">
        <v>32.895137786865234</v>
      </c>
      <c r="P2595">
        <v>35.687507629394531</v>
      </c>
      <c r="Q2595">
        <v>24.894943237304688</v>
      </c>
      <c r="R2595">
        <v>37.027362823486328</v>
      </c>
      <c r="S2595">
        <v>827</v>
      </c>
      <c r="T2595">
        <v>13.601298332214355</v>
      </c>
      <c r="U2595">
        <v>3.6879937648773193</v>
      </c>
      <c r="V2595">
        <v>85.290855407714844</v>
      </c>
      <c r="W2595">
        <v>98</v>
      </c>
      <c r="X2595">
        <v>90.848892211914063</v>
      </c>
      <c r="Y2595">
        <f t="shared" si="172"/>
        <v>271.93629129028318</v>
      </c>
      <c r="Z2595">
        <f t="shared" si="173"/>
        <v>246.33144454956056</v>
      </c>
      <c r="AA2595">
        <f t="shared" si="174"/>
        <v>25.604873556137086</v>
      </c>
    </row>
    <row r="2596" spans="2:27" x14ac:dyDescent="0.25">
      <c r="B2596" t="s">
        <v>69</v>
      </c>
      <c r="C2596" t="s">
        <v>70</v>
      </c>
      <c r="D2596" t="s">
        <v>63</v>
      </c>
      <c r="E2596" s="86">
        <v>42257</v>
      </c>
      <c r="F2596">
        <f t="shared" si="175"/>
        <v>0</v>
      </c>
      <c r="G2596">
        <v>7</v>
      </c>
      <c r="H2596">
        <v>281.90890502929687</v>
      </c>
      <c r="I2596">
        <v>287.63754272460937</v>
      </c>
      <c r="J2596">
        <v>-5.728630542755127</v>
      </c>
      <c r="K2596">
        <v>-2.032085694372654E-2</v>
      </c>
      <c r="L2596">
        <v>-10.164799690246582</v>
      </c>
      <c r="M2596">
        <v>-7.5438747406005859</v>
      </c>
      <c r="N2596">
        <v>-5.728630542755127</v>
      </c>
      <c r="O2596">
        <v>-3.9133861064910889</v>
      </c>
      <c r="P2596">
        <v>-1.292461633682251</v>
      </c>
      <c r="Q2596">
        <v>-11.422391891479492</v>
      </c>
      <c r="R2596">
        <v>-3.4869436174631119E-2</v>
      </c>
      <c r="S2596">
        <v>827</v>
      </c>
      <c r="T2596">
        <v>11.982403755187988</v>
      </c>
      <c r="U2596">
        <v>3.4615609645843506</v>
      </c>
      <c r="V2596">
        <v>85.290855407714844</v>
      </c>
      <c r="W2596">
        <v>98</v>
      </c>
      <c r="X2596">
        <v>79.256156921386719</v>
      </c>
      <c r="Y2596">
        <f t="shared" si="172"/>
        <v>233.13866445922852</v>
      </c>
      <c r="Z2596">
        <f t="shared" si="173"/>
        <v>237.87624783325197</v>
      </c>
      <c r="AA2596">
        <f t="shared" si="174"/>
        <v>-4.7375774588584898</v>
      </c>
    </row>
    <row r="2597" spans="2:27" x14ac:dyDescent="0.25">
      <c r="B2597" t="s">
        <v>69</v>
      </c>
      <c r="C2597" t="s">
        <v>70</v>
      </c>
      <c r="D2597" t="s">
        <v>63</v>
      </c>
      <c r="E2597" s="86">
        <v>42257</v>
      </c>
      <c r="F2597">
        <f t="shared" si="175"/>
        <v>0</v>
      </c>
      <c r="G2597">
        <v>6</v>
      </c>
      <c r="H2597">
        <v>248.75863647460937</v>
      </c>
      <c r="I2597">
        <v>250.71284484863281</v>
      </c>
      <c r="J2597">
        <v>-1.9542042016983032</v>
      </c>
      <c r="K2597">
        <v>-7.8558241948485374E-3</v>
      </c>
      <c r="L2597">
        <v>-5.3170757293701172</v>
      </c>
      <c r="M2597">
        <v>-3.3302638530731201</v>
      </c>
      <c r="N2597">
        <v>-1.9542042016983032</v>
      </c>
      <c r="O2597">
        <v>-0.57814449071884155</v>
      </c>
      <c r="P2597">
        <v>1.4086672067642212</v>
      </c>
      <c r="Q2597">
        <v>-6.2704029083251953</v>
      </c>
      <c r="R2597">
        <v>2.3619945049285889</v>
      </c>
      <c r="S2597">
        <v>827</v>
      </c>
      <c r="T2597">
        <v>6.8857040405273437</v>
      </c>
      <c r="U2597">
        <v>2.6240625381469727</v>
      </c>
      <c r="V2597">
        <v>85.290855407714844</v>
      </c>
      <c r="W2597">
        <v>98</v>
      </c>
      <c r="X2597">
        <v>79.64471435546875</v>
      </c>
      <c r="Y2597">
        <f t="shared" si="172"/>
        <v>205.72339236450196</v>
      </c>
      <c r="Z2597">
        <f t="shared" si="173"/>
        <v>207.33952268981935</v>
      </c>
      <c r="AA2597">
        <f t="shared" si="174"/>
        <v>-1.6161268748044968</v>
      </c>
    </row>
    <row r="2598" spans="2:27" x14ac:dyDescent="0.25">
      <c r="B2598" t="s">
        <v>69</v>
      </c>
      <c r="C2598" t="s">
        <v>70</v>
      </c>
      <c r="D2598" t="s">
        <v>63</v>
      </c>
      <c r="E2598" s="86">
        <v>42257</v>
      </c>
      <c r="F2598">
        <f t="shared" si="175"/>
        <v>0</v>
      </c>
      <c r="G2598">
        <v>23</v>
      </c>
      <c r="H2598">
        <v>252.48435974121094</v>
      </c>
      <c r="I2598">
        <v>254.89628601074219</v>
      </c>
      <c r="J2598">
        <v>-2.4119133949279785</v>
      </c>
      <c r="K2598">
        <v>-9.552723728120327E-3</v>
      </c>
      <c r="L2598">
        <v>-5.7623224258422852</v>
      </c>
      <c r="M2598">
        <v>-3.7828736305236816</v>
      </c>
      <c r="N2598">
        <v>-2.4119133949279785</v>
      </c>
      <c r="O2598">
        <v>-1.0409531593322754</v>
      </c>
      <c r="P2598">
        <v>0.93849575519561768</v>
      </c>
      <c r="Q2598">
        <v>-6.7121171951293945</v>
      </c>
      <c r="R2598">
        <v>1.8882901668548584</v>
      </c>
      <c r="S2598">
        <v>827</v>
      </c>
      <c r="T2598">
        <v>6.8347644805908203</v>
      </c>
      <c r="U2598">
        <v>2.6143381595611572</v>
      </c>
      <c r="V2598">
        <v>85.290855407714844</v>
      </c>
      <c r="W2598">
        <v>98</v>
      </c>
      <c r="X2598">
        <v>83.265266418457031</v>
      </c>
      <c r="Y2598">
        <f t="shared" si="172"/>
        <v>208.80456550598146</v>
      </c>
      <c r="Z2598">
        <f t="shared" si="173"/>
        <v>210.79922853088379</v>
      </c>
      <c r="AA2598">
        <f t="shared" si="174"/>
        <v>-1.9946523776054383</v>
      </c>
    </row>
    <row r="2599" spans="2:27" x14ac:dyDescent="0.25">
      <c r="B2599" t="s">
        <v>69</v>
      </c>
      <c r="C2599" t="s">
        <v>70</v>
      </c>
      <c r="D2599" t="s">
        <v>82</v>
      </c>
      <c r="E2599" s="86">
        <v>42257</v>
      </c>
      <c r="F2599">
        <f t="shared" si="175"/>
        <v>0</v>
      </c>
      <c r="G2599">
        <v>3</v>
      </c>
      <c r="H2599">
        <v>13.508186340332031</v>
      </c>
      <c r="I2599">
        <v>85.254043579101563</v>
      </c>
      <c r="J2599">
        <v>-71.745857238769531</v>
      </c>
      <c r="K2599">
        <v>-5.3112874031066895</v>
      </c>
      <c r="L2599">
        <v>-95.215293884277344</v>
      </c>
      <c r="M2599">
        <v>-81.349357604980469</v>
      </c>
      <c r="N2599">
        <v>-71.745857238769531</v>
      </c>
      <c r="O2599">
        <v>-62.142353057861328</v>
      </c>
      <c r="P2599">
        <v>-48.276420593261719</v>
      </c>
      <c r="Q2599">
        <v>-101.86855316162109</v>
      </c>
      <c r="R2599">
        <v>-41.623161315917969</v>
      </c>
      <c r="S2599">
        <v>23</v>
      </c>
      <c r="T2599">
        <v>335.37692260742187</v>
      </c>
      <c r="U2599">
        <v>18.313299179077148</v>
      </c>
      <c r="V2599">
        <v>85.277267456054688</v>
      </c>
      <c r="W2599">
        <v>98</v>
      </c>
      <c r="X2599">
        <v>78.063827514648438</v>
      </c>
      <c r="Y2599">
        <f t="shared" si="172"/>
        <v>0.31068828582763675</v>
      </c>
      <c r="Z2599">
        <f t="shared" si="173"/>
        <v>1.9608430023193359</v>
      </c>
      <c r="AA2599">
        <f t="shared" si="174"/>
        <v>-1.6501547164916992</v>
      </c>
    </row>
    <row r="2600" spans="2:27" x14ac:dyDescent="0.25">
      <c r="B2600" t="s">
        <v>69</v>
      </c>
      <c r="C2600" t="s">
        <v>70</v>
      </c>
      <c r="D2600" t="s">
        <v>82</v>
      </c>
      <c r="E2600" s="86">
        <v>42257</v>
      </c>
      <c r="F2600">
        <f t="shared" si="175"/>
        <v>0</v>
      </c>
      <c r="G2600">
        <v>23</v>
      </c>
      <c r="H2600">
        <v>43.38238525390625</v>
      </c>
      <c r="I2600">
        <v>113.07234954833984</v>
      </c>
      <c r="J2600">
        <v>-69.689964294433594</v>
      </c>
      <c r="K2600">
        <v>-1.6064115762710571</v>
      </c>
      <c r="L2600">
        <v>-101.52445220947266</v>
      </c>
      <c r="M2600">
        <v>-82.716377258300781</v>
      </c>
      <c r="N2600">
        <v>-69.689964294433594</v>
      </c>
      <c r="O2600">
        <v>-56.663547515869141</v>
      </c>
      <c r="P2600">
        <v>-37.855472564697266</v>
      </c>
      <c r="Q2600">
        <v>-110.54909515380859</v>
      </c>
      <c r="R2600">
        <v>-28.830837249755859</v>
      </c>
      <c r="S2600">
        <v>23</v>
      </c>
      <c r="T2600">
        <v>617.0546875</v>
      </c>
      <c r="U2600">
        <v>24.840585708618164</v>
      </c>
      <c r="V2600">
        <v>85.277267456054688</v>
      </c>
      <c r="W2600">
        <v>98</v>
      </c>
      <c r="X2600">
        <v>83.382980346679688</v>
      </c>
      <c r="Y2600">
        <f t="shared" si="172"/>
        <v>0.9977948608398437</v>
      </c>
      <c r="Z2600">
        <f t="shared" si="173"/>
        <v>2.6006640396118166</v>
      </c>
      <c r="AA2600">
        <f t="shared" si="174"/>
        <v>-1.6028691787719727</v>
      </c>
    </row>
    <row r="2601" spans="2:27" x14ac:dyDescent="0.25">
      <c r="B2601" t="s">
        <v>69</v>
      </c>
      <c r="C2601" t="s">
        <v>70</v>
      </c>
      <c r="D2601" t="s">
        <v>82</v>
      </c>
      <c r="E2601" s="86">
        <v>42257</v>
      </c>
      <c r="F2601">
        <f t="shared" si="175"/>
        <v>0</v>
      </c>
      <c r="G2601">
        <v>4</v>
      </c>
      <c r="H2601">
        <v>30.248228073120117</v>
      </c>
      <c r="I2601">
        <v>58.541702270507812</v>
      </c>
      <c r="J2601">
        <v>-28.293476104736328</v>
      </c>
      <c r="K2601">
        <v>-0.93537628650665283</v>
      </c>
      <c r="L2601">
        <v>-47.875797271728516</v>
      </c>
      <c r="M2601">
        <v>-36.306404113769531</v>
      </c>
      <c r="N2601">
        <v>-28.293476104736328</v>
      </c>
      <c r="O2601">
        <v>-20.280548095703125</v>
      </c>
      <c r="P2601">
        <v>-8.7111549377441406</v>
      </c>
      <c r="Q2601">
        <v>-53.427112579345703</v>
      </c>
      <c r="R2601">
        <v>-3.1598386764526367</v>
      </c>
      <c r="S2601">
        <v>23</v>
      </c>
      <c r="T2601">
        <v>233.48350524902344</v>
      </c>
      <c r="U2601">
        <v>15.280166625976563</v>
      </c>
      <c r="V2601">
        <v>85.277267456054688</v>
      </c>
      <c r="W2601">
        <v>98</v>
      </c>
      <c r="X2601">
        <v>78.510635375976563</v>
      </c>
      <c r="Y2601">
        <f t="shared" si="172"/>
        <v>0.69570924568176273</v>
      </c>
      <c r="Z2601">
        <f t="shared" si="173"/>
        <v>1.3464591522216798</v>
      </c>
      <c r="AA2601">
        <f t="shared" si="174"/>
        <v>-0.65074995040893557</v>
      </c>
    </row>
    <row r="2602" spans="2:27" x14ac:dyDescent="0.25">
      <c r="B2602" t="s">
        <v>69</v>
      </c>
      <c r="C2602" t="s">
        <v>70</v>
      </c>
      <c r="D2602" t="s">
        <v>82</v>
      </c>
      <c r="E2602" s="86">
        <v>42257</v>
      </c>
      <c r="F2602">
        <f t="shared" si="175"/>
        <v>0</v>
      </c>
      <c r="G2602">
        <v>24</v>
      </c>
      <c r="H2602">
        <v>56.005775451660156</v>
      </c>
      <c r="I2602">
        <v>155.23233032226562</v>
      </c>
      <c r="J2602">
        <v>-99.226554870605469</v>
      </c>
      <c r="K2602">
        <v>-1.7717200517654419</v>
      </c>
      <c r="L2602">
        <v>-129.41567993164062</v>
      </c>
      <c r="M2602">
        <v>-111.57970428466797</v>
      </c>
      <c r="N2602">
        <v>-99.226554870605469</v>
      </c>
      <c r="O2602">
        <v>-86.873405456542969</v>
      </c>
      <c r="P2602">
        <v>-69.037429809570313</v>
      </c>
      <c r="Q2602">
        <v>-137.973876953125</v>
      </c>
      <c r="R2602">
        <v>-60.479228973388672</v>
      </c>
      <c r="S2602">
        <v>23</v>
      </c>
      <c r="T2602">
        <v>554.918212890625</v>
      </c>
      <c r="U2602">
        <v>23.55670166015625</v>
      </c>
      <c r="V2602">
        <v>85.277267456054688</v>
      </c>
      <c r="W2602">
        <v>98</v>
      </c>
      <c r="X2602">
        <v>82.234039306640625</v>
      </c>
      <c r="Y2602">
        <f t="shared" si="172"/>
        <v>1.2881328353881836</v>
      </c>
      <c r="Z2602">
        <f t="shared" si="173"/>
        <v>3.5703435974121094</v>
      </c>
      <c r="AA2602">
        <f t="shared" si="174"/>
        <v>-2.2822107620239258</v>
      </c>
    </row>
    <row r="2603" spans="2:27" x14ac:dyDescent="0.25">
      <c r="B2603" t="s">
        <v>69</v>
      </c>
      <c r="C2603" t="s">
        <v>70</v>
      </c>
      <c r="D2603" t="s">
        <v>82</v>
      </c>
      <c r="E2603" s="86">
        <v>42257</v>
      </c>
      <c r="F2603">
        <f t="shared" si="175"/>
        <v>0</v>
      </c>
      <c r="G2603">
        <v>5</v>
      </c>
      <c r="H2603">
        <v>42.126071929931641</v>
      </c>
      <c r="I2603">
        <v>55.390636444091797</v>
      </c>
      <c r="J2603">
        <v>-13.264565467834473</v>
      </c>
      <c r="K2603">
        <v>-0.31487780809402466</v>
      </c>
      <c r="L2603">
        <v>-29.417715072631836</v>
      </c>
      <c r="M2603">
        <v>-19.874303817749023</v>
      </c>
      <c r="N2603">
        <v>-13.264565467834473</v>
      </c>
      <c r="O2603">
        <v>-6.6548271179199219</v>
      </c>
      <c r="P2603">
        <v>2.8885848522186279</v>
      </c>
      <c r="Q2603">
        <v>-33.996910095214844</v>
      </c>
      <c r="R2603">
        <v>7.467778205871582</v>
      </c>
      <c r="S2603">
        <v>23</v>
      </c>
      <c r="T2603">
        <v>158.87014770507812</v>
      </c>
      <c r="U2603">
        <v>12.6043701171875</v>
      </c>
      <c r="V2603">
        <v>85.277267456054688</v>
      </c>
      <c r="W2603">
        <v>98</v>
      </c>
      <c r="X2603">
        <v>79.106391906738281</v>
      </c>
      <c r="Y2603">
        <f t="shared" si="172"/>
        <v>0.96889965438842773</v>
      </c>
      <c r="Z2603">
        <f t="shared" si="173"/>
        <v>1.2739846382141113</v>
      </c>
      <c r="AA2603">
        <f t="shared" si="174"/>
        <v>-0.30508500576019287</v>
      </c>
    </row>
    <row r="2604" spans="2:27" x14ac:dyDescent="0.25">
      <c r="B2604" t="s">
        <v>69</v>
      </c>
      <c r="C2604" t="s">
        <v>70</v>
      </c>
      <c r="D2604" t="s">
        <v>82</v>
      </c>
      <c r="E2604" s="86">
        <v>42257</v>
      </c>
      <c r="F2604">
        <f t="shared" si="175"/>
        <v>0</v>
      </c>
      <c r="G2604">
        <v>10</v>
      </c>
      <c r="H2604">
        <v>88.034187316894531</v>
      </c>
      <c r="I2604">
        <v>111.51190948486328</v>
      </c>
      <c r="J2604">
        <v>-23.477720260620117</v>
      </c>
      <c r="K2604">
        <v>-0.26668867468833923</v>
      </c>
      <c r="L2604">
        <v>-46.762420654296875</v>
      </c>
      <c r="M2604">
        <v>-33.005630493164062</v>
      </c>
      <c r="N2604">
        <v>-23.477720260620117</v>
      </c>
      <c r="O2604">
        <v>-13.949809074401855</v>
      </c>
      <c r="P2604">
        <v>-0.19301840662956238</v>
      </c>
      <c r="Q2604">
        <v>-53.363311767578125</v>
      </c>
      <c r="R2604">
        <v>6.4078712463378906</v>
      </c>
      <c r="S2604">
        <v>23</v>
      </c>
      <c r="T2604">
        <v>330.11798095703125</v>
      </c>
      <c r="U2604">
        <v>18.169149398803711</v>
      </c>
      <c r="V2604">
        <v>85.277267456054688</v>
      </c>
      <c r="W2604">
        <v>98</v>
      </c>
      <c r="X2604">
        <v>85.574470520019531</v>
      </c>
      <c r="Y2604">
        <f t="shared" si="172"/>
        <v>2.0247863082885744</v>
      </c>
      <c r="Z2604">
        <f t="shared" si="173"/>
        <v>2.5647739181518556</v>
      </c>
      <c r="AA2604">
        <f t="shared" si="174"/>
        <v>-0.53998756599426267</v>
      </c>
    </row>
    <row r="2605" spans="2:27" x14ac:dyDescent="0.25">
      <c r="B2605" t="s">
        <v>69</v>
      </c>
      <c r="C2605" t="s">
        <v>70</v>
      </c>
      <c r="D2605" t="s">
        <v>82</v>
      </c>
      <c r="E2605" s="86">
        <v>42257</v>
      </c>
      <c r="F2605">
        <f t="shared" si="175"/>
        <v>1</v>
      </c>
      <c r="G2605">
        <v>17</v>
      </c>
      <c r="H2605">
        <v>57.636634826660156</v>
      </c>
      <c r="I2605">
        <v>86.968513488769531</v>
      </c>
      <c r="J2605">
        <v>-29.331880569458008</v>
      </c>
      <c r="K2605">
        <v>-0.50891035795211792</v>
      </c>
      <c r="L2605">
        <v>-59.113574981689453</v>
      </c>
      <c r="M2605">
        <v>-41.518306732177734</v>
      </c>
      <c r="N2605">
        <v>-29.331880569458008</v>
      </c>
      <c r="O2605">
        <v>-17.145452499389648</v>
      </c>
      <c r="P2605">
        <v>0.4498131275177002</v>
      </c>
      <c r="Q2605">
        <v>-67.5562744140625</v>
      </c>
      <c r="R2605">
        <v>8.8925094604492187</v>
      </c>
      <c r="S2605">
        <v>23</v>
      </c>
      <c r="T2605">
        <v>540.0408935546875</v>
      </c>
      <c r="U2605">
        <v>23.238779067993164</v>
      </c>
      <c r="V2605">
        <v>85.277267456054688</v>
      </c>
      <c r="W2605">
        <v>98</v>
      </c>
      <c r="X2605">
        <v>91.872337341308594</v>
      </c>
      <c r="Y2605">
        <f t="shared" si="172"/>
        <v>1.3256426010131837</v>
      </c>
      <c r="Z2605">
        <f t="shared" si="173"/>
        <v>2.0002758102416993</v>
      </c>
      <c r="AA2605">
        <f t="shared" si="174"/>
        <v>-0.67463325309753419</v>
      </c>
    </row>
    <row r="2606" spans="2:27" x14ac:dyDescent="0.25">
      <c r="B2606" t="s">
        <v>69</v>
      </c>
      <c r="C2606" t="s">
        <v>70</v>
      </c>
      <c r="D2606" t="s">
        <v>82</v>
      </c>
      <c r="E2606" s="86">
        <v>42257</v>
      </c>
      <c r="F2606">
        <f t="shared" si="175"/>
        <v>0</v>
      </c>
      <c r="G2606">
        <v>8</v>
      </c>
      <c r="H2606">
        <v>84.374969482421875</v>
      </c>
      <c r="I2606">
        <v>81.900428771972656</v>
      </c>
      <c r="J2606">
        <v>2.4745440483093262</v>
      </c>
      <c r="K2606">
        <v>2.9327940195798874E-2</v>
      </c>
      <c r="L2606">
        <v>-9.8441381454467773</v>
      </c>
      <c r="M2606">
        <v>-2.5661609172821045</v>
      </c>
      <c r="N2606">
        <v>2.4745440483093262</v>
      </c>
      <c r="O2606">
        <v>7.5152492523193359</v>
      </c>
      <c r="P2606">
        <v>14.79322624206543</v>
      </c>
      <c r="Q2606">
        <v>-13.336313247680664</v>
      </c>
      <c r="R2606">
        <v>18.285402297973633</v>
      </c>
      <c r="S2606">
        <v>23</v>
      </c>
      <c r="T2606">
        <v>92.39666748046875</v>
      </c>
      <c r="U2606">
        <v>9.6123189926147461</v>
      </c>
      <c r="V2606">
        <v>85.277267456054688</v>
      </c>
      <c r="W2606">
        <v>98</v>
      </c>
      <c r="X2606">
        <v>80.914901733398437</v>
      </c>
      <c r="Y2606">
        <f t="shared" si="172"/>
        <v>1.9406242980957031</v>
      </c>
      <c r="Z2606">
        <f t="shared" si="173"/>
        <v>1.8837098617553711</v>
      </c>
      <c r="AA2606">
        <f t="shared" si="174"/>
        <v>5.6914513111114499E-2</v>
      </c>
    </row>
    <row r="2607" spans="2:27" x14ac:dyDescent="0.25">
      <c r="B2607" t="s">
        <v>69</v>
      </c>
      <c r="C2607" t="s">
        <v>70</v>
      </c>
      <c r="D2607" t="s">
        <v>82</v>
      </c>
      <c r="E2607" s="86">
        <v>42257</v>
      </c>
      <c r="F2607">
        <f t="shared" si="175"/>
        <v>0</v>
      </c>
      <c r="G2607">
        <v>22</v>
      </c>
      <c r="H2607">
        <v>46.552879333496094</v>
      </c>
      <c r="I2607">
        <v>116.28638458251953</v>
      </c>
      <c r="J2607">
        <v>-69.733497619628906</v>
      </c>
      <c r="K2607">
        <v>-1.4979416131973267</v>
      </c>
      <c r="L2607">
        <v>-100.55608367919922</v>
      </c>
      <c r="M2607">
        <v>-82.345848083496094</v>
      </c>
      <c r="N2607">
        <v>-69.733497619628906</v>
      </c>
      <c r="O2607">
        <v>-57.121147155761719</v>
      </c>
      <c r="P2607">
        <v>-38.910911560058594</v>
      </c>
      <c r="Q2607">
        <v>-109.29385375976562</v>
      </c>
      <c r="R2607">
        <v>-30.173137664794922</v>
      </c>
      <c r="S2607">
        <v>23</v>
      </c>
      <c r="T2607">
        <v>578.4501953125</v>
      </c>
      <c r="U2607">
        <v>24.050991058349609</v>
      </c>
      <c r="V2607">
        <v>85.277267456054688</v>
      </c>
      <c r="W2607">
        <v>98</v>
      </c>
      <c r="X2607">
        <v>83.89361572265625</v>
      </c>
      <c r="Y2607">
        <f t="shared" si="172"/>
        <v>1.0707162246704101</v>
      </c>
      <c r="Z2607">
        <f t="shared" si="173"/>
        <v>2.6745868453979491</v>
      </c>
      <c r="AA2607">
        <f t="shared" si="174"/>
        <v>-1.6038704452514649</v>
      </c>
    </row>
    <row r="2608" spans="2:27" x14ac:dyDescent="0.25">
      <c r="B2608" t="s">
        <v>69</v>
      </c>
      <c r="C2608" t="s">
        <v>70</v>
      </c>
      <c r="D2608" t="s">
        <v>82</v>
      </c>
      <c r="E2608" s="86">
        <v>42257</v>
      </c>
      <c r="F2608">
        <f t="shared" si="175"/>
        <v>0</v>
      </c>
      <c r="G2608">
        <v>6</v>
      </c>
      <c r="H2608">
        <v>58.163532257080078</v>
      </c>
      <c r="I2608">
        <v>63.175739288330078</v>
      </c>
      <c r="J2608">
        <v>-5.0122089385986328</v>
      </c>
      <c r="K2608">
        <v>-8.6174428462982178E-2</v>
      </c>
      <c r="L2608">
        <v>-19.075504302978516</v>
      </c>
      <c r="M2608">
        <v>-10.76679515838623</v>
      </c>
      <c r="N2608">
        <v>-5.0122089385986328</v>
      </c>
      <c r="O2608">
        <v>0.74237775802612305</v>
      </c>
      <c r="P2608">
        <v>9.0510873794555664</v>
      </c>
      <c r="Q2608">
        <v>-23.062253952026367</v>
      </c>
      <c r="R2608">
        <v>13.037836074829102</v>
      </c>
      <c r="S2608">
        <v>23</v>
      </c>
      <c r="T2608">
        <v>120.42095947265625</v>
      </c>
      <c r="U2608">
        <v>10.973648071289063</v>
      </c>
      <c r="V2608">
        <v>85.277267456054688</v>
      </c>
      <c r="W2608">
        <v>98</v>
      </c>
      <c r="X2608">
        <v>79.851066589355469</v>
      </c>
      <c r="Y2608">
        <f t="shared" si="172"/>
        <v>1.3377612419128417</v>
      </c>
      <c r="Z2608">
        <f t="shared" si="173"/>
        <v>1.4530420036315919</v>
      </c>
      <c r="AA2608">
        <f t="shared" si="174"/>
        <v>-0.11528080558776856</v>
      </c>
    </row>
    <row r="2609" spans="2:27" x14ac:dyDescent="0.25">
      <c r="B2609" t="s">
        <v>69</v>
      </c>
      <c r="C2609" t="s">
        <v>70</v>
      </c>
      <c r="D2609" t="s">
        <v>82</v>
      </c>
      <c r="E2609" s="86">
        <v>42257</v>
      </c>
      <c r="F2609">
        <f t="shared" si="175"/>
        <v>0</v>
      </c>
      <c r="G2609">
        <v>7</v>
      </c>
      <c r="H2609">
        <v>69.988418579101563</v>
      </c>
      <c r="I2609">
        <v>70.183403015136719</v>
      </c>
      <c r="J2609">
        <v>-0.19498538970947266</v>
      </c>
      <c r="K2609">
        <v>-2.7859664987772703E-3</v>
      </c>
      <c r="L2609">
        <v>-14.730900764465332</v>
      </c>
      <c r="M2609">
        <v>-6.1429638862609863</v>
      </c>
      <c r="N2609">
        <v>-0.19498538970947266</v>
      </c>
      <c r="O2609">
        <v>5.752993106842041</v>
      </c>
      <c r="P2609">
        <v>14.340929985046387</v>
      </c>
      <c r="Q2609">
        <v>-18.851631164550781</v>
      </c>
      <c r="R2609">
        <v>18.461660385131836</v>
      </c>
      <c r="S2609">
        <v>23</v>
      </c>
      <c r="T2609">
        <v>128.65083312988281</v>
      </c>
      <c r="U2609">
        <v>11.342434883117676</v>
      </c>
      <c r="V2609">
        <v>85.277267456054688</v>
      </c>
      <c r="W2609">
        <v>98</v>
      </c>
      <c r="X2609">
        <v>79.297874450683594</v>
      </c>
      <c r="Y2609">
        <f t="shared" si="172"/>
        <v>1.6097336273193359</v>
      </c>
      <c r="Z2609">
        <f t="shared" si="173"/>
        <v>1.6142182693481446</v>
      </c>
      <c r="AA2609">
        <f t="shared" si="174"/>
        <v>-4.4846639633178715E-3</v>
      </c>
    </row>
    <row r="2610" spans="2:27" x14ac:dyDescent="0.25">
      <c r="B2610" t="s">
        <v>69</v>
      </c>
      <c r="C2610" t="s">
        <v>70</v>
      </c>
      <c r="D2610" t="s">
        <v>82</v>
      </c>
      <c r="E2610" s="86">
        <v>42257</v>
      </c>
      <c r="F2610">
        <f t="shared" si="175"/>
        <v>0</v>
      </c>
      <c r="G2610">
        <v>9</v>
      </c>
      <c r="H2610">
        <v>82.779434204101563</v>
      </c>
      <c r="I2610">
        <v>90.722129821777344</v>
      </c>
      <c r="J2610">
        <v>-7.9426913261413574</v>
      </c>
      <c r="K2610">
        <v>-9.595005214214325E-2</v>
      </c>
      <c r="L2610">
        <v>-27.135568618774414</v>
      </c>
      <c r="M2610">
        <v>-15.796261787414551</v>
      </c>
      <c r="N2610">
        <v>-7.9426913261413574</v>
      </c>
      <c r="O2610">
        <v>-8.9121304452419281E-2</v>
      </c>
      <c r="P2610">
        <v>11.250186920166016</v>
      </c>
      <c r="Q2610">
        <v>-32.576484680175781</v>
      </c>
      <c r="R2610">
        <v>16.69110107421875</v>
      </c>
      <c r="S2610">
        <v>23</v>
      </c>
      <c r="T2610">
        <v>224.28901672363281</v>
      </c>
      <c r="U2610">
        <v>14.976282119750977</v>
      </c>
      <c r="V2610">
        <v>85.277267456054688</v>
      </c>
      <c r="W2610">
        <v>98</v>
      </c>
      <c r="X2610">
        <v>83.957443237304688</v>
      </c>
      <c r="Y2610">
        <f t="shared" si="172"/>
        <v>1.903926986694336</v>
      </c>
      <c r="Z2610">
        <f t="shared" si="173"/>
        <v>2.0866089859008787</v>
      </c>
      <c r="AA2610">
        <f t="shared" si="174"/>
        <v>-0.18268190050125122</v>
      </c>
    </row>
    <row r="2611" spans="2:27" x14ac:dyDescent="0.25">
      <c r="B2611" t="s">
        <v>69</v>
      </c>
      <c r="C2611" t="s">
        <v>70</v>
      </c>
      <c r="D2611" t="s">
        <v>82</v>
      </c>
      <c r="E2611" s="86">
        <v>42257</v>
      </c>
      <c r="F2611">
        <f t="shared" si="175"/>
        <v>0</v>
      </c>
      <c r="G2611">
        <v>19</v>
      </c>
      <c r="H2611">
        <v>35.493190765380859</v>
      </c>
      <c r="I2611">
        <v>106.98554229736328</v>
      </c>
      <c r="J2611">
        <v>-71.492340087890625</v>
      </c>
      <c r="K2611">
        <v>-2.0142550468444824</v>
      </c>
      <c r="L2611">
        <v>-98.147499084472656</v>
      </c>
      <c r="M2611">
        <v>-82.3994140625</v>
      </c>
      <c r="N2611">
        <v>-71.492340087890625</v>
      </c>
      <c r="O2611">
        <v>-60.58526611328125</v>
      </c>
      <c r="P2611">
        <v>-44.837181091308594</v>
      </c>
      <c r="Q2611">
        <v>-105.70386505126953</v>
      </c>
      <c r="R2611">
        <v>-37.280815124511719</v>
      </c>
      <c r="S2611">
        <v>23</v>
      </c>
      <c r="T2611">
        <v>432.60385131835937</v>
      </c>
      <c r="U2611">
        <v>20.799131393432617</v>
      </c>
      <c r="V2611">
        <v>85.277267456054688</v>
      </c>
      <c r="W2611">
        <v>98</v>
      </c>
      <c r="X2611">
        <v>87.851066589355469</v>
      </c>
      <c r="Y2611">
        <f t="shared" si="172"/>
        <v>0.8163433876037598</v>
      </c>
      <c r="Z2611">
        <f t="shared" si="173"/>
        <v>2.4606674728393556</v>
      </c>
      <c r="AA2611">
        <f t="shared" si="174"/>
        <v>-1.6443238220214844</v>
      </c>
    </row>
    <row r="2612" spans="2:27" x14ac:dyDescent="0.25">
      <c r="B2612" t="s">
        <v>69</v>
      </c>
      <c r="C2612" t="s">
        <v>70</v>
      </c>
      <c r="D2612" t="s">
        <v>82</v>
      </c>
      <c r="E2612" s="86">
        <v>42257</v>
      </c>
      <c r="F2612">
        <f t="shared" si="175"/>
        <v>1</v>
      </c>
      <c r="G2612">
        <v>18</v>
      </c>
      <c r="H2612">
        <v>41.437454223632812</v>
      </c>
      <c r="I2612">
        <v>89.476593017578125</v>
      </c>
      <c r="J2612">
        <v>-48.039138793945313</v>
      </c>
      <c r="K2612">
        <v>-1.1593168973922729</v>
      </c>
      <c r="L2612">
        <v>-75.1998291015625</v>
      </c>
      <c r="M2612">
        <v>-59.153072357177734</v>
      </c>
      <c r="N2612">
        <v>-48.039138793945313</v>
      </c>
      <c r="O2612">
        <v>-36.925205230712891</v>
      </c>
      <c r="P2612">
        <v>-20.878448486328125</v>
      </c>
      <c r="Q2612">
        <v>-82.899505615234375</v>
      </c>
      <c r="R2612">
        <v>-13.178769111633301</v>
      </c>
      <c r="S2612">
        <v>23</v>
      </c>
      <c r="T2612">
        <v>449.16867065429687</v>
      </c>
      <c r="U2612">
        <v>21.193599700927734</v>
      </c>
      <c r="V2612">
        <v>85.277267456054688</v>
      </c>
      <c r="W2612">
        <v>98</v>
      </c>
      <c r="X2612">
        <v>91.10638427734375</v>
      </c>
      <c r="Y2612">
        <f t="shared" si="172"/>
        <v>0.95306144714355467</v>
      </c>
      <c r="Z2612">
        <f t="shared" si="173"/>
        <v>2.0579616394042968</v>
      </c>
      <c r="AA2612">
        <f t="shared" si="174"/>
        <v>-1.1049001922607422</v>
      </c>
    </row>
    <row r="2613" spans="2:27" x14ac:dyDescent="0.25">
      <c r="B2613" t="s">
        <v>69</v>
      </c>
      <c r="C2613" t="s">
        <v>70</v>
      </c>
      <c r="D2613" t="s">
        <v>82</v>
      </c>
      <c r="E2613" s="86">
        <v>42257</v>
      </c>
      <c r="F2613">
        <f t="shared" si="175"/>
        <v>0</v>
      </c>
      <c r="G2613">
        <v>20</v>
      </c>
      <c r="H2613">
        <v>39.561054229736328</v>
      </c>
      <c r="I2613">
        <v>115.42552947998047</v>
      </c>
      <c r="J2613">
        <v>-75.864479064941406</v>
      </c>
      <c r="K2613">
        <v>-1.9176557064056396</v>
      </c>
      <c r="L2613">
        <v>-103.58928680419922</v>
      </c>
      <c r="M2613">
        <v>-87.209243774414063</v>
      </c>
      <c r="N2613">
        <v>-75.864479064941406</v>
      </c>
      <c r="O2613">
        <v>-64.51971435546875</v>
      </c>
      <c r="P2613">
        <v>-48.139667510986328</v>
      </c>
      <c r="Q2613">
        <v>-111.44889068603516</v>
      </c>
      <c r="R2613">
        <v>-40.280067443847656</v>
      </c>
      <c r="S2613">
        <v>23</v>
      </c>
      <c r="T2613">
        <v>468.0206298828125</v>
      </c>
      <c r="U2613">
        <v>21.633785247802734</v>
      </c>
      <c r="V2613">
        <v>85.277267456054688</v>
      </c>
      <c r="W2613">
        <v>98</v>
      </c>
      <c r="X2613">
        <v>87.191490173339844</v>
      </c>
      <c r="Y2613">
        <f t="shared" si="172"/>
        <v>0.9099042472839356</v>
      </c>
      <c r="Z2613">
        <f t="shared" si="173"/>
        <v>2.6547871780395509</v>
      </c>
      <c r="AA2613">
        <f t="shared" si="174"/>
        <v>-1.7448830184936523</v>
      </c>
    </row>
    <row r="2614" spans="2:27" x14ac:dyDescent="0.25">
      <c r="B2614" t="s">
        <v>69</v>
      </c>
      <c r="C2614" t="s">
        <v>70</v>
      </c>
      <c r="D2614" t="s">
        <v>82</v>
      </c>
      <c r="E2614" s="86">
        <v>42257</v>
      </c>
      <c r="F2614">
        <f t="shared" si="175"/>
        <v>0</v>
      </c>
      <c r="G2614">
        <v>11</v>
      </c>
      <c r="H2614">
        <v>109.78128814697266</v>
      </c>
      <c r="I2614">
        <v>108.62255859375</v>
      </c>
      <c r="J2614">
        <v>1.1587345600128174</v>
      </c>
      <c r="K2614">
        <v>1.0554936714470387E-2</v>
      </c>
      <c r="L2614">
        <v>-27.766700744628906</v>
      </c>
      <c r="M2614">
        <v>-10.677318572998047</v>
      </c>
      <c r="N2614">
        <v>1.1587345600128174</v>
      </c>
      <c r="O2614">
        <v>12.99478816986084</v>
      </c>
      <c r="P2614">
        <v>30.084169387817383</v>
      </c>
      <c r="Q2614">
        <v>-35.966659545898438</v>
      </c>
      <c r="R2614">
        <v>38.284130096435547</v>
      </c>
      <c r="S2614">
        <v>23</v>
      </c>
      <c r="T2614">
        <v>509.43362426757812</v>
      </c>
      <c r="U2614">
        <v>22.570636749267578</v>
      </c>
      <c r="V2614">
        <v>85.277267456054688</v>
      </c>
      <c r="W2614">
        <v>98</v>
      </c>
      <c r="X2614">
        <v>89.127662658691406</v>
      </c>
      <c r="Y2614">
        <f t="shared" si="172"/>
        <v>2.5249696273803712</v>
      </c>
      <c r="Z2614">
        <f t="shared" si="173"/>
        <v>2.4983188476562499</v>
      </c>
      <c r="AA2614">
        <f t="shared" si="174"/>
        <v>2.66508948802948E-2</v>
      </c>
    </row>
    <row r="2615" spans="2:27" x14ac:dyDescent="0.25">
      <c r="B2615" t="s">
        <v>69</v>
      </c>
      <c r="C2615" t="s">
        <v>70</v>
      </c>
      <c r="D2615" t="s">
        <v>82</v>
      </c>
      <c r="E2615" s="86">
        <v>42257</v>
      </c>
      <c r="F2615">
        <f t="shared" si="175"/>
        <v>0</v>
      </c>
      <c r="G2615">
        <v>2</v>
      </c>
      <c r="H2615">
        <v>23.316801071166992</v>
      </c>
      <c r="I2615">
        <v>96.391914367675781</v>
      </c>
      <c r="J2615">
        <v>-73.075119018554687</v>
      </c>
      <c r="K2615">
        <v>-3.1340112686157227</v>
      </c>
      <c r="L2615">
        <v>-99.620285034179688</v>
      </c>
      <c r="M2615">
        <v>-83.937187194824219</v>
      </c>
      <c r="N2615">
        <v>-73.075119018554687</v>
      </c>
      <c r="O2615">
        <v>-62.213050842285156</v>
      </c>
      <c r="P2615">
        <v>-46.529953002929688</v>
      </c>
      <c r="Q2615">
        <v>-107.14546966552734</v>
      </c>
      <c r="R2615">
        <v>-39.004764556884766</v>
      </c>
      <c r="S2615">
        <v>23</v>
      </c>
      <c r="T2615">
        <v>429.04098510742187</v>
      </c>
      <c r="U2615">
        <v>20.71330451965332</v>
      </c>
      <c r="V2615">
        <v>85.277267456054688</v>
      </c>
      <c r="W2615">
        <v>98</v>
      </c>
      <c r="X2615">
        <v>78.361701965332031</v>
      </c>
      <c r="Y2615">
        <f t="shared" si="172"/>
        <v>0.53628642463684084</v>
      </c>
      <c r="Z2615">
        <f t="shared" si="173"/>
        <v>2.2170140304565429</v>
      </c>
      <c r="AA2615">
        <f t="shared" si="174"/>
        <v>-1.6807277374267577</v>
      </c>
    </row>
    <row r="2616" spans="2:27" x14ac:dyDescent="0.25">
      <c r="B2616" t="s">
        <v>69</v>
      </c>
      <c r="C2616" t="s">
        <v>70</v>
      </c>
      <c r="D2616" t="s">
        <v>82</v>
      </c>
      <c r="E2616" s="86">
        <v>42257</v>
      </c>
      <c r="F2616">
        <f t="shared" si="175"/>
        <v>0</v>
      </c>
      <c r="G2616">
        <v>1</v>
      </c>
      <c r="H2616">
        <v>45.011081695556641</v>
      </c>
      <c r="I2616">
        <v>100.28254699707031</v>
      </c>
      <c r="J2616">
        <v>-55.271469116210937</v>
      </c>
      <c r="K2616">
        <v>-1.2279524803161621</v>
      </c>
      <c r="L2616">
        <v>-89.740524291992188</v>
      </c>
      <c r="M2616">
        <v>-69.375930786132813</v>
      </c>
      <c r="N2616">
        <v>-55.271469116210937</v>
      </c>
      <c r="O2616">
        <v>-41.167011260986328</v>
      </c>
      <c r="P2616">
        <v>-20.802413940429688</v>
      </c>
      <c r="Q2616">
        <v>-99.51202392578125</v>
      </c>
      <c r="R2616">
        <v>-11.030915260314941</v>
      </c>
      <c r="S2616">
        <v>23</v>
      </c>
      <c r="T2616">
        <v>723.4134521484375</v>
      </c>
      <c r="U2616">
        <v>26.896347045898437</v>
      </c>
      <c r="V2616">
        <v>85.277267456054688</v>
      </c>
      <c r="W2616">
        <v>98</v>
      </c>
      <c r="X2616">
        <v>79.234039306640625</v>
      </c>
      <c r="Y2616">
        <f t="shared" si="172"/>
        <v>1.0352548789978027</v>
      </c>
      <c r="Z2616">
        <f t="shared" si="173"/>
        <v>2.3064985809326171</v>
      </c>
      <c r="AA2616">
        <f t="shared" si="174"/>
        <v>-1.2712437896728515</v>
      </c>
    </row>
    <row r="2617" spans="2:27" x14ac:dyDescent="0.25">
      <c r="B2617" t="s">
        <v>69</v>
      </c>
      <c r="C2617" t="s">
        <v>70</v>
      </c>
      <c r="D2617" t="s">
        <v>82</v>
      </c>
      <c r="E2617" s="86">
        <v>42257</v>
      </c>
      <c r="F2617">
        <f t="shared" si="175"/>
        <v>1</v>
      </c>
      <c r="G2617">
        <v>15</v>
      </c>
      <c r="H2617">
        <v>79.222145080566406</v>
      </c>
      <c r="I2617">
        <v>91.598716735839844</v>
      </c>
      <c r="J2617">
        <v>-12.376569747924805</v>
      </c>
      <c r="K2617">
        <v>-0.15622614324092865</v>
      </c>
      <c r="L2617">
        <v>-47.061214447021484</v>
      </c>
      <c r="M2617">
        <v>-26.569246292114258</v>
      </c>
      <c r="N2617">
        <v>-12.376569747924805</v>
      </c>
      <c r="O2617">
        <v>1.8161063194274902</v>
      </c>
      <c r="P2617">
        <v>22.308076858520508</v>
      </c>
      <c r="Q2617">
        <v>-56.893833160400391</v>
      </c>
      <c r="R2617">
        <v>32.140693664550781</v>
      </c>
      <c r="S2617">
        <v>23</v>
      </c>
      <c r="T2617">
        <v>732.49114990234375</v>
      </c>
      <c r="U2617">
        <v>27.064573287963867</v>
      </c>
      <c r="V2617">
        <v>85.277267456054688</v>
      </c>
      <c r="W2617">
        <v>98</v>
      </c>
      <c r="X2617">
        <v>95.361701965332031</v>
      </c>
      <c r="Y2617">
        <f t="shared" si="172"/>
        <v>1.8221093368530275</v>
      </c>
      <c r="Z2617">
        <f t="shared" si="173"/>
        <v>2.1067704849243163</v>
      </c>
      <c r="AA2617">
        <f t="shared" si="174"/>
        <v>-0.28466110420227053</v>
      </c>
    </row>
    <row r="2618" spans="2:27" x14ac:dyDescent="0.25">
      <c r="B2618" t="s">
        <v>69</v>
      </c>
      <c r="C2618" t="s">
        <v>70</v>
      </c>
      <c r="D2618" t="s">
        <v>82</v>
      </c>
      <c r="E2618" s="86">
        <v>42257</v>
      </c>
      <c r="F2618">
        <f t="shared" si="175"/>
        <v>1</v>
      </c>
      <c r="G2618">
        <v>13</v>
      </c>
      <c r="H2618">
        <v>66.704292297363281</v>
      </c>
      <c r="I2618">
        <v>91.158294677734375</v>
      </c>
      <c r="J2618">
        <v>-24.454010009765625</v>
      </c>
      <c r="K2618">
        <v>-0.36660325527191162</v>
      </c>
      <c r="L2618">
        <v>-63.411392211914063</v>
      </c>
      <c r="M2618">
        <v>-40.395053863525391</v>
      </c>
      <c r="N2618">
        <v>-24.454010009765625</v>
      </c>
      <c r="O2618">
        <v>-8.512965202331543</v>
      </c>
      <c r="P2618">
        <v>14.503373146057129</v>
      </c>
      <c r="Q2618">
        <v>-74.455268859863281</v>
      </c>
      <c r="R2618">
        <v>25.547248840332031</v>
      </c>
      <c r="S2618">
        <v>23</v>
      </c>
      <c r="T2618">
        <v>924.07537841796875</v>
      </c>
      <c r="U2618">
        <v>30.39860725402832</v>
      </c>
      <c r="V2618">
        <v>85.277267456054688</v>
      </c>
      <c r="W2618">
        <v>98</v>
      </c>
      <c r="X2618">
        <v>93.574470520019531</v>
      </c>
      <c r="Y2618">
        <f t="shared" si="172"/>
        <v>1.5341987228393554</v>
      </c>
      <c r="Z2618">
        <f t="shared" si="173"/>
        <v>2.0966407775878908</v>
      </c>
      <c r="AA2618">
        <f t="shared" si="174"/>
        <v>-0.56244223022460937</v>
      </c>
    </row>
    <row r="2619" spans="2:27" x14ac:dyDescent="0.25">
      <c r="B2619" t="s">
        <v>69</v>
      </c>
      <c r="C2619" t="s">
        <v>70</v>
      </c>
      <c r="D2619" t="s">
        <v>82</v>
      </c>
      <c r="E2619" s="86">
        <v>42257</v>
      </c>
      <c r="F2619">
        <f t="shared" si="175"/>
        <v>0</v>
      </c>
      <c r="G2619">
        <v>21</v>
      </c>
      <c r="H2619">
        <v>48.03057861328125</v>
      </c>
      <c r="I2619">
        <v>118.92041778564453</v>
      </c>
      <c r="J2619">
        <v>-70.889846801757813</v>
      </c>
      <c r="K2619">
        <v>-1.4759315252304077</v>
      </c>
      <c r="L2619">
        <v>-98.647384643554688</v>
      </c>
      <c r="M2619">
        <v>-82.248008728027344</v>
      </c>
      <c r="N2619">
        <v>-70.889846801757813</v>
      </c>
      <c r="O2619">
        <v>-59.531688690185547</v>
      </c>
      <c r="P2619">
        <v>-43.132308959960937</v>
      </c>
      <c r="Q2619">
        <v>-106.51626586914062</v>
      </c>
      <c r="R2619">
        <v>-35.263431549072266</v>
      </c>
      <c r="S2619">
        <v>23</v>
      </c>
      <c r="T2619">
        <v>469.126220703125</v>
      </c>
      <c r="U2619">
        <v>21.659322738647461</v>
      </c>
      <c r="V2619">
        <v>85.277267456054688</v>
      </c>
      <c r="W2619">
        <v>98</v>
      </c>
      <c r="X2619">
        <v>85.595748901367188</v>
      </c>
      <c r="Y2619">
        <f t="shared" si="172"/>
        <v>1.1047033081054687</v>
      </c>
      <c r="Z2619">
        <f t="shared" si="173"/>
        <v>2.7351696090698243</v>
      </c>
      <c r="AA2619">
        <f t="shared" si="174"/>
        <v>-1.6304664764404297</v>
      </c>
    </row>
    <row r="2620" spans="2:27" x14ac:dyDescent="0.25">
      <c r="B2620" t="s">
        <v>69</v>
      </c>
      <c r="C2620" t="s">
        <v>70</v>
      </c>
      <c r="D2620" t="s">
        <v>82</v>
      </c>
      <c r="E2620" s="86">
        <v>42257</v>
      </c>
      <c r="F2620">
        <f t="shared" si="175"/>
        <v>1</v>
      </c>
      <c r="G2620">
        <v>16</v>
      </c>
      <c r="H2620">
        <v>76.430427551269531</v>
      </c>
      <c r="I2620">
        <v>93.061271667480469</v>
      </c>
      <c r="J2620">
        <v>-16.63084602355957</v>
      </c>
      <c r="K2620">
        <v>-0.21759456396102905</v>
      </c>
      <c r="L2620">
        <v>-49.937423706054688</v>
      </c>
      <c r="M2620">
        <v>-30.259626388549805</v>
      </c>
      <c r="N2620">
        <v>-16.63084602355957</v>
      </c>
      <c r="O2620">
        <v>-3.0020649433135986</v>
      </c>
      <c r="P2620">
        <v>16.675729751586914</v>
      </c>
      <c r="Q2620">
        <v>-59.379375457763672</v>
      </c>
      <c r="R2620">
        <v>26.117681503295898</v>
      </c>
      <c r="S2620">
        <v>23</v>
      </c>
      <c r="T2620">
        <v>675.44158935546875</v>
      </c>
      <c r="U2620">
        <v>25.989259719848633</v>
      </c>
      <c r="V2620">
        <v>85.277267456054688</v>
      </c>
      <c r="W2620">
        <v>98</v>
      </c>
      <c r="X2620">
        <v>92.702125549316406</v>
      </c>
      <c r="Y2620">
        <f t="shared" si="172"/>
        <v>1.7578998336791991</v>
      </c>
      <c r="Z2620">
        <f t="shared" si="173"/>
        <v>2.1404092483520509</v>
      </c>
      <c r="AA2620">
        <f t="shared" si="174"/>
        <v>-0.38250945854187013</v>
      </c>
    </row>
    <row r="2621" spans="2:27" x14ac:dyDescent="0.25">
      <c r="B2621" t="s">
        <v>69</v>
      </c>
      <c r="C2621" t="s">
        <v>70</v>
      </c>
      <c r="D2621" t="s">
        <v>82</v>
      </c>
      <c r="E2621" s="86">
        <v>42257</v>
      </c>
      <c r="F2621">
        <f t="shared" si="175"/>
        <v>1</v>
      </c>
      <c r="G2621">
        <v>12</v>
      </c>
      <c r="H2621">
        <v>85.894645690917969</v>
      </c>
      <c r="I2621">
        <v>97.432769775390625</v>
      </c>
      <c r="J2621">
        <v>-11.53812313079834</v>
      </c>
      <c r="K2621">
        <v>-0.13432878255844116</v>
      </c>
      <c r="L2621">
        <v>-48.728225708007813</v>
      </c>
      <c r="M2621">
        <v>-26.756011962890625</v>
      </c>
      <c r="N2621">
        <v>-11.53812313079834</v>
      </c>
      <c r="O2621">
        <v>3.6797659397125244</v>
      </c>
      <c r="P2621">
        <v>25.651981353759766</v>
      </c>
      <c r="Q2621">
        <v>-59.271102905273438</v>
      </c>
      <c r="R2621">
        <v>36.194858551025391</v>
      </c>
      <c r="S2621">
        <v>23</v>
      </c>
      <c r="T2621">
        <v>842.13671875</v>
      </c>
      <c r="U2621">
        <v>29.01959228515625</v>
      </c>
      <c r="V2621">
        <v>85.277267456054688</v>
      </c>
      <c r="W2621">
        <v>98</v>
      </c>
      <c r="X2621">
        <v>91.361701965332031</v>
      </c>
      <c r="Y2621">
        <f t="shared" si="172"/>
        <v>1.9755768508911133</v>
      </c>
      <c r="Z2621">
        <f t="shared" si="173"/>
        <v>2.2409537048339843</v>
      </c>
      <c r="AA2621">
        <f t="shared" si="174"/>
        <v>-0.26537683200836182</v>
      </c>
    </row>
    <row r="2622" spans="2:27" x14ac:dyDescent="0.25">
      <c r="B2622" t="s">
        <v>69</v>
      </c>
      <c r="C2622" t="s">
        <v>70</v>
      </c>
      <c r="D2622" t="s">
        <v>82</v>
      </c>
      <c r="E2622" s="86">
        <v>42257</v>
      </c>
      <c r="F2622">
        <f t="shared" si="175"/>
        <v>1</v>
      </c>
      <c r="G2622">
        <v>14</v>
      </c>
      <c r="H2622">
        <v>66.592384338378906</v>
      </c>
      <c r="I2622">
        <v>92.161705017089844</v>
      </c>
      <c r="J2622">
        <v>-25.56932258605957</v>
      </c>
      <c r="K2622">
        <v>-0.38396766781806946</v>
      </c>
      <c r="L2622">
        <v>-63.310760498046875</v>
      </c>
      <c r="M2622">
        <v>-41.012813568115234</v>
      </c>
      <c r="N2622">
        <v>-25.56932258605957</v>
      </c>
      <c r="O2622">
        <v>-10.125832557678223</v>
      </c>
      <c r="P2622">
        <v>12.172115325927734</v>
      </c>
      <c r="Q2622">
        <v>-74.009933471679688</v>
      </c>
      <c r="R2622">
        <v>22.871288299560547</v>
      </c>
      <c r="S2622">
        <v>23</v>
      </c>
      <c r="T2622">
        <v>867.290771484375</v>
      </c>
      <c r="U2622">
        <v>29.449800491333008</v>
      </c>
      <c r="V2622">
        <v>85.277267456054688</v>
      </c>
      <c r="W2622">
        <v>98</v>
      </c>
      <c r="X2622">
        <v>94.617019653320312</v>
      </c>
      <c r="Y2622">
        <f t="shared" si="172"/>
        <v>1.5316248397827148</v>
      </c>
      <c r="Z2622">
        <f t="shared" si="173"/>
        <v>2.1197192153930664</v>
      </c>
      <c r="AA2622">
        <f t="shared" si="174"/>
        <v>-0.58809441947937013</v>
      </c>
    </row>
    <row r="2623" spans="2:27" x14ac:dyDescent="0.25">
      <c r="B2623" t="s">
        <v>69</v>
      </c>
      <c r="C2623" t="s">
        <v>87</v>
      </c>
      <c r="D2623" t="s">
        <v>76</v>
      </c>
      <c r="E2623" s="86">
        <v>42257</v>
      </c>
      <c r="F2623">
        <f t="shared" si="175"/>
        <v>0</v>
      </c>
      <c r="G2623">
        <v>21</v>
      </c>
    </row>
    <row r="2624" spans="2:27" x14ac:dyDescent="0.25">
      <c r="B2624" t="s">
        <v>69</v>
      </c>
      <c r="C2624" t="s">
        <v>87</v>
      </c>
      <c r="D2624" t="s">
        <v>76</v>
      </c>
      <c r="E2624" s="86">
        <v>42257</v>
      </c>
      <c r="F2624">
        <f t="shared" si="175"/>
        <v>1</v>
      </c>
      <c r="G2624">
        <v>16</v>
      </c>
    </row>
    <row r="2625" spans="2:7" x14ac:dyDescent="0.25">
      <c r="B2625" t="s">
        <v>69</v>
      </c>
      <c r="C2625" t="s">
        <v>87</v>
      </c>
      <c r="D2625" t="s">
        <v>76</v>
      </c>
      <c r="E2625" s="86">
        <v>42257</v>
      </c>
      <c r="F2625">
        <f t="shared" si="175"/>
        <v>0</v>
      </c>
      <c r="G2625">
        <v>11</v>
      </c>
    </row>
    <row r="2626" spans="2:7" x14ac:dyDescent="0.25">
      <c r="B2626" t="s">
        <v>69</v>
      </c>
      <c r="C2626" t="s">
        <v>87</v>
      </c>
      <c r="D2626" t="s">
        <v>76</v>
      </c>
      <c r="E2626" s="86">
        <v>42257</v>
      </c>
      <c r="F2626">
        <f t="shared" si="175"/>
        <v>0</v>
      </c>
      <c r="G2626">
        <v>20</v>
      </c>
    </row>
    <row r="2627" spans="2:7" x14ac:dyDescent="0.25">
      <c r="B2627" t="s">
        <v>69</v>
      </c>
      <c r="C2627" t="s">
        <v>87</v>
      </c>
      <c r="D2627" t="s">
        <v>76</v>
      </c>
      <c r="E2627" s="86">
        <v>42257</v>
      </c>
      <c r="F2627">
        <f t="shared" ref="F2627:F2690" si="176">IF(AND(G2627&gt;=12, G2627&lt;=18), 1, 0)</f>
        <v>0</v>
      </c>
      <c r="G2627">
        <v>7</v>
      </c>
    </row>
    <row r="2628" spans="2:7" x14ac:dyDescent="0.25">
      <c r="B2628" t="s">
        <v>69</v>
      </c>
      <c r="C2628" t="s">
        <v>87</v>
      </c>
      <c r="D2628" t="s">
        <v>76</v>
      </c>
      <c r="E2628" s="86">
        <v>42257</v>
      </c>
      <c r="F2628">
        <f t="shared" si="176"/>
        <v>0</v>
      </c>
      <c r="G2628">
        <v>5</v>
      </c>
    </row>
    <row r="2629" spans="2:7" x14ac:dyDescent="0.25">
      <c r="B2629" t="s">
        <v>69</v>
      </c>
      <c r="C2629" t="s">
        <v>87</v>
      </c>
      <c r="D2629" t="s">
        <v>76</v>
      </c>
      <c r="E2629" s="86">
        <v>42257</v>
      </c>
      <c r="F2629">
        <f t="shared" si="176"/>
        <v>0</v>
      </c>
      <c r="G2629">
        <v>22</v>
      </c>
    </row>
    <row r="2630" spans="2:7" x14ac:dyDescent="0.25">
      <c r="B2630" t="s">
        <v>69</v>
      </c>
      <c r="C2630" t="s">
        <v>87</v>
      </c>
      <c r="D2630" t="s">
        <v>76</v>
      </c>
      <c r="E2630" s="86">
        <v>42257</v>
      </c>
      <c r="F2630">
        <f t="shared" si="176"/>
        <v>0</v>
      </c>
      <c r="G2630">
        <v>10</v>
      </c>
    </row>
    <row r="2631" spans="2:7" x14ac:dyDescent="0.25">
      <c r="B2631" t="s">
        <v>69</v>
      </c>
      <c r="C2631" t="s">
        <v>87</v>
      </c>
      <c r="D2631" t="s">
        <v>76</v>
      </c>
      <c r="E2631" s="86">
        <v>42257</v>
      </c>
      <c r="F2631">
        <f t="shared" si="176"/>
        <v>1</v>
      </c>
      <c r="G2631">
        <v>14</v>
      </c>
    </row>
    <row r="2632" spans="2:7" x14ac:dyDescent="0.25">
      <c r="B2632" t="s">
        <v>69</v>
      </c>
      <c r="C2632" t="s">
        <v>87</v>
      </c>
      <c r="D2632" t="s">
        <v>76</v>
      </c>
      <c r="E2632" s="86">
        <v>42257</v>
      </c>
      <c r="F2632">
        <f t="shared" si="176"/>
        <v>0</v>
      </c>
      <c r="G2632">
        <v>19</v>
      </c>
    </row>
    <row r="2633" spans="2:7" x14ac:dyDescent="0.25">
      <c r="B2633" t="s">
        <v>69</v>
      </c>
      <c r="C2633" t="s">
        <v>87</v>
      </c>
      <c r="D2633" t="s">
        <v>76</v>
      </c>
      <c r="E2633" s="86">
        <v>42257</v>
      </c>
      <c r="F2633">
        <f t="shared" si="176"/>
        <v>0</v>
      </c>
      <c r="G2633">
        <v>3</v>
      </c>
    </row>
    <row r="2634" spans="2:7" x14ac:dyDescent="0.25">
      <c r="B2634" t="s">
        <v>69</v>
      </c>
      <c r="C2634" t="s">
        <v>87</v>
      </c>
      <c r="D2634" t="s">
        <v>76</v>
      </c>
      <c r="E2634" s="86">
        <v>42257</v>
      </c>
      <c r="F2634">
        <f t="shared" si="176"/>
        <v>1</v>
      </c>
      <c r="G2634">
        <v>18</v>
      </c>
    </row>
    <row r="2635" spans="2:7" x14ac:dyDescent="0.25">
      <c r="B2635" t="s">
        <v>69</v>
      </c>
      <c r="C2635" t="s">
        <v>87</v>
      </c>
      <c r="D2635" t="s">
        <v>76</v>
      </c>
      <c r="E2635" s="86">
        <v>42257</v>
      </c>
      <c r="F2635">
        <f t="shared" si="176"/>
        <v>0</v>
      </c>
      <c r="G2635">
        <v>1</v>
      </c>
    </row>
    <row r="2636" spans="2:7" x14ac:dyDescent="0.25">
      <c r="B2636" t="s">
        <v>69</v>
      </c>
      <c r="C2636" t="s">
        <v>87</v>
      </c>
      <c r="D2636" t="s">
        <v>76</v>
      </c>
      <c r="E2636" s="86">
        <v>42257</v>
      </c>
      <c r="F2636">
        <f t="shared" si="176"/>
        <v>1</v>
      </c>
      <c r="G2636">
        <v>15</v>
      </c>
    </row>
    <row r="2637" spans="2:7" x14ac:dyDescent="0.25">
      <c r="B2637" t="s">
        <v>69</v>
      </c>
      <c r="C2637" t="s">
        <v>87</v>
      </c>
      <c r="D2637" t="s">
        <v>76</v>
      </c>
      <c r="E2637" s="86">
        <v>42257</v>
      </c>
      <c r="F2637">
        <f t="shared" si="176"/>
        <v>0</v>
      </c>
      <c r="G2637">
        <v>9</v>
      </c>
    </row>
    <row r="2638" spans="2:7" x14ac:dyDescent="0.25">
      <c r="B2638" t="s">
        <v>69</v>
      </c>
      <c r="C2638" t="s">
        <v>87</v>
      </c>
      <c r="D2638" t="s">
        <v>76</v>
      </c>
      <c r="E2638" s="86">
        <v>42257</v>
      </c>
      <c r="F2638">
        <f t="shared" si="176"/>
        <v>0</v>
      </c>
      <c r="G2638">
        <v>8</v>
      </c>
    </row>
    <row r="2639" spans="2:7" x14ac:dyDescent="0.25">
      <c r="B2639" t="s">
        <v>69</v>
      </c>
      <c r="C2639" t="s">
        <v>87</v>
      </c>
      <c r="D2639" t="s">
        <v>76</v>
      </c>
      <c r="E2639" s="86">
        <v>42257</v>
      </c>
      <c r="F2639">
        <f t="shared" si="176"/>
        <v>0</v>
      </c>
      <c r="G2639">
        <v>24</v>
      </c>
    </row>
    <row r="2640" spans="2:7" x14ac:dyDescent="0.25">
      <c r="B2640" t="s">
        <v>69</v>
      </c>
      <c r="C2640" t="s">
        <v>87</v>
      </c>
      <c r="D2640" t="s">
        <v>76</v>
      </c>
      <c r="E2640" s="86">
        <v>42257</v>
      </c>
      <c r="F2640">
        <f t="shared" si="176"/>
        <v>0</v>
      </c>
      <c r="G2640">
        <v>2</v>
      </c>
    </row>
    <row r="2641" spans="2:27" x14ac:dyDescent="0.25">
      <c r="B2641" t="s">
        <v>69</v>
      </c>
      <c r="C2641" t="s">
        <v>87</v>
      </c>
      <c r="D2641" t="s">
        <v>76</v>
      </c>
      <c r="E2641" s="86">
        <v>42257</v>
      </c>
      <c r="F2641">
        <f t="shared" si="176"/>
        <v>0</v>
      </c>
      <c r="G2641">
        <v>4</v>
      </c>
    </row>
    <row r="2642" spans="2:27" x14ac:dyDescent="0.25">
      <c r="B2642" t="s">
        <v>69</v>
      </c>
      <c r="C2642" t="s">
        <v>87</v>
      </c>
      <c r="D2642" t="s">
        <v>76</v>
      </c>
      <c r="E2642" s="86">
        <v>42257</v>
      </c>
      <c r="F2642">
        <f t="shared" si="176"/>
        <v>0</v>
      </c>
      <c r="G2642">
        <v>6</v>
      </c>
    </row>
    <row r="2643" spans="2:27" x14ac:dyDescent="0.25">
      <c r="B2643" t="s">
        <v>69</v>
      </c>
      <c r="C2643" t="s">
        <v>87</v>
      </c>
      <c r="D2643" t="s">
        <v>76</v>
      </c>
      <c r="E2643" s="86">
        <v>42257</v>
      </c>
      <c r="F2643">
        <f t="shared" si="176"/>
        <v>0</v>
      </c>
      <c r="G2643">
        <v>23</v>
      </c>
    </row>
    <row r="2644" spans="2:27" x14ac:dyDescent="0.25">
      <c r="B2644" t="s">
        <v>69</v>
      </c>
      <c r="C2644" t="s">
        <v>87</v>
      </c>
      <c r="D2644" t="s">
        <v>76</v>
      </c>
      <c r="E2644" s="86">
        <v>42257</v>
      </c>
      <c r="F2644">
        <f t="shared" si="176"/>
        <v>1</v>
      </c>
      <c r="G2644">
        <v>17</v>
      </c>
    </row>
    <row r="2645" spans="2:27" x14ac:dyDescent="0.25">
      <c r="B2645" t="s">
        <v>69</v>
      </c>
      <c r="C2645" t="s">
        <v>87</v>
      </c>
      <c r="D2645" t="s">
        <v>76</v>
      </c>
      <c r="E2645" s="86">
        <v>42257</v>
      </c>
      <c r="F2645">
        <f t="shared" si="176"/>
        <v>1</v>
      </c>
      <c r="G2645">
        <v>13</v>
      </c>
    </row>
    <row r="2646" spans="2:27" x14ac:dyDescent="0.25">
      <c r="B2646" t="s">
        <v>69</v>
      </c>
      <c r="C2646" t="s">
        <v>87</v>
      </c>
      <c r="D2646" t="s">
        <v>76</v>
      </c>
      <c r="E2646" s="86">
        <v>42257</v>
      </c>
      <c r="F2646">
        <f t="shared" si="176"/>
        <v>1</v>
      </c>
      <c r="G2646">
        <v>12</v>
      </c>
    </row>
    <row r="2647" spans="2:27" x14ac:dyDescent="0.25">
      <c r="B2647" t="s">
        <v>69</v>
      </c>
      <c r="C2647" t="s">
        <v>71</v>
      </c>
      <c r="D2647" t="s">
        <v>32</v>
      </c>
      <c r="E2647" s="86">
        <v>42257</v>
      </c>
      <c r="F2647">
        <f t="shared" si="176"/>
        <v>0</v>
      </c>
      <c r="G2647">
        <v>6</v>
      </c>
      <c r="H2647">
        <v>172.82661437988281</v>
      </c>
      <c r="I2647">
        <v>171.44651794433594</v>
      </c>
      <c r="J2647">
        <v>1.3800934553146362</v>
      </c>
      <c r="K2647">
        <v>7.9854223877191544E-3</v>
      </c>
      <c r="L2647">
        <v>-7.0637741088867187</v>
      </c>
      <c r="M2647">
        <v>-2.0750687122344971</v>
      </c>
      <c r="N2647">
        <v>1.3800934553146362</v>
      </c>
      <c r="O2647">
        <v>4.8352556228637695</v>
      </c>
      <c r="P2647">
        <v>9.8239612579345703</v>
      </c>
      <c r="Q2647">
        <v>-9.4574928283691406</v>
      </c>
      <c r="R2647">
        <v>12.217679977416992</v>
      </c>
      <c r="S2647">
        <v>147</v>
      </c>
      <c r="T2647">
        <v>43.412082672119141</v>
      </c>
      <c r="U2647">
        <v>6.5887846946716309</v>
      </c>
      <c r="V2647">
        <v>85.287345886230469</v>
      </c>
      <c r="W2647">
        <v>98</v>
      </c>
      <c r="X2647">
        <v>79.868499755859375</v>
      </c>
      <c r="Y2647">
        <f t="shared" ref="Y2624:Y2687" si="177">H2647*S2647/1000</f>
        <v>25.405512313842774</v>
      </c>
      <c r="Z2647">
        <f t="shared" ref="Z2624:Z2687" si="178">I2647*S2647/1000</f>
        <v>25.202638137817384</v>
      </c>
      <c r="AA2647">
        <f t="shared" ref="AA2624:AA2687" si="179">J2647*S2647/1000</f>
        <v>0.20287373793125152</v>
      </c>
    </row>
    <row r="2648" spans="2:27" x14ac:dyDescent="0.25">
      <c r="B2648" t="s">
        <v>69</v>
      </c>
      <c r="C2648" t="s">
        <v>71</v>
      </c>
      <c r="D2648" t="s">
        <v>32</v>
      </c>
      <c r="E2648" s="86">
        <v>42257</v>
      </c>
      <c r="F2648">
        <f t="shared" si="176"/>
        <v>1</v>
      </c>
      <c r="G2648">
        <v>18</v>
      </c>
      <c r="H2648">
        <v>190.09220886230469</v>
      </c>
      <c r="I2648">
        <v>139.81947326660156</v>
      </c>
      <c r="J2648">
        <v>50.272731781005859</v>
      </c>
      <c r="K2648">
        <v>0.26446497440338135</v>
      </c>
      <c r="L2648">
        <v>37.742095947265625</v>
      </c>
      <c r="M2648">
        <v>45.145298004150391</v>
      </c>
      <c r="N2648">
        <v>50.272731781005859</v>
      </c>
      <c r="O2648">
        <v>55.400165557861328</v>
      </c>
      <c r="P2648">
        <v>62.803367614746094</v>
      </c>
      <c r="Q2648">
        <v>34.189834594726563</v>
      </c>
      <c r="R2648">
        <v>66.355628967285156</v>
      </c>
      <c r="S2648">
        <v>147</v>
      </c>
      <c r="T2648">
        <v>95.603530883789063</v>
      </c>
      <c r="U2648">
        <v>9.7777061462402344</v>
      </c>
      <c r="V2648">
        <v>85.287345886230469</v>
      </c>
      <c r="W2648">
        <v>98</v>
      </c>
      <c r="X2648">
        <v>91.553520202636719</v>
      </c>
      <c r="Y2648">
        <f t="shared" si="177"/>
        <v>27.943554702758789</v>
      </c>
      <c r="Z2648">
        <f t="shared" si="178"/>
        <v>20.55346257019043</v>
      </c>
      <c r="AA2648">
        <f t="shared" si="179"/>
        <v>7.3900915718078615</v>
      </c>
    </row>
    <row r="2649" spans="2:27" x14ac:dyDescent="0.25">
      <c r="B2649" t="s">
        <v>69</v>
      </c>
      <c r="C2649" t="s">
        <v>71</v>
      </c>
      <c r="D2649" t="s">
        <v>32</v>
      </c>
      <c r="E2649" s="86">
        <v>42257</v>
      </c>
      <c r="F2649">
        <f t="shared" si="176"/>
        <v>0</v>
      </c>
      <c r="G2649">
        <v>22</v>
      </c>
      <c r="H2649">
        <v>192.15359497070312</v>
      </c>
      <c r="I2649">
        <v>214.34107971191406</v>
      </c>
      <c r="J2649">
        <v>-22.187469482421875</v>
      </c>
      <c r="K2649">
        <v>-0.115467369556427</v>
      </c>
      <c r="L2649">
        <v>-31.196220397949219</v>
      </c>
      <c r="M2649">
        <v>-25.873777389526367</v>
      </c>
      <c r="N2649">
        <v>-22.187469482421875</v>
      </c>
      <c r="O2649">
        <v>-18.501161575317383</v>
      </c>
      <c r="P2649">
        <v>-13.178718566894531</v>
      </c>
      <c r="Q2649">
        <v>-33.750076293945313</v>
      </c>
      <c r="R2649">
        <v>-10.624862670898437</v>
      </c>
      <c r="S2649">
        <v>147</v>
      </c>
      <c r="T2649">
        <v>49.414798736572266</v>
      </c>
      <c r="U2649">
        <v>7.0295658111572266</v>
      </c>
      <c r="V2649">
        <v>85.287345886230469</v>
      </c>
      <c r="W2649">
        <v>98</v>
      </c>
      <c r="X2649">
        <v>83.975532531738281</v>
      </c>
      <c r="Y2649">
        <f t="shared" si="177"/>
        <v>28.24657846069336</v>
      </c>
      <c r="Z2649">
        <f t="shared" si="178"/>
        <v>31.508138717651367</v>
      </c>
      <c r="AA2649">
        <f t="shared" si="179"/>
        <v>-3.2615580139160154</v>
      </c>
    </row>
    <row r="2650" spans="2:27" x14ac:dyDescent="0.25">
      <c r="B2650" t="s">
        <v>69</v>
      </c>
      <c r="C2650" t="s">
        <v>71</v>
      </c>
      <c r="D2650" t="s">
        <v>32</v>
      </c>
      <c r="E2650" s="86">
        <v>42257</v>
      </c>
      <c r="F2650">
        <f t="shared" si="176"/>
        <v>0</v>
      </c>
      <c r="G2650">
        <v>10</v>
      </c>
      <c r="H2650">
        <v>215.78994750976562</v>
      </c>
      <c r="I2650">
        <v>206.03475952148437</v>
      </c>
      <c r="J2650">
        <v>9.755183219909668</v>
      </c>
      <c r="K2650">
        <v>4.5206848531961441E-2</v>
      </c>
      <c r="L2650">
        <v>-1.6779507398605347</v>
      </c>
      <c r="M2650">
        <v>5.0768375396728516</v>
      </c>
      <c r="N2650">
        <v>9.755183219909668</v>
      </c>
      <c r="O2650">
        <v>14.433528900146484</v>
      </c>
      <c r="P2650">
        <v>21.188316345214844</v>
      </c>
      <c r="Q2650">
        <v>-4.9190855026245117</v>
      </c>
      <c r="R2650">
        <v>24.429450988769531</v>
      </c>
      <c r="S2650">
        <v>147</v>
      </c>
      <c r="T2650">
        <v>79.589988708496094</v>
      </c>
      <c r="U2650">
        <v>8.9213218688964844</v>
      </c>
      <c r="V2650">
        <v>85.287345886230469</v>
      </c>
      <c r="W2650">
        <v>98</v>
      </c>
      <c r="X2650">
        <v>85.859329223632812</v>
      </c>
      <c r="Y2650">
        <f t="shared" si="177"/>
        <v>31.721122283935546</v>
      </c>
      <c r="Z2650">
        <f t="shared" si="178"/>
        <v>30.287109649658202</v>
      </c>
      <c r="AA2650">
        <f t="shared" si="179"/>
        <v>1.4340119333267212</v>
      </c>
    </row>
    <row r="2651" spans="2:27" x14ac:dyDescent="0.25">
      <c r="B2651" t="s">
        <v>69</v>
      </c>
      <c r="C2651" t="s">
        <v>71</v>
      </c>
      <c r="D2651" t="s">
        <v>32</v>
      </c>
      <c r="E2651" s="86">
        <v>42257</v>
      </c>
      <c r="F2651">
        <f t="shared" si="176"/>
        <v>0</v>
      </c>
      <c r="G2651">
        <v>3</v>
      </c>
      <c r="H2651">
        <v>163.69126892089844</v>
      </c>
      <c r="I2651">
        <v>182.4705810546875</v>
      </c>
      <c r="J2651">
        <v>-18.779317855834961</v>
      </c>
      <c r="K2651">
        <v>-0.11472400277853012</v>
      </c>
      <c r="L2651">
        <v>-27.690567016601563</v>
      </c>
      <c r="M2651">
        <v>-22.425729751586914</v>
      </c>
      <c r="N2651">
        <v>-18.779317855834961</v>
      </c>
      <c r="O2651">
        <v>-15.132906913757324</v>
      </c>
      <c r="P2651">
        <v>-9.8680686950683594</v>
      </c>
      <c r="Q2651">
        <v>-30.21678352355957</v>
      </c>
      <c r="R2651">
        <v>-7.3418526649475098</v>
      </c>
      <c r="S2651">
        <v>147</v>
      </c>
      <c r="T2651">
        <v>48.350955963134766</v>
      </c>
      <c r="U2651">
        <v>6.9534850120544434</v>
      </c>
      <c r="V2651">
        <v>85.287345886230469</v>
      </c>
      <c r="W2651">
        <v>98</v>
      </c>
      <c r="X2651">
        <v>78.140670776367188</v>
      </c>
      <c r="Y2651">
        <f t="shared" si="177"/>
        <v>24.062616531372072</v>
      </c>
      <c r="Z2651">
        <f t="shared" si="178"/>
        <v>26.823175415039064</v>
      </c>
      <c r="AA2651">
        <f t="shared" si="179"/>
        <v>-2.7605597248077394</v>
      </c>
    </row>
    <row r="2652" spans="2:27" x14ac:dyDescent="0.25">
      <c r="B2652" t="s">
        <v>69</v>
      </c>
      <c r="C2652" t="s">
        <v>71</v>
      </c>
      <c r="D2652" t="s">
        <v>32</v>
      </c>
      <c r="E2652" s="86">
        <v>42257</v>
      </c>
      <c r="F2652">
        <f t="shared" si="176"/>
        <v>0</v>
      </c>
      <c r="G2652">
        <v>9</v>
      </c>
      <c r="H2652">
        <v>210.98841857910156</v>
      </c>
      <c r="I2652">
        <v>203.70797729492187</v>
      </c>
      <c r="J2652">
        <v>7.2804422378540039</v>
      </c>
      <c r="K2652">
        <v>3.4506358206272125E-2</v>
      </c>
      <c r="L2652">
        <v>-2.7107195854187012</v>
      </c>
      <c r="M2652">
        <v>3.1921398639678955</v>
      </c>
      <c r="N2652">
        <v>7.2804422378540039</v>
      </c>
      <c r="O2652">
        <v>11.368744850158691</v>
      </c>
      <c r="P2652">
        <v>17.271604537963867</v>
      </c>
      <c r="Q2652">
        <v>-5.5430750846862793</v>
      </c>
      <c r="R2652">
        <v>20.103960037231445</v>
      </c>
      <c r="S2652">
        <v>147</v>
      </c>
      <c r="T2652">
        <v>60.779872894287109</v>
      </c>
      <c r="U2652">
        <v>7.796144962310791</v>
      </c>
      <c r="V2652">
        <v>85.287345886230469</v>
      </c>
      <c r="W2652">
        <v>98</v>
      </c>
      <c r="X2652">
        <v>84.379203796386719</v>
      </c>
      <c r="Y2652">
        <f t="shared" si="177"/>
        <v>31.015297531127931</v>
      </c>
      <c r="Z2652">
        <f t="shared" si="178"/>
        <v>29.945072662353514</v>
      </c>
      <c r="AA2652">
        <f t="shared" si="179"/>
        <v>1.0702250089645386</v>
      </c>
    </row>
    <row r="2653" spans="2:27" x14ac:dyDescent="0.25">
      <c r="B2653" t="s">
        <v>69</v>
      </c>
      <c r="C2653" t="s">
        <v>71</v>
      </c>
      <c r="D2653" t="s">
        <v>32</v>
      </c>
      <c r="E2653" s="86">
        <v>42257</v>
      </c>
      <c r="F2653">
        <f t="shared" si="176"/>
        <v>0</v>
      </c>
      <c r="G2653">
        <v>7</v>
      </c>
      <c r="H2653">
        <v>177.66313171386719</v>
      </c>
      <c r="I2653">
        <v>180.95777893066406</v>
      </c>
      <c r="J2653">
        <v>-3.2946515083312988</v>
      </c>
      <c r="K2653">
        <v>-1.8544374033808708E-2</v>
      </c>
      <c r="L2653">
        <v>-11.430351257324219</v>
      </c>
      <c r="M2653">
        <v>-6.6237139701843262</v>
      </c>
      <c r="N2653">
        <v>-3.2946515083312988</v>
      </c>
      <c r="O2653">
        <v>3.4411009401082993E-2</v>
      </c>
      <c r="P2653">
        <v>4.8410487174987793</v>
      </c>
      <c r="Q2653">
        <v>-13.736709594726563</v>
      </c>
      <c r="R2653">
        <v>7.1474065780639648</v>
      </c>
      <c r="S2653">
        <v>147</v>
      </c>
      <c r="T2653">
        <v>40.301170349121094</v>
      </c>
      <c r="U2653">
        <v>6.348320484161377</v>
      </c>
      <c r="V2653">
        <v>85.287345886230469</v>
      </c>
      <c r="W2653">
        <v>98</v>
      </c>
      <c r="X2653">
        <v>79.223243713378906</v>
      </c>
      <c r="Y2653">
        <f t="shared" si="177"/>
        <v>26.116480361938475</v>
      </c>
      <c r="Z2653">
        <f t="shared" si="178"/>
        <v>26.600793502807615</v>
      </c>
      <c r="AA2653">
        <f t="shared" si="179"/>
        <v>-0.48431377172470091</v>
      </c>
    </row>
    <row r="2654" spans="2:27" x14ac:dyDescent="0.25">
      <c r="B2654" t="s">
        <v>69</v>
      </c>
      <c r="C2654" t="s">
        <v>71</v>
      </c>
      <c r="D2654" t="s">
        <v>32</v>
      </c>
      <c r="E2654" s="86">
        <v>42257</v>
      </c>
      <c r="F2654">
        <f t="shared" si="176"/>
        <v>0</v>
      </c>
      <c r="G2654">
        <v>5</v>
      </c>
      <c r="H2654">
        <v>162.77685546875</v>
      </c>
      <c r="I2654">
        <v>170.78208923339844</v>
      </c>
      <c r="J2654">
        <v>-8.0052309036254883</v>
      </c>
      <c r="K2654">
        <v>-4.9179170280694962E-2</v>
      </c>
      <c r="L2654">
        <v>-16.231372833251953</v>
      </c>
      <c r="M2654">
        <v>-11.371301651000977</v>
      </c>
      <c r="N2654">
        <v>-8.0052309036254883</v>
      </c>
      <c r="O2654">
        <v>-4.63916015625</v>
      </c>
      <c r="P2654">
        <v>0.22091129422187805</v>
      </c>
      <c r="Q2654">
        <v>-18.563369750976562</v>
      </c>
      <c r="R2654">
        <v>2.552908182144165</v>
      </c>
      <c r="S2654">
        <v>147</v>
      </c>
      <c r="T2654">
        <v>41.202186584472656</v>
      </c>
      <c r="U2654">
        <v>6.4188928604125977</v>
      </c>
      <c r="V2654">
        <v>85.287345886230469</v>
      </c>
      <c r="W2654">
        <v>98</v>
      </c>
      <c r="X2654">
        <v>79.247703552246094</v>
      </c>
      <c r="Y2654">
        <f t="shared" si="177"/>
        <v>23.92819775390625</v>
      </c>
      <c r="Z2654">
        <f t="shared" si="178"/>
        <v>25.10496711730957</v>
      </c>
      <c r="AA2654">
        <f t="shared" si="179"/>
        <v>-1.1767689428329469</v>
      </c>
    </row>
    <row r="2655" spans="2:27" x14ac:dyDescent="0.25">
      <c r="B2655" t="s">
        <v>69</v>
      </c>
      <c r="C2655" t="s">
        <v>71</v>
      </c>
      <c r="D2655" t="s">
        <v>32</v>
      </c>
      <c r="E2655" s="86">
        <v>42257</v>
      </c>
      <c r="F2655">
        <f t="shared" si="176"/>
        <v>0</v>
      </c>
      <c r="G2655">
        <v>2</v>
      </c>
      <c r="H2655">
        <v>168.93742370605469</v>
      </c>
      <c r="I2655">
        <v>194.38113403320312</v>
      </c>
      <c r="J2655">
        <v>-25.443723678588867</v>
      </c>
      <c r="K2655">
        <v>-0.15061034262180328</v>
      </c>
      <c r="L2655">
        <v>-34.550205230712891</v>
      </c>
      <c r="M2655">
        <v>-29.170021057128906</v>
      </c>
      <c r="N2655">
        <v>-25.443723678588867</v>
      </c>
      <c r="O2655">
        <v>-21.717426300048828</v>
      </c>
      <c r="P2655">
        <v>-16.337244033813477</v>
      </c>
      <c r="Q2655">
        <v>-37.131763458251953</v>
      </c>
      <c r="R2655">
        <v>-13.755682945251465</v>
      </c>
      <c r="S2655">
        <v>147</v>
      </c>
      <c r="T2655">
        <v>50.492744445800781</v>
      </c>
      <c r="U2655">
        <v>7.1058244705200195</v>
      </c>
      <c r="V2655">
        <v>85.287345886230469</v>
      </c>
      <c r="W2655">
        <v>98</v>
      </c>
      <c r="X2655">
        <v>78.516822814941406</v>
      </c>
      <c r="Y2655">
        <f t="shared" si="177"/>
        <v>24.833801284790038</v>
      </c>
      <c r="Z2655">
        <f t="shared" si="178"/>
        <v>28.574026702880861</v>
      </c>
      <c r="AA2655">
        <f t="shared" si="179"/>
        <v>-3.7402273807525637</v>
      </c>
    </row>
    <row r="2656" spans="2:27" x14ac:dyDescent="0.25">
      <c r="B2656" t="s">
        <v>69</v>
      </c>
      <c r="C2656" t="s">
        <v>71</v>
      </c>
      <c r="D2656" t="s">
        <v>32</v>
      </c>
      <c r="E2656" s="86">
        <v>42257</v>
      </c>
      <c r="F2656">
        <f t="shared" si="176"/>
        <v>1</v>
      </c>
      <c r="G2656">
        <v>17</v>
      </c>
      <c r="H2656">
        <v>188.31642150878906</v>
      </c>
      <c r="I2656">
        <v>133.42976379394531</v>
      </c>
      <c r="J2656">
        <v>54.886665344238281</v>
      </c>
      <c r="K2656">
        <v>0.29145979881286621</v>
      </c>
      <c r="L2656">
        <v>42.543666839599609</v>
      </c>
      <c r="M2656">
        <v>49.836009979248047</v>
      </c>
      <c r="N2656">
        <v>54.886665344238281</v>
      </c>
      <c r="O2656">
        <v>59.937320709228516</v>
      </c>
      <c r="P2656">
        <v>67.229667663574219</v>
      </c>
      <c r="Q2656">
        <v>39.044597625732422</v>
      </c>
      <c r="R2656">
        <v>70.728736877441406</v>
      </c>
      <c r="S2656">
        <v>147</v>
      </c>
      <c r="T2656">
        <v>92.761825561523438</v>
      </c>
      <c r="U2656">
        <v>9.6312942504882812</v>
      </c>
      <c r="V2656">
        <v>85.287345886230469</v>
      </c>
      <c r="W2656">
        <v>98</v>
      </c>
      <c r="X2656">
        <v>92.165138244628906</v>
      </c>
      <c r="Y2656">
        <f t="shared" si="177"/>
        <v>27.682513961791994</v>
      </c>
      <c r="Z2656">
        <f t="shared" si="178"/>
        <v>19.614175277709961</v>
      </c>
      <c r="AA2656">
        <f t="shared" si="179"/>
        <v>8.0683398056030278</v>
      </c>
    </row>
    <row r="2657" spans="2:27" x14ac:dyDescent="0.25">
      <c r="B2657" t="s">
        <v>69</v>
      </c>
      <c r="C2657" t="s">
        <v>71</v>
      </c>
      <c r="D2657" t="s">
        <v>32</v>
      </c>
      <c r="E2657" s="86">
        <v>42257</v>
      </c>
      <c r="F2657">
        <f t="shared" si="176"/>
        <v>1</v>
      </c>
      <c r="G2657">
        <v>13</v>
      </c>
      <c r="H2657">
        <v>203.45710754394531</v>
      </c>
      <c r="I2657">
        <v>138.71186828613281</v>
      </c>
      <c r="J2657">
        <v>64.745246887207031</v>
      </c>
      <c r="K2657">
        <v>0.31822553277015686</v>
      </c>
      <c r="L2657">
        <v>51.360301971435547</v>
      </c>
      <c r="M2657">
        <v>59.268234252929688</v>
      </c>
      <c r="N2657">
        <v>64.745246887207031</v>
      </c>
      <c r="O2657">
        <v>70.222259521484375</v>
      </c>
      <c r="P2657">
        <v>78.130195617675781</v>
      </c>
      <c r="Q2657">
        <v>47.56585693359375</v>
      </c>
      <c r="R2657">
        <v>81.924636840820312</v>
      </c>
      <c r="S2657">
        <v>147</v>
      </c>
      <c r="T2657">
        <v>109.083984375</v>
      </c>
      <c r="U2657">
        <v>10.444328308105469</v>
      </c>
      <c r="V2657">
        <v>85.287345886230469</v>
      </c>
      <c r="W2657">
        <v>98</v>
      </c>
      <c r="X2657">
        <v>93.788993835449219</v>
      </c>
      <c r="Y2657">
        <f t="shared" si="177"/>
        <v>29.908194808959962</v>
      </c>
      <c r="Z2657">
        <f t="shared" si="178"/>
        <v>20.390644638061524</v>
      </c>
      <c r="AA2657">
        <f t="shared" si="179"/>
        <v>9.5175512924194337</v>
      </c>
    </row>
    <row r="2658" spans="2:27" x14ac:dyDescent="0.25">
      <c r="B2658" t="s">
        <v>69</v>
      </c>
      <c r="C2658" t="s">
        <v>71</v>
      </c>
      <c r="D2658" t="s">
        <v>32</v>
      </c>
      <c r="E2658" s="86">
        <v>42257</v>
      </c>
      <c r="F2658">
        <f t="shared" si="176"/>
        <v>0</v>
      </c>
      <c r="G2658">
        <v>1</v>
      </c>
      <c r="H2658">
        <v>177.00508117675781</v>
      </c>
      <c r="I2658">
        <v>200.29368591308594</v>
      </c>
      <c r="J2658">
        <v>-23.288606643676758</v>
      </c>
      <c r="K2658">
        <v>-0.13157026469707489</v>
      </c>
      <c r="L2658">
        <v>-32.920078277587891</v>
      </c>
      <c r="M2658">
        <v>-27.229726791381836</v>
      </c>
      <c r="N2658">
        <v>-23.288606643676758</v>
      </c>
      <c r="O2658">
        <v>-19.34748649597168</v>
      </c>
      <c r="P2658">
        <v>-13.657135009765625</v>
      </c>
      <c r="Q2658">
        <v>-35.650466918945313</v>
      </c>
      <c r="R2658">
        <v>-10.926746368408203</v>
      </c>
      <c r="S2658">
        <v>147</v>
      </c>
      <c r="T2658">
        <v>56.482395172119141</v>
      </c>
      <c r="U2658">
        <v>7.515477180480957</v>
      </c>
      <c r="V2658">
        <v>85.287345886230469</v>
      </c>
      <c r="W2658">
        <v>98</v>
      </c>
      <c r="X2658">
        <v>79.458717346191406</v>
      </c>
      <c r="Y2658">
        <f t="shared" si="177"/>
        <v>26.019746932983399</v>
      </c>
      <c r="Z2658">
        <f t="shared" si="178"/>
        <v>29.443171829223633</v>
      </c>
      <c r="AA2658">
        <f t="shared" si="179"/>
        <v>-3.4234251766204835</v>
      </c>
    </row>
    <row r="2659" spans="2:27" x14ac:dyDescent="0.25">
      <c r="B2659" t="s">
        <v>69</v>
      </c>
      <c r="C2659" t="s">
        <v>71</v>
      </c>
      <c r="D2659" t="s">
        <v>32</v>
      </c>
      <c r="E2659" s="86">
        <v>42257</v>
      </c>
      <c r="F2659">
        <f t="shared" si="176"/>
        <v>0</v>
      </c>
      <c r="G2659">
        <v>8</v>
      </c>
      <c r="H2659">
        <v>195.22367858886719</v>
      </c>
      <c r="I2659">
        <v>198.44227600097656</v>
      </c>
      <c r="J2659">
        <v>-3.2185957431793213</v>
      </c>
      <c r="K2659">
        <v>-1.6486708074808121E-2</v>
      </c>
      <c r="L2659">
        <v>-11.876981735229492</v>
      </c>
      <c r="M2659">
        <v>-6.7615370750427246</v>
      </c>
      <c r="N2659">
        <v>-3.2185957431793213</v>
      </c>
      <c r="O2659">
        <v>0.32434564828872681</v>
      </c>
      <c r="P2659">
        <v>5.4397902488708496</v>
      </c>
      <c r="Q2659">
        <v>-14.331514358520508</v>
      </c>
      <c r="R2659">
        <v>7.894322395324707</v>
      </c>
      <c r="S2659">
        <v>147</v>
      </c>
      <c r="T2659">
        <v>45.645896911621094</v>
      </c>
      <c r="U2659">
        <v>6.7561745643615723</v>
      </c>
      <c r="V2659">
        <v>85.287345886230469</v>
      </c>
      <c r="W2659">
        <v>98</v>
      </c>
      <c r="X2659">
        <v>81.159019470214844</v>
      </c>
      <c r="Y2659">
        <f t="shared" si="177"/>
        <v>28.697880752563478</v>
      </c>
      <c r="Z2659">
        <f t="shared" si="178"/>
        <v>29.171014572143555</v>
      </c>
      <c r="AA2659">
        <f t="shared" si="179"/>
        <v>-0.47313357424736024</v>
      </c>
    </row>
    <row r="2660" spans="2:27" x14ac:dyDescent="0.25">
      <c r="B2660" t="s">
        <v>69</v>
      </c>
      <c r="C2660" t="s">
        <v>71</v>
      </c>
      <c r="D2660" t="s">
        <v>32</v>
      </c>
      <c r="E2660" s="86">
        <v>42257</v>
      </c>
      <c r="F2660">
        <f t="shared" si="176"/>
        <v>0</v>
      </c>
      <c r="G2660">
        <v>23</v>
      </c>
      <c r="H2660">
        <v>194.88278198242187</v>
      </c>
      <c r="I2660">
        <v>210.02116394042969</v>
      </c>
      <c r="J2660">
        <v>-15.138381958007813</v>
      </c>
      <c r="K2660">
        <v>-7.7679425477981567E-2</v>
      </c>
      <c r="L2660">
        <v>-24.444469451904297</v>
      </c>
      <c r="M2660">
        <v>-18.946357727050781</v>
      </c>
      <c r="N2660">
        <v>-15.138381958007813</v>
      </c>
      <c r="O2660">
        <v>-11.33040714263916</v>
      </c>
      <c r="P2660">
        <v>-5.8322954177856445</v>
      </c>
      <c r="Q2660">
        <v>-27.082614898681641</v>
      </c>
      <c r="R2660">
        <v>-3.1941490173339844</v>
      </c>
      <c r="S2660">
        <v>147</v>
      </c>
      <c r="T2660">
        <v>52.730518341064453</v>
      </c>
      <c r="U2660">
        <v>7.2615780830383301</v>
      </c>
      <c r="V2660">
        <v>85.287345886230469</v>
      </c>
      <c r="W2660">
        <v>98</v>
      </c>
      <c r="X2660">
        <v>83.327217102050781</v>
      </c>
      <c r="Y2660">
        <f t="shared" si="177"/>
        <v>28.647768951416015</v>
      </c>
      <c r="Z2660">
        <f t="shared" si="178"/>
        <v>30.873111099243165</v>
      </c>
      <c r="AA2660">
        <f t="shared" si="179"/>
        <v>-2.2253421478271482</v>
      </c>
    </row>
    <row r="2661" spans="2:27" x14ac:dyDescent="0.25">
      <c r="B2661" t="s">
        <v>69</v>
      </c>
      <c r="C2661" t="s">
        <v>71</v>
      </c>
      <c r="D2661" t="s">
        <v>32</v>
      </c>
      <c r="E2661" s="86">
        <v>42257</v>
      </c>
      <c r="F2661">
        <f t="shared" si="176"/>
        <v>1</v>
      </c>
      <c r="G2661">
        <v>16</v>
      </c>
      <c r="H2661">
        <v>190.33293151855469</v>
      </c>
      <c r="I2661">
        <v>135.48463439941406</v>
      </c>
      <c r="J2661">
        <v>54.848289489746094</v>
      </c>
      <c r="K2661">
        <v>0.28817024827003479</v>
      </c>
      <c r="L2661">
        <v>42.963504791259766</v>
      </c>
      <c r="M2661">
        <v>49.985134124755859</v>
      </c>
      <c r="N2661">
        <v>54.848289489746094</v>
      </c>
      <c r="O2661">
        <v>59.711444854736328</v>
      </c>
      <c r="P2661">
        <v>66.733070373535156</v>
      </c>
      <c r="Q2661">
        <v>39.594333648681641</v>
      </c>
      <c r="R2661">
        <v>70.102241516113281</v>
      </c>
      <c r="S2661">
        <v>147</v>
      </c>
      <c r="T2661">
        <v>86.002365112304688</v>
      </c>
      <c r="U2661">
        <v>9.2737455368041992</v>
      </c>
      <c r="V2661">
        <v>85.287345886230469</v>
      </c>
      <c r="W2661">
        <v>98</v>
      </c>
      <c r="X2661">
        <v>93</v>
      </c>
      <c r="Y2661">
        <f t="shared" si="177"/>
        <v>27.978940933227538</v>
      </c>
      <c r="Z2661">
        <f t="shared" si="178"/>
        <v>19.916241256713867</v>
      </c>
      <c r="AA2661">
        <f t="shared" si="179"/>
        <v>8.0626985549926751</v>
      </c>
    </row>
    <row r="2662" spans="2:27" x14ac:dyDescent="0.25">
      <c r="B2662" t="s">
        <v>69</v>
      </c>
      <c r="C2662" t="s">
        <v>71</v>
      </c>
      <c r="D2662" t="s">
        <v>32</v>
      </c>
      <c r="E2662" s="86">
        <v>42257</v>
      </c>
      <c r="F2662">
        <f t="shared" si="176"/>
        <v>0</v>
      </c>
      <c r="G2662">
        <v>20</v>
      </c>
      <c r="H2662">
        <v>187.20388793945312</v>
      </c>
      <c r="I2662">
        <v>178.85923767089844</v>
      </c>
      <c r="J2662">
        <v>8.3446416854858398</v>
      </c>
      <c r="K2662">
        <v>4.4575151056051254E-2</v>
      </c>
      <c r="L2662">
        <v>-2.9164590835571289</v>
      </c>
      <c r="M2662">
        <v>3.7366905212402344</v>
      </c>
      <c r="N2662">
        <v>8.3446416854858398</v>
      </c>
      <c r="O2662">
        <v>12.952592849731445</v>
      </c>
      <c r="P2662">
        <v>19.605743408203125</v>
      </c>
      <c r="Q2662">
        <v>-6.1088247299194336</v>
      </c>
      <c r="R2662">
        <v>22.798107147216797</v>
      </c>
      <c r="S2662">
        <v>147</v>
      </c>
      <c r="T2662">
        <v>77.212844848632812</v>
      </c>
      <c r="U2662">
        <v>8.787083625793457</v>
      </c>
      <c r="V2662">
        <v>85.287345886230469</v>
      </c>
      <c r="W2662">
        <v>98</v>
      </c>
      <c r="X2662">
        <v>87.3516845703125</v>
      </c>
      <c r="Y2662">
        <f t="shared" si="177"/>
        <v>27.518971527099609</v>
      </c>
      <c r="Z2662">
        <f t="shared" si="178"/>
        <v>26.29230793762207</v>
      </c>
      <c r="AA2662">
        <f t="shared" si="179"/>
        <v>1.2266623277664184</v>
      </c>
    </row>
    <row r="2663" spans="2:27" x14ac:dyDescent="0.25">
      <c r="B2663" t="s">
        <v>69</v>
      </c>
      <c r="C2663" t="s">
        <v>71</v>
      </c>
      <c r="D2663" t="s">
        <v>32</v>
      </c>
      <c r="E2663" s="86">
        <v>42257</v>
      </c>
      <c r="F2663">
        <f t="shared" si="176"/>
        <v>1</v>
      </c>
      <c r="G2663">
        <v>14</v>
      </c>
      <c r="H2663">
        <v>191.15803527832031</v>
      </c>
      <c r="I2663">
        <v>140.55207824707031</v>
      </c>
      <c r="J2663">
        <v>50.60595703125</v>
      </c>
      <c r="K2663">
        <v>0.26473361253738403</v>
      </c>
      <c r="L2663">
        <v>37.900169372558594</v>
      </c>
      <c r="M2663">
        <v>45.406852722167969</v>
      </c>
      <c r="N2663">
        <v>50.60595703125</v>
      </c>
      <c r="O2663">
        <v>55.805061340332031</v>
      </c>
      <c r="P2663">
        <v>63.311744689941406</v>
      </c>
      <c r="Q2663">
        <v>34.298255920410156</v>
      </c>
      <c r="R2663">
        <v>66.913658142089844</v>
      </c>
      <c r="S2663">
        <v>147</v>
      </c>
      <c r="T2663">
        <v>98.294898986816406</v>
      </c>
      <c r="U2663">
        <v>9.9143781661987305</v>
      </c>
      <c r="V2663">
        <v>85.287345886230469</v>
      </c>
      <c r="W2663">
        <v>98</v>
      </c>
      <c r="X2663">
        <v>94.896026611328125</v>
      </c>
      <c r="Y2663">
        <f t="shared" si="177"/>
        <v>28.100231185913085</v>
      </c>
      <c r="Z2663">
        <f t="shared" si="178"/>
        <v>20.661155502319335</v>
      </c>
      <c r="AA2663">
        <f t="shared" si="179"/>
        <v>7.4390756835937504</v>
      </c>
    </row>
    <row r="2664" spans="2:27" x14ac:dyDescent="0.25">
      <c r="B2664" t="s">
        <v>69</v>
      </c>
      <c r="C2664" t="s">
        <v>71</v>
      </c>
      <c r="D2664" t="s">
        <v>32</v>
      </c>
      <c r="E2664" s="86">
        <v>42257</v>
      </c>
      <c r="F2664">
        <f t="shared" si="176"/>
        <v>1</v>
      </c>
      <c r="G2664">
        <v>15</v>
      </c>
      <c r="H2664">
        <v>187.8857421875</v>
      </c>
      <c r="I2664">
        <v>140.26506042480469</v>
      </c>
      <c r="J2664">
        <v>47.620677947998047</v>
      </c>
      <c r="K2664">
        <v>0.2534555196762085</v>
      </c>
      <c r="L2664">
        <v>35.850513458251953</v>
      </c>
      <c r="M2664">
        <v>42.804420471191406</v>
      </c>
      <c r="N2664">
        <v>47.620677947998047</v>
      </c>
      <c r="O2664">
        <v>52.436935424804687</v>
      </c>
      <c r="P2664">
        <v>59.390842437744141</v>
      </c>
      <c r="Q2664">
        <v>32.513832092285156</v>
      </c>
      <c r="R2664">
        <v>62.727523803710938</v>
      </c>
      <c r="S2664">
        <v>147</v>
      </c>
      <c r="T2664">
        <v>84.351539611816406</v>
      </c>
      <c r="U2664">
        <v>9.1843090057373047</v>
      </c>
      <c r="V2664">
        <v>85.287345886230469</v>
      </c>
      <c r="W2664">
        <v>98</v>
      </c>
      <c r="X2664">
        <v>95.669723510742188</v>
      </c>
      <c r="Y2664">
        <f t="shared" si="177"/>
        <v>27.619204101562499</v>
      </c>
      <c r="Z2664">
        <f t="shared" si="178"/>
        <v>20.618963882446288</v>
      </c>
      <c r="AA2664">
        <f t="shared" si="179"/>
        <v>7.0002396583557127</v>
      </c>
    </row>
    <row r="2665" spans="2:27" x14ac:dyDescent="0.25">
      <c r="B2665" t="s">
        <v>69</v>
      </c>
      <c r="C2665" t="s">
        <v>71</v>
      </c>
      <c r="D2665" t="s">
        <v>32</v>
      </c>
      <c r="E2665" s="86">
        <v>42257</v>
      </c>
      <c r="F2665">
        <f t="shared" si="176"/>
        <v>0</v>
      </c>
      <c r="G2665">
        <v>24</v>
      </c>
      <c r="H2665">
        <v>200.314453125</v>
      </c>
      <c r="I2665">
        <v>211.03538513183594</v>
      </c>
      <c r="J2665">
        <v>-10.720947265625</v>
      </c>
      <c r="K2665">
        <v>-5.3520586341619492E-2</v>
      </c>
      <c r="L2665">
        <v>-19.696920394897461</v>
      </c>
      <c r="M2665">
        <v>-14.393842697143555</v>
      </c>
      <c r="N2665">
        <v>-10.720947265625</v>
      </c>
      <c r="O2665">
        <v>-7.0480513572692871</v>
      </c>
      <c r="P2665">
        <v>-1.7449733018875122</v>
      </c>
      <c r="Q2665">
        <v>-22.241485595703125</v>
      </c>
      <c r="R2665">
        <v>0.7995905876159668</v>
      </c>
      <c r="S2665">
        <v>147</v>
      </c>
      <c r="T2665">
        <v>49.055870056152344</v>
      </c>
      <c r="U2665">
        <v>7.0039896965026855</v>
      </c>
      <c r="V2665">
        <v>85.287345886230469</v>
      </c>
      <c r="W2665">
        <v>98</v>
      </c>
      <c r="X2665">
        <v>82.2354736328125</v>
      </c>
      <c r="Y2665">
        <f t="shared" si="177"/>
        <v>29.446224609375001</v>
      </c>
      <c r="Z2665">
        <f t="shared" si="178"/>
        <v>31.022201614379881</v>
      </c>
      <c r="AA2665">
        <f t="shared" si="179"/>
        <v>-1.5759792480468751</v>
      </c>
    </row>
    <row r="2666" spans="2:27" x14ac:dyDescent="0.25">
      <c r="B2666" t="s">
        <v>69</v>
      </c>
      <c r="C2666" t="s">
        <v>71</v>
      </c>
      <c r="D2666" t="s">
        <v>32</v>
      </c>
      <c r="E2666" s="86">
        <v>42257</v>
      </c>
      <c r="F2666">
        <f t="shared" si="176"/>
        <v>0</v>
      </c>
      <c r="G2666">
        <v>21</v>
      </c>
      <c r="H2666">
        <v>193.14402770996094</v>
      </c>
      <c r="I2666">
        <v>200.21168518066406</v>
      </c>
      <c r="J2666">
        <v>-7.0676522254943848</v>
      </c>
      <c r="K2666">
        <v>-3.6592651158571243E-2</v>
      </c>
      <c r="L2666">
        <v>-17.491657257080078</v>
      </c>
      <c r="M2666">
        <v>-11.333070755004883</v>
      </c>
      <c r="N2666">
        <v>-7.0676522254943848</v>
      </c>
      <c r="O2666">
        <v>-2.8022334575653076</v>
      </c>
      <c r="P2666">
        <v>3.3563535213470459</v>
      </c>
      <c r="Q2666">
        <v>-20.446718215942383</v>
      </c>
      <c r="R2666">
        <v>6.3114142417907715</v>
      </c>
      <c r="S2666">
        <v>147</v>
      </c>
      <c r="T2666">
        <v>66.160247802734375</v>
      </c>
      <c r="U2666">
        <v>8.1338949203491211</v>
      </c>
      <c r="V2666">
        <v>85.287345886230469</v>
      </c>
      <c r="W2666">
        <v>98</v>
      </c>
      <c r="X2666">
        <v>85.752296447753906</v>
      </c>
      <c r="Y2666">
        <f t="shared" si="177"/>
        <v>28.392172073364257</v>
      </c>
      <c r="Z2666">
        <f t="shared" si="178"/>
        <v>29.431117721557616</v>
      </c>
      <c r="AA2666">
        <f t="shared" si="179"/>
        <v>-1.0389448771476746</v>
      </c>
    </row>
    <row r="2667" spans="2:27" x14ac:dyDescent="0.25">
      <c r="B2667" t="s">
        <v>69</v>
      </c>
      <c r="C2667" t="s">
        <v>71</v>
      </c>
      <c r="D2667" t="s">
        <v>32</v>
      </c>
      <c r="E2667" s="86">
        <v>42257</v>
      </c>
      <c r="F2667">
        <f t="shared" si="176"/>
        <v>0</v>
      </c>
      <c r="G2667">
        <v>4</v>
      </c>
      <c r="H2667">
        <v>159.67420959472656</v>
      </c>
      <c r="I2667">
        <v>174.6170654296875</v>
      </c>
      <c r="J2667">
        <v>-14.942865371704102</v>
      </c>
      <c r="K2667">
        <v>-9.3583464622497559E-2</v>
      </c>
      <c r="L2667">
        <v>-23.675661087036133</v>
      </c>
      <c r="M2667">
        <v>-18.516254425048828</v>
      </c>
      <c r="N2667">
        <v>-14.942865371704102</v>
      </c>
      <c r="O2667">
        <v>-11.369476318359375</v>
      </c>
      <c r="P2667">
        <v>-6.2100691795349121</v>
      </c>
      <c r="Q2667">
        <v>-26.151287078857422</v>
      </c>
      <c r="R2667">
        <v>-3.7344427108764648</v>
      </c>
      <c r="S2667">
        <v>147</v>
      </c>
      <c r="T2667">
        <v>46.433826446533203</v>
      </c>
      <c r="U2667">
        <v>6.814237117767334</v>
      </c>
      <c r="V2667">
        <v>85.287345886230469</v>
      </c>
      <c r="W2667">
        <v>98</v>
      </c>
      <c r="X2667">
        <v>78.6483154296875</v>
      </c>
      <c r="Y2667">
        <f t="shared" si="177"/>
        <v>23.472108810424803</v>
      </c>
      <c r="Z2667">
        <f t="shared" si="178"/>
        <v>25.668708618164061</v>
      </c>
      <c r="AA2667">
        <f t="shared" si="179"/>
        <v>-2.196601209640503</v>
      </c>
    </row>
    <row r="2668" spans="2:27" x14ac:dyDescent="0.25">
      <c r="B2668" t="s">
        <v>69</v>
      </c>
      <c r="C2668" t="s">
        <v>71</v>
      </c>
      <c r="D2668" t="s">
        <v>32</v>
      </c>
      <c r="E2668" s="86">
        <v>42257</v>
      </c>
      <c r="F2668">
        <f t="shared" si="176"/>
        <v>0</v>
      </c>
      <c r="G2668">
        <v>11</v>
      </c>
      <c r="H2668">
        <v>220.44438171386719</v>
      </c>
      <c r="I2668">
        <v>183.07656860351562</v>
      </c>
      <c r="J2668">
        <v>37.367813110351563</v>
      </c>
      <c r="K2668">
        <v>0.16951130330562592</v>
      </c>
      <c r="L2668">
        <v>24.699634552001953</v>
      </c>
      <c r="M2668">
        <v>32.184097290039063</v>
      </c>
      <c r="N2668">
        <v>37.367813110351563</v>
      </c>
      <c r="O2668">
        <v>42.551528930664062</v>
      </c>
      <c r="P2668">
        <v>50.035991668701172</v>
      </c>
      <c r="Q2668">
        <v>21.108383178710938</v>
      </c>
      <c r="R2668">
        <v>53.627243041992188</v>
      </c>
      <c r="S2668">
        <v>147</v>
      </c>
      <c r="T2668">
        <v>97.713844299316406</v>
      </c>
      <c r="U2668">
        <v>9.8850317001342773</v>
      </c>
      <c r="V2668">
        <v>85.287345886230469</v>
      </c>
      <c r="W2668">
        <v>98</v>
      </c>
      <c r="X2668">
        <v>89.544342041015625</v>
      </c>
      <c r="Y2668">
        <f t="shared" si="177"/>
        <v>32.405324111938477</v>
      </c>
      <c r="Z2668">
        <f t="shared" si="178"/>
        <v>26.912255584716796</v>
      </c>
      <c r="AA2668">
        <f t="shared" si="179"/>
        <v>5.4930685272216797</v>
      </c>
    </row>
    <row r="2669" spans="2:27" x14ac:dyDescent="0.25">
      <c r="B2669" t="s">
        <v>69</v>
      </c>
      <c r="C2669" t="s">
        <v>71</v>
      </c>
      <c r="D2669" t="s">
        <v>32</v>
      </c>
      <c r="E2669" s="86">
        <v>42257</v>
      </c>
      <c r="F2669">
        <f t="shared" si="176"/>
        <v>1</v>
      </c>
      <c r="G2669">
        <v>12</v>
      </c>
      <c r="H2669">
        <v>214.69464111328125</v>
      </c>
      <c r="I2669">
        <v>143.43862915039062</v>
      </c>
      <c r="J2669">
        <v>71.256011962890625</v>
      </c>
      <c r="K2669">
        <v>0.33189469575881958</v>
      </c>
      <c r="L2669">
        <v>57.931316375732422</v>
      </c>
      <c r="M2669">
        <v>65.803657531738281</v>
      </c>
      <c r="N2669">
        <v>71.256011962890625</v>
      </c>
      <c r="O2669">
        <v>76.708366394042969</v>
      </c>
      <c r="P2669">
        <v>84.580711364746094</v>
      </c>
      <c r="Q2669">
        <v>54.153949737548828</v>
      </c>
      <c r="R2669">
        <v>88.358078002929688</v>
      </c>
      <c r="S2669">
        <v>147</v>
      </c>
      <c r="T2669">
        <v>108.10418701171875</v>
      </c>
      <c r="U2669">
        <v>10.397315979003906</v>
      </c>
      <c r="V2669">
        <v>85.287345886230469</v>
      </c>
      <c r="W2669">
        <v>98</v>
      </c>
      <c r="X2669">
        <v>91.587158203125</v>
      </c>
      <c r="Y2669">
        <f t="shared" si="177"/>
        <v>31.560112243652345</v>
      </c>
      <c r="Z2669">
        <f t="shared" si="178"/>
        <v>21.085478485107423</v>
      </c>
      <c r="AA2669">
        <f t="shared" si="179"/>
        <v>10.474633758544922</v>
      </c>
    </row>
    <row r="2670" spans="2:27" x14ac:dyDescent="0.25">
      <c r="B2670" t="s">
        <v>69</v>
      </c>
      <c r="C2670" t="s">
        <v>71</v>
      </c>
      <c r="D2670" t="s">
        <v>32</v>
      </c>
      <c r="E2670" s="86">
        <v>42257</v>
      </c>
      <c r="F2670">
        <f t="shared" si="176"/>
        <v>0</v>
      </c>
      <c r="G2670">
        <v>19</v>
      </c>
      <c r="H2670">
        <v>184.60707092285156</v>
      </c>
      <c r="I2670">
        <v>156.20137023925781</v>
      </c>
      <c r="J2670">
        <v>28.405702590942383</v>
      </c>
      <c r="K2670">
        <v>0.15387114882469177</v>
      </c>
      <c r="L2670">
        <v>17.305814743041992</v>
      </c>
      <c r="M2670">
        <v>23.863718032836914</v>
      </c>
      <c r="N2670">
        <v>28.405702590942383</v>
      </c>
      <c r="O2670">
        <v>32.947685241699219</v>
      </c>
      <c r="P2670">
        <v>39.505592346191406</v>
      </c>
      <c r="Q2670">
        <v>14.159149169921875</v>
      </c>
      <c r="R2670">
        <v>42.652256011962891</v>
      </c>
      <c r="S2670">
        <v>147</v>
      </c>
      <c r="T2670">
        <v>75.017929077148438</v>
      </c>
      <c r="U2670">
        <v>8.6612892150878906</v>
      </c>
      <c r="V2670">
        <v>85.287345886230469</v>
      </c>
      <c r="W2670">
        <v>98</v>
      </c>
      <c r="X2670">
        <v>88.091743469238281</v>
      </c>
      <c r="Y2670">
        <f t="shared" si="177"/>
        <v>27.137239425659178</v>
      </c>
      <c r="Z2670">
        <f t="shared" si="178"/>
        <v>22.961601425170898</v>
      </c>
      <c r="AA2670">
        <f t="shared" si="179"/>
        <v>4.1756382808685304</v>
      </c>
    </row>
    <row r="2671" spans="2:27" x14ac:dyDescent="0.25">
      <c r="B2671" t="s">
        <v>69</v>
      </c>
      <c r="C2671" t="s">
        <v>72</v>
      </c>
      <c r="D2671" t="s">
        <v>83</v>
      </c>
      <c r="E2671" s="86">
        <v>42257</v>
      </c>
      <c r="F2671">
        <f t="shared" si="176"/>
        <v>1</v>
      </c>
      <c r="G2671">
        <v>16</v>
      </c>
      <c r="H2671">
        <v>173.5289306640625</v>
      </c>
      <c r="I2671">
        <v>176.04800415039062</v>
      </c>
      <c r="J2671">
        <v>-2.5190694332122803</v>
      </c>
      <c r="K2671">
        <v>-1.4516711235046387E-2</v>
      </c>
      <c r="L2671">
        <v>-10.002748489379883</v>
      </c>
      <c r="M2671">
        <v>-5.5813302993774414</v>
      </c>
      <c r="N2671">
        <v>-2.5190694332122803</v>
      </c>
      <c r="O2671">
        <v>0.54319131374359131</v>
      </c>
      <c r="P2671">
        <v>4.9646096229553223</v>
      </c>
      <c r="Q2671">
        <v>-12.124267578125</v>
      </c>
      <c r="R2671">
        <v>7.0861287117004395</v>
      </c>
      <c r="S2671">
        <v>2</v>
      </c>
      <c r="T2671">
        <v>34.100296020507812</v>
      </c>
      <c r="U2671">
        <v>5.839545726776123</v>
      </c>
      <c r="V2671">
        <v>85.289932250976563</v>
      </c>
      <c r="W2671">
        <v>98</v>
      </c>
      <c r="X2671">
        <v>90.800003051757812</v>
      </c>
      <c r="Y2671">
        <f t="shared" si="177"/>
        <v>0.34705786132812499</v>
      </c>
      <c r="Z2671">
        <f t="shared" si="178"/>
        <v>0.35209600830078125</v>
      </c>
      <c r="AA2671">
        <f t="shared" si="179"/>
        <v>-5.0381388664245607E-3</v>
      </c>
    </row>
    <row r="2672" spans="2:27" x14ac:dyDescent="0.25">
      <c r="B2672" t="s">
        <v>69</v>
      </c>
      <c r="C2672" t="s">
        <v>72</v>
      </c>
      <c r="D2672" t="s">
        <v>83</v>
      </c>
      <c r="E2672" s="86">
        <v>42257</v>
      </c>
      <c r="F2672">
        <f t="shared" si="176"/>
        <v>0</v>
      </c>
      <c r="G2672">
        <v>8</v>
      </c>
      <c r="H2672">
        <v>103.94944000244141</v>
      </c>
      <c r="I2672">
        <v>123.24000549316406</v>
      </c>
      <c r="J2672">
        <v>-19.290561676025391</v>
      </c>
      <c r="K2672">
        <v>-0.18557639420032501</v>
      </c>
      <c r="L2672">
        <v>-48.232501983642578</v>
      </c>
      <c r="M2672">
        <v>-31.133369445800781</v>
      </c>
      <c r="N2672">
        <v>-19.290561676025391</v>
      </c>
      <c r="O2672">
        <v>-7.44775390625</v>
      </c>
      <c r="P2672">
        <v>9.6513795852661133</v>
      </c>
      <c r="Q2672">
        <v>-56.437141418457031</v>
      </c>
      <c r="R2672">
        <v>17.85601806640625</v>
      </c>
      <c r="S2672">
        <v>2</v>
      </c>
      <c r="T2672">
        <v>510.0152587890625</v>
      </c>
      <c r="U2672">
        <v>22.583517074584961</v>
      </c>
      <c r="V2672">
        <v>85.289932250976563</v>
      </c>
      <c r="W2672">
        <v>98</v>
      </c>
      <c r="X2672">
        <v>81.199996948242188</v>
      </c>
      <c r="Y2672">
        <f t="shared" si="177"/>
        <v>0.20789888000488282</v>
      </c>
      <c r="Z2672">
        <f t="shared" si="178"/>
        <v>0.24648001098632813</v>
      </c>
      <c r="AA2672">
        <f t="shared" si="179"/>
        <v>-3.8581123352050779E-2</v>
      </c>
    </row>
    <row r="2673" spans="2:27" x14ac:dyDescent="0.25">
      <c r="B2673" t="s">
        <v>69</v>
      </c>
      <c r="C2673" t="s">
        <v>72</v>
      </c>
      <c r="D2673" t="s">
        <v>83</v>
      </c>
      <c r="E2673" s="86">
        <v>42257</v>
      </c>
      <c r="F2673">
        <f t="shared" si="176"/>
        <v>0</v>
      </c>
      <c r="G2673">
        <v>20</v>
      </c>
      <c r="H2673">
        <v>172.2725830078125</v>
      </c>
      <c r="I2673">
        <v>158.0880126953125</v>
      </c>
      <c r="J2673">
        <v>14.184573173522949</v>
      </c>
      <c r="K2673">
        <v>8.2337960600852966E-2</v>
      </c>
      <c r="L2673">
        <v>7.7233319282531738</v>
      </c>
      <c r="M2673">
        <v>11.540685653686523</v>
      </c>
      <c r="N2673">
        <v>14.184573173522949</v>
      </c>
      <c r="O2673">
        <v>16.828460693359375</v>
      </c>
      <c r="P2673">
        <v>20.645814895629883</v>
      </c>
      <c r="Q2673">
        <v>5.8916597366333008</v>
      </c>
      <c r="R2673">
        <v>22.477485656738281</v>
      </c>
      <c r="S2673">
        <v>2</v>
      </c>
      <c r="T2673">
        <v>25.419073104858398</v>
      </c>
      <c r="U2673">
        <v>5.0417332649230957</v>
      </c>
      <c r="V2673">
        <v>85.289932250976563</v>
      </c>
      <c r="W2673">
        <v>98</v>
      </c>
      <c r="X2673">
        <v>85.800003051757812</v>
      </c>
      <c r="Y2673">
        <f t="shared" si="177"/>
        <v>0.34454516601562502</v>
      </c>
      <c r="Z2673">
        <f t="shared" si="178"/>
        <v>0.316176025390625</v>
      </c>
      <c r="AA2673">
        <f t="shared" si="179"/>
        <v>2.8369146347045897E-2</v>
      </c>
    </row>
    <row r="2674" spans="2:27" x14ac:dyDescent="0.25">
      <c r="B2674" t="s">
        <v>69</v>
      </c>
      <c r="C2674" t="s">
        <v>72</v>
      </c>
      <c r="D2674" t="s">
        <v>83</v>
      </c>
      <c r="E2674" s="86">
        <v>42257</v>
      </c>
      <c r="F2674">
        <f t="shared" si="176"/>
        <v>0</v>
      </c>
      <c r="G2674">
        <v>19</v>
      </c>
      <c r="H2674">
        <v>167.5350341796875</v>
      </c>
      <c r="I2674">
        <v>159.55201721191406</v>
      </c>
      <c r="J2674">
        <v>7.9830245971679687</v>
      </c>
      <c r="K2674">
        <v>4.7649882733821869E-2</v>
      </c>
      <c r="L2674">
        <v>1.1900151968002319</v>
      </c>
      <c r="M2674">
        <v>5.2033801078796387</v>
      </c>
      <c r="N2674">
        <v>7.9830245971679687</v>
      </c>
      <c r="O2674">
        <v>10.762668609619141</v>
      </c>
      <c r="P2674">
        <v>14.776034355163574</v>
      </c>
      <c r="Q2674">
        <v>-0.73570859432220459</v>
      </c>
      <c r="R2674">
        <v>16.701757431030273</v>
      </c>
      <c r="S2674">
        <v>2</v>
      </c>
      <c r="T2674">
        <v>28.096504211425781</v>
      </c>
      <c r="U2674">
        <v>5.3006134033203125</v>
      </c>
      <c r="V2674">
        <v>85.289932250976563</v>
      </c>
      <c r="W2674">
        <v>98</v>
      </c>
      <c r="X2674">
        <v>85.199996948242188</v>
      </c>
      <c r="Y2674">
        <f t="shared" si="177"/>
        <v>0.33507006835937497</v>
      </c>
      <c r="Z2674">
        <f t="shared" si="178"/>
        <v>0.31910403442382812</v>
      </c>
      <c r="AA2674">
        <f t="shared" si="179"/>
        <v>1.5966049194335939E-2</v>
      </c>
    </row>
    <row r="2675" spans="2:27" x14ac:dyDescent="0.25">
      <c r="B2675" t="s">
        <v>69</v>
      </c>
      <c r="C2675" t="s">
        <v>72</v>
      </c>
      <c r="D2675" t="s">
        <v>83</v>
      </c>
      <c r="E2675" s="86">
        <v>42257</v>
      </c>
      <c r="F2675">
        <f t="shared" si="176"/>
        <v>0</v>
      </c>
      <c r="G2675">
        <v>10</v>
      </c>
      <c r="H2675">
        <v>149.841796875</v>
      </c>
      <c r="I2675">
        <v>153.37599182128906</v>
      </c>
      <c r="J2675">
        <v>-3.5341949462890625</v>
      </c>
      <c r="K2675">
        <v>-2.3586176335811615E-2</v>
      </c>
      <c r="L2675">
        <v>-15.723267555236816</v>
      </c>
      <c r="M2675">
        <v>-8.5218648910522461</v>
      </c>
      <c r="N2675">
        <v>-3.5341949462890625</v>
      </c>
      <c r="O2675">
        <v>1.4534746408462524</v>
      </c>
      <c r="P2675">
        <v>8.6548776626586914</v>
      </c>
      <c r="Q2675">
        <v>-19.178699493408203</v>
      </c>
      <c r="R2675">
        <v>12.110310554504395</v>
      </c>
      <c r="S2675">
        <v>2</v>
      </c>
      <c r="T2675">
        <v>90.462615966796875</v>
      </c>
      <c r="U2675">
        <v>9.5111837387084961</v>
      </c>
      <c r="V2675">
        <v>85.289932250976563</v>
      </c>
      <c r="W2675">
        <v>98</v>
      </c>
      <c r="X2675">
        <v>83</v>
      </c>
      <c r="Y2675">
        <f t="shared" si="177"/>
        <v>0.29968359374999998</v>
      </c>
      <c r="Z2675">
        <f t="shared" si="178"/>
        <v>0.30675198364257811</v>
      </c>
      <c r="AA2675">
        <f t="shared" si="179"/>
        <v>-7.0683898925781247E-3</v>
      </c>
    </row>
    <row r="2676" spans="2:27" x14ac:dyDescent="0.25">
      <c r="B2676" t="s">
        <v>69</v>
      </c>
      <c r="C2676" t="s">
        <v>72</v>
      </c>
      <c r="D2676" t="s">
        <v>83</v>
      </c>
      <c r="E2676" s="86">
        <v>42257</v>
      </c>
      <c r="F2676">
        <f t="shared" si="176"/>
        <v>0</v>
      </c>
      <c r="G2676">
        <v>23</v>
      </c>
      <c r="H2676">
        <v>148.52908325195312</v>
      </c>
      <c r="I2676">
        <v>143.89599609375</v>
      </c>
      <c r="J2676">
        <v>4.6330938339233398</v>
      </c>
      <c r="K2676">
        <v>3.1193176284432411E-2</v>
      </c>
      <c r="L2676">
        <v>-1.0930764675140381</v>
      </c>
      <c r="M2676">
        <v>2.2899913787841797</v>
      </c>
      <c r="N2676">
        <v>4.6330938339233398</v>
      </c>
      <c r="O2676">
        <v>6.9761962890625</v>
      </c>
      <c r="P2676">
        <v>10.359264373779297</v>
      </c>
      <c r="Q2676">
        <v>-2.7163662910461426</v>
      </c>
      <c r="R2676">
        <v>11.982553482055664</v>
      </c>
      <c r="S2676">
        <v>2</v>
      </c>
      <c r="T2676">
        <v>19.964405059814453</v>
      </c>
      <c r="U2676">
        <v>4.4681544303894043</v>
      </c>
      <c r="V2676">
        <v>85.289932250976563</v>
      </c>
      <c r="W2676">
        <v>98</v>
      </c>
      <c r="X2676">
        <v>83</v>
      </c>
      <c r="Y2676">
        <f t="shared" si="177"/>
        <v>0.29705816650390626</v>
      </c>
      <c r="Z2676">
        <f t="shared" si="178"/>
        <v>0.28779199218750001</v>
      </c>
      <c r="AA2676">
        <f t="shared" si="179"/>
        <v>9.2661876678466794E-3</v>
      </c>
    </row>
    <row r="2677" spans="2:27" x14ac:dyDescent="0.25">
      <c r="B2677" t="s">
        <v>69</v>
      </c>
      <c r="C2677" t="s">
        <v>72</v>
      </c>
      <c r="D2677" t="s">
        <v>83</v>
      </c>
      <c r="E2677" s="86">
        <v>42257</v>
      </c>
      <c r="F2677">
        <f t="shared" si="176"/>
        <v>1</v>
      </c>
      <c r="G2677">
        <v>14</v>
      </c>
      <c r="H2677">
        <v>176.7303466796875</v>
      </c>
      <c r="I2677">
        <v>171.08799743652344</v>
      </c>
      <c r="J2677">
        <v>5.6423406600952148</v>
      </c>
      <c r="K2677">
        <v>3.1926270574331284E-2</v>
      </c>
      <c r="L2677">
        <v>-0.29173150658607483</v>
      </c>
      <c r="M2677">
        <v>3.2141664028167725</v>
      </c>
      <c r="N2677">
        <v>5.6423406600952148</v>
      </c>
      <c r="O2677">
        <v>8.0705146789550781</v>
      </c>
      <c r="P2677">
        <v>11.576413154602051</v>
      </c>
      <c r="Q2677">
        <v>-1.9739584922790527</v>
      </c>
      <c r="R2677">
        <v>13.258640289306641</v>
      </c>
      <c r="S2677">
        <v>2</v>
      </c>
      <c r="T2677">
        <v>21.4404296875</v>
      </c>
      <c r="U2677">
        <v>4.6303811073303223</v>
      </c>
      <c r="V2677">
        <v>85.289932250976563</v>
      </c>
      <c r="W2677">
        <v>98</v>
      </c>
      <c r="X2677">
        <v>93.199996948242188</v>
      </c>
      <c r="Y2677">
        <f t="shared" si="177"/>
        <v>0.35346069335937502</v>
      </c>
      <c r="Z2677">
        <f t="shared" si="178"/>
        <v>0.3421759948730469</v>
      </c>
      <c r="AA2677">
        <f t="shared" si="179"/>
        <v>1.1284681320190429E-2</v>
      </c>
    </row>
    <row r="2678" spans="2:27" x14ac:dyDescent="0.25">
      <c r="B2678" t="s">
        <v>69</v>
      </c>
      <c r="C2678" t="s">
        <v>72</v>
      </c>
      <c r="D2678" t="s">
        <v>83</v>
      </c>
      <c r="E2678" s="86">
        <v>42257</v>
      </c>
      <c r="F2678">
        <f t="shared" si="176"/>
        <v>0</v>
      </c>
      <c r="G2678">
        <v>4</v>
      </c>
      <c r="H2678">
        <v>103.57801818847656</v>
      </c>
      <c r="I2678">
        <v>106.84800720214844</v>
      </c>
      <c r="J2678">
        <v>-3.2699902057647705</v>
      </c>
      <c r="K2678">
        <v>-3.1570311635732651E-2</v>
      </c>
      <c r="L2678">
        <v>-7.2633461952209473</v>
      </c>
      <c r="M2678">
        <v>-4.9040393829345703</v>
      </c>
      <c r="N2678">
        <v>-3.2699902057647705</v>
      </c>
      <c r="O2678">
        <v>-1.6359412670135498</v>
      </c>
      <c r="P2678">
        <v>0.72336596250534058</v>
      </c>
      <c r="Q2678">
        <v>-8.3954076766967773</v>
      </c>
      <c r="R2678">
        <v>1.8554269075393677</v>
      </c>
      <c r="S2678">
        <v>2</v>
      </c>
      <c r="T2678">
        <v>9.7096576690673828</v>
      </c>
      <c r="U2678">
        <v>3.1160323619842529</v>
      </c>
      <c r="V2678">
        <v>85.289932250976563</v>
      </c>
      <c r="W2678">
        <v>98</v>
      </c>
      <c r="X2678">
        <v>78</v>
      </c>
      <c r="Y2678">
        <f t="shared" si="177"/>
        <v>0.20715603637695312</v>
      </c>
      <c r="Z2678">
        <f t="shared" si="178"/>
        <v>0.21369601440429686</v>
      </c>
      <c r="AA2678">
        <f t="shared" si="179"/>
        <v>-6.5399804115295413E-3</v>
      </c>
    </row>
    <row r="2679" spans="2:27" x14ac:dyDescent="0.25">
      <c r="B2679" t="s">
        <v>69</v>
      </c>
      <c r="C2679" t="s">
        <v>72</v>
      </c>
      <c r="D2679" t="s">
        <v>83</v>
      </c>
      <c r="E2679" s="86">
        <v>42257</v>
      </c>
      <c r="F2679">
        <f t="shared" si="176"/>
        <v>0</v>
      </c>
      <c r="G2679">
        <v>9</v>
      </c>
      <c r="H2679">
        <v>132.72518920898437</v>
      </c>
      <c r="I2679">
        <v>151.40798950195312</v>
      </c>
      <c r="J2679">
        <v>-18.682796478271484</v>
      </c>
      <c r="K2679">
        <v>-0.14076299965381622</v>
      </c>
      <c r="L2679">
        <v>-44.671798706054688</v>
      </c>
      <c r="M2679">
        <v>-29.317285537719727</v>
      </c>
      <c r="N2679">
        <v>-18.682796478271484</v>
      </c>
      <c r="O2679">
        <v>-8.0483064651489258</v>
      </c>
      <c r="P2679">
        <v>7.3062071800231934</v>
      </c>
      <c r="Q2679">
        <v>-52.039321899414063</v>
      </c>
      <c r="R2679">
        <v>14.673728942871094</v>
      </c>
      <c r="S2679">
        <v>2</v>
      </c>
      <c r="T2679">
        <v>411.2510986328125</v>
      </c>
      <c r="U2679">
        <v>20.279327392578125</v>
      </c>
      <c r="V2679">
        <v>85.289932250976563</v>
      </c>
      <c r="W2679">
        <v>98</v>
      </c>
      <c r="X2679">
        <v>82</v>
      </c>
      <c r="Y2679">
        <f t="shared" si="177"/>
        <v>0.26545037841796876</v>
      </c>
      <c r="Z2679">
        <f t="shared" si="178"/>
        <v>0.30281597900390628</v>
      </c>
      <c r="AA2679">
        <f t="shared" si="179"/>
        <v>-3.7365592956542966E-2</v>
      </c>
    </row>
    <row r="2680" spans="2:27" x14ac:dyDescent="0.25">
      <c r="B2680" t="s">
        <v>69</v>
      </c>
      <c r="C2680" t="s">
        <v>72</v>
      </c>
      <c r="D2680" t="s">
        <v>83</v>
      </c>
      <c r="E2680" s="86">
        <v>42257</v>
      </c>
      <c r="F2680">
        <f t="shared" si="176"/>
        <v>0</v>
      </c>
      <c r="G2680">
        <v>5</v>
      </c>
      <c r="H2680">
        <v>104.42661285400391</v>
      </c>
      <c r="I2680">
        <v>109.61600494384766</v>
      </c>
      <c r="J2680">
        <v>-5.1893887519836426</v>
      </c>
      <c r="K2680">
        <v>-4.969412088394165E-2</v>
      </c>
      <c r="L2680">
        <v>-8.0787572860717773</v>
      </c>
      <c r="M2680">
        <v>-6.3716950416564941</v>
      </c>
      <c r="N2680">
        <v>-5.1893887519836426</v>
      </c>
      <c r="O2680">
        <v>-4.007082462310791</v>
      </c>
      <c r="P2680">
        <v>-2.3000199794769287</v>
      </c>
      <c r="Q2680">
        <v>-8.8978538513183594</v>
      </c>
      <c r="R2680">
        <v>-1.4809240102767944</v>
      </c>
      <c r="S2680">
        <v>2</v>
      </c>
      <c r="T2680">
        <v>5.083160400390625</v>
      </c>
      <c r="U2680">
        <v>2.2545864582061768</v>
      </c>
      <c r="V2680">
        <v>85.289932250976563</v>
      </c>
      <c r="W2680">
        <v>98</v>
      </c>
      <c r="X2680">
        <v>78.199996948242188</v>
      </c>
      <c r="Y2680">
        <f t="shared" si="177"/>
        <v>0.20885322570800782</v>
      </c>
      <c r="Z2680">
        <f t="shared" si="178"/>
        <v>0.21923200988769531</v>
      </c>
      <c r="AA2680">
        <f t="shared" si="179"/>
        <v>-1.0378777503967285E-2</v>
      </c>
    </row>
    <row r="2681" spans="2:27" x14ac:dyDescent="0.25">
      <c r="B2681" t="s">
        <v>69</v>
      </c>
      <c r="C2681" t="s">
        <v>72</v>
      </c>
      <c r="D2681" t="s">
        <v>83</v>
      </c>
      <c r="E2681" s="86">
        <v>42257</v>
      </c>
      <c r="F2681">
        <f t="shared" si="176"/>
        <v>0</v>
      </c>
      <c r="G2681">
        <v>2</v>
      </c>
      <c r="H2681">
        <v>111.53913879394531</v>
      </c>
      <c r="I2681">
        <v>113.42399597167969</v>
      </c>
      <c r="J2681">
        <v>-1.8848686218261719</v>
      </c>
      <c r="K2681">
        <v>-1.6898719593882561E-2</v>
      </c>
      <c r="L2681">
        <v>-7.2157192230224609</v>
      </c>
      <c r="M2681">
        <v>-4.0662093162536621</v>
      </c>
      <c r="N2681">
        <v>-1.8848686218261719</v>
      </c>
      <c r="O2681">
        <v>0.29647213220596313</v>
      </c>
      <c r="P2681">
        <v>3.4459817409515381</v>
      </c>
      <c r="Q2681">
        <v>-8.7269411087036133</v>
      </c>
      <c r="R2681">
        <v>4.9572038650512695</v>
      </c>
      <c r="S2681">
        <v>2</v>
      </c>
      <c r="T2681">
        <v>17.302976608276367</v>
      </c>
      <c r="U2681">
        <v>4.1596846580505371</v>
      </c>
      <c r="V2681">
        <v>85.289932250976563</v>
      </c>
      <c r="W2681">
        <v>98</v>
      </c>
      <c r="X2681">
        <v>77</v>
      </c>
      <c r="Y2681">
        <f t="shared" si="177"/>
        <v>0.22307827758789062</v>
      </c>
      <c r="Z2681">
        <f t="shared" si="178"/>
        <v>0.22684799194335936</v>
      </c>
      <c r="AA2681">
        <f t="shared" si="179"/>
        <v>-3.769737243652344E-3</v>
      </c>
    </row>
    <row r="2682" spans="2:27" x14ac:dyDescent="0.25">
      <c r="B2682" t="s">
        <v>69</v>
      </c>
      <c r="C2682" t="s">
        <v>72</v>
      </c>
      <c r="D2682" t="s">
        <v>83</v>
      </c>
      <c r="E2682" s="86">
        <v>42257</v>
      </c>
      <c r="F2682">
        <f t="shared" si="176"/>
        <v>0</v>
      </c>
      <c r="G2682">
        <v>1</v>
      </c>
      <c r="H2682">
        <v>118.8114013671875</v>
      </c>
      <c r="I2682">
        <v>117.0880126953125</v>
      </c>
      <c r="J2682">
        <v>1.7233943939208984</v>
      </c>
      <c r="K2682">
        <v>1.450529508292675E-2</v>
      </c>
      <c r="L2682">
        <v>-3.5514726638793945</v>
      </c>
      <c r="M2682">
        <v>-0.43503844738006592</v>
      </c>
      <c r="N2682">
        <v>1.7233943939208984</v>
      </c>
      <c r="O2682">
        <v>3.8818273544311523</v>
      </c>
      <c r="P2682">
        <v>6.9982614517211914</v>
      </c>
      <c r="Q2682">
        <v>-5.0468239784240723</v>
      </c>
      <c r="R2682">
        <v>8.4936132431030273</v>
      </c>
      <c r="S2682">
        <v>2</v>
      </c>
      <c r="T2682">
        <v>16.941459655761719</v>
      </c>
      <c r="U2682">
        <v>4.1160006523132324</v>
      </c>
      <c r="V2682">
        <v>85.289932250976563</v>
      </c>
      <c r="W2682">
        <v>98</v>
      </c>
      <c r="X2682">
        <v>77.800003051757812</v>
      </c>
      <c r="Y2682">
        <f t="shared" si="177"/>
        <v>0.237622802734375</v>
      </c>
      <c r="Z2682">
        <f t="shared" si="178"/>
        <v>0.23417602539062499</v>
      </c>
      <c r="AA2682">
        <f t="shared" si="179"/>
        <v>3.4467887878417967E-3</v>
      </c>
    </row>
    <row r="2683" spans="2:27" x14ac:dyDescent="0.25">
      <c r="B2683" t="s">
        <v>69</v>
      </c>
      <c r="C2683" t="s">
        <v>72</v>
      </c>
      <c r="D2683" t="s">
        <v>83</v>
      </c>
      <c r="E2683" s="86">
        <v>42257</v>
      </c>
      <c r="F2683">
        <f t="shared" si="176"/>
        <v>0</v>
      </c>
      <c r="G2683">
        <v>3</v>
      </c>
      <c r="H2683">
        <v>105.21247863769531</v>
      </c>
      <c r="I2683">
        <v>108.00801086425781</v>
      </c>
      <c r="J2683">
        <v>-2.7955286502838135</v>
      </c>
      <c r="K2683">
        <v>-2.6570314541459084E-2</v>
      </c>
      <c r="L2683">
        <v>-6.5388650894165039</v>
      </c>
      <c r="M2683">
        <v>-4.3272714614868164</v>
      </c>
      <c r="N2683">
        <v>-2.7955286502838135</v>
      </c>
      <c r="O2683">
        <v>-1.2637856006622314</v>
      </c>
      <c r="P2683">
        <v>0.94780802726745605</v>
      </c>
      <c r="Q2683">
        <v>-7.6000490188598633</v>
      </c>
      <c r="R2683">
        <v>2.0089919567108154</v>
      </c>
      <c r="S2683">
        <v>2</v>
      </c>
      <c r="T2683">
        <v>8.5318975448608398</v>
      </c>
      <c r="U2683">
        <v>2.9209411144256592</v>
      </c>
      <c r="V2683">
        <v>85.289932250976563</v>
      </c>
      <c r="W2683">
        <v>98</v>
      </c>
      <c r="X2683">
        <v>77.199996948242188</v>
      </c>
      <c r="Y2683">
        <f t="shared" si="177"/>
        <v>0.21042495727539062</v>
      </c>
      <c r="Z2683">
        <f t="shared" si="178"/>
        <v>0.21601602172851561</v>
      </c>
      <c r="AA2683">
        <f t="shared" si="179"/>
        <v>-5.5910573005676272E-3</v>
      </c>
    </row>
    <row r="2684" spans="2:27" x14ac:dyDescent="0.25">
      <c r="B2684" t="s">
        <v>69</v>
      </c>
      <c r="C2684" t="s">
        <v>72</v>
      </c>
      <c r="D2684" t="s">
        <v>83</v>
      </c>
      <c r="E2684" s="86">
        <v>42257</v>
      </c>
      <c r="F2684">
        <f t="shared" si="176"/>
        <v>1</v>
      </c>
      <c r="G2684">
        <v>17</v>
      </c>
      <c r="H2684">
        <v>184.67691040039062</v>
      </c>
      <c r="I2684">
        <v>188.92800903320312</v>
      </c>
      <c r="J2684">
        <v>-4.2510895729064941</v>
      </c>
      <c r="K2684">
        <v>-2.3019064217805862E-2</v>
      </c>
      <c r="L2684">
        <v>-10.501235961914062</v>
      </c>
      <c r="M2684">
        <v>-6.8085989952087402</v>
      </c>
      <c r="N2684">
        <v>-4.2510895729064941</v>
      </c>
      <c r="O2684">
        <v>-1.6935803890228271</v>
      </c>
      <c r="P2684">
        <v>1.9990568161010742</v>
      </c>
      <c r="Q2684">
        <v>-12.273065567016602</v>
      </c>
      <c r="R2684">
        <v>3.7708864212036133</v>
      </c>
      <c r="S2684">
        <v>2</v>
      </c>
      <c r="T2684">
        <v>23.785276412963867</v>
      </c>
      <c r="U2684">
        <v>4.8770151138305664</v>
      </c>
      <c r="V2684">
        <v>85.289932250976563</v>
      </c>
      <c r="W2684">
        <v>98</v>
      </c>
      <c r="X2684">
        <v>90</v>
      </c>
      <c r="Y2684">
        <f t="shared" si="177"/>
        <v>0.36935382080078127</v>
      </c>
      <c r="Z2684">
        <f t="shared" si="178"/>
        <v>0.37785601806640623</v>
      </c>
      <c r="AA2684">
        <f t="shared" si="179"/>
        <v>-8.5021791458129888E-3</v>
      </c>
    </row>
    <row r="2685" spans="2:27" x14ac:dyDescent="0.25">
      <c r="B2685" t="s">
        <v>69</v>
      </c>
      <c r="C2685" t="s">
        <v>72</v>
      </c>
      <c r="D2685" t="s">
        <v>83</v>
      </c>
      <c r="E2685" s="86">
        <v>42257</v>
      </c>
      <c r="F2685">
        <f t="shared" si="176"/>
        <v>0</v>
      </c>
      <c r="G2685">
        <v>11</v>
      </c>
      <c r="H2685">
        <v>173.70964050292969</v>
      </c>
      <c r="I2685">
        <v>168.39201354980469</v>
      </c>
      <c r="J2685">
        <v>5.317629337310791</v>
      </c>
      <c r="K2685">
        <v>3.0612172558903694E-2</v>
      </c>
      <c r="L2685">
        <v>-1.6335451602935791</v>
      </c>
      <c r="M2685">
        <v>2.4732651710510254</v>
      </c>
      <c r="N2685">
        <v>5.317629337310791</v>
      </c>
      <c r="O2685">
        <v>8.1619939804077148</v>
      </c>
      <c r="P2685">
        <v>12.268803596496582</v>
      </c>
      <c r="Q2685">
        <v>-3.6041066646575928</v>
      </c>
      <c r="R2685">
        <v>14.239365577697754</v>
      </c>
      <c r="S2685">
        <v>2</v>
      </c>
      <c r="T2685">
        <v>29.420106887817383</v>
      </c>
      <c r="U2685">
        <v>5.4240303039550781</v>
      </c>
      <c r="V2685">
        <v>85.289932250976563</v>
      </c>
      <c r="W2685">
        <v>98</v>
      </c>
      <c r="X2685">
        <v>87.199996948242188</v>
      </c>
      <c r="Y2685">
        <f t="shared" si="177"/>
        <v>0.34741928100585939</v>
      </c>
      <c r="Z2685">
        <f t="shared" si="178"/>
        <v>0.33678402709960936</v>
      </c>
      <c r="AA2685">
        <f t="shared" si="179"/>
        <v>1.0635258674621582E-2</v>
      </c>
    </row>
    <row r="2686" spans="2:27" x14ac:dyDescent="0.25">
      <c r="B2686" t="s">
        <v>69</v>
      </c>
      <c r="C2686" t="s">
        <v>72</v>
      </c>
      <c r="D2686" t="s">
        <v>83</v>
      </c>
      <c r="E2686" s="86">
        <v>42257</v>
      </c>
      <c r="F2686">
        <f t="shared" si="176"/>
        <v>0</v>
      </c>
      <c r="G2686">
        <v>6</v>
      </c>
      <c r="H2686">
        <v>107.75860595703125</v>
      </c>
      <c r="I2686">
        <v>111.552001953125</v>
      </c>
      <c r="J2686">
        <v>-3.7933917045593262</v>
      </c>
      <c r="K2686">
        <v>-3.5202678292989731E-2</v>
      </c>
      <c r="L2686">
        <v>-6.4538941383361816</v>
      </c>
      <c r="M2686">
        <v>-4.8820476531982422</v>
      </c>
      <c r="N2686">
        <v>-3.7933917045593262</v>
      </c>
      <c r="O2686">
        <v>-2.7047355175018311</v>
      </c>
      <c r="P2686">
        <v>-1.1328891515731812</v>
      </c>
      <c r="Q2686">
        <v>-7.2081098556518555</v>
      </c>
      <c r="R2686">
        <v>-0.37867364287376404</v>
      </c>
      <c r="S2686">
        <v>2</v>
      </c>
      <c r="T2686">
        <v>4.3097805976867676</v>
      </c>
      <c r="U2686">
        <v>2.0760011672973633</v>
      </c>
      <c r="V2686">
        <v>85.289932250976563</v>
      </c>
      <c r="W2686">
        <v>98</v>
      </c>
      <c r="X2686">
        <v>79</v>
      </c>
      <c r="Y2686">
        <f t="shared" si="177"/>
        <v>0.21551721191406251</v>
      </c>
      <c r="Z2686">
        <f t="shared" si="178"/>
        <v>0.22310400390624999</v>
      </c>
      <c r="AA2686">
        <f t="shared" si="179"/>
        <v>-7.5867834091186527E-3</v>
      </c>
    </row>
    <row r="2687" spans="2:27" x14ac:dyDescent="0.25">
      <c r="B2687" t="s">
        <v>69</v>
      </c>
      <c r="C2687" t="s">
        <v>72</v>
      </c>
      <c r="D2687" t="s">
        <v>83</v>
      </c>
      <c r="E2687" s="86">
        <v>42257</v>
      </c>
      <c r="F2687">
        <f t="shared" si="176"/>
        <v>0</v>
      </c>
      <c r="G2687">
        <v>22</v>
      </c>
      <c r="H2687">
        <v>154.22348022460937</v>
      </c>
      <c r="I2687">
        <v>150.56800842285156</v>
      </c>
      <c r="J2687">
        <v>3.655472993850708</v>
      </c>
      <c r="K2687">
        <v>2.3702440783381462E-2</v>
      </c>
      <c r="L2687">
        <v>-3.4964272975921631</v>
      </c>
      <c r="M2687">
        <v>0.72897332906723022</v>
      </c>
      <c r="N2687">
        <v>3.655472993850708</v>
      </c>
      <c r="O2687">
        <v>6.581972599029541</v>
      </c>
      <c r="P2687">
        <v>10.807373046875</v>
      </c>
      <c r="Q2687">
        <v>-5.5238919258117676</v>
      </c>
      <c r="R2687">
        <v>12.834837913513184</v>
      </c>
      <c r="S2687">
        <v>2</v>
      </c>
      <c r="T2687">
        <v>31.143735885620117</v>
      </c>
      <c r="U2687">
        <v>5.5806574821472168</v>
      </c>
      <c r="V2687">
        <v>85.289932250976563</v>
      </c>
      <c r="W2687">
        <v>98</v>
      </c>
      <c r="X2687">
        <v>83</v>
      </c>
      <c r="Y2687">
        <f t="shared" si="177"/>
        <v>0.30844696044921877</v>
      </c>
      <c r="Z2687">
        <f t="shared" si="178"/>
        <v>0.30113601684570313</v>
      </c>
      <c r="AA2687">
        <f t="shared" si="179"/>
        <v>7.3109459877014164E-3</v>
      </c>
    </row>
    <row r="2688" spans="2:27" x14ac:dyDescent="0.25">
      <c r="B2688" t="s">
        <v>69</v>
      </c>
      <c r="C2688" t="s">
        <v>72</v>
      </c>
      <c r="D2688" t="s">
        <v>83</v>
      </c>
      <c r="E2688" s="86">
        <v>42257</v>
      </c>
      <c r="F2688">
        <f t="shared" si="176"/>
        <v>1</v>
      </c>
      <c r="G2688">
        <v>18</v>
      </c>
      <c r="H2688">
        <v>178.24530029296875</v>
      </c>
      <c r="I2688">
        <v>177.70401000976562</v>
      </c>
      <c r="J2688">
        <v>0.54130089282989502</v>
      </c>
      <c r="K2688">
        <v>3.0368312727659941E-3</v>
      </c>
      <c r="L2688">
        <v>-5.8484621047973633</v>
      </c>
      <c r="M2688">
        <v>-2.0733382701873779</v>
      </c>
      <c r="N2688">
        <v>0.54130089282989502</v>
      </c>
      <c r="O2688">
        <v>3.155940055847168</v>
      </c>
      <c r="P2688">
        <v>6.9310641288757324</v>
      </c>
      <c r="Q2688">
        <v>-7.6598711013793945</v>
      </c>
      <c r="R2688">
        <v>8.7424726486206055</v>
      </c>
      <c r="S2688">
        <v>2</v>
      </c>
      <c r="T2688">
        <v>24.859783172607422</v>
      </c>
      <c r="U2688">
        <v>4.9859585762023926</v>
      </c>
      <c r="V2688">
        <v>85.289932250976563</v>
      </c>
      <c r="W2688">
        <v>98</v>
      </c>
      <c r="X2688">
        <v>89</v>
      </c>
      <c r="Y2688">
        <f t="shared" ref="Y2688:Y2751" si="180">H2688*S2688/1000</f>
        <v>0.35649060058593751</v>
      </c>
      <c r="Z2688">
        <f t="shared" ref="Z2688:Z2751" si="181">I2688*S2688/1000</f>
        <v>0.35540802001953126</v>
      </c>
      <c r="AA2688">
        <f t="shared" ref="AA2688:AA2751" si="182">J2688*S2688/1000</f>
        <v>1.0826017856597901E-3</v>
      </c>
    </row>
    <row r="2689" spans="2:27" x14ac:dyDescent="0.25">
      <c r="B2689" t="s">
        <v>69</v>
      </c>
      <c r="C2689" t="s">
        <v>72</v>
      </c>
      <c r="D2689" t="s">
        <v>83</v>
      </c>
      <c r="E2689" s="86">
        <v>42257</v>
      </c>
      <c r="F2689">
        <f t="shared" si="176"/>
        <v>0</v>
      </c>
      <c r="G2689">
        <v>21</v>
      </c>
      <c r="H2689">
        <v>169.66987609863281</v>
      </c>
      <c r="I2689">
        <v>159.68800354003906</v>
      </c>
      <c r="J2689">
        <v>9.9818782806396484</v>
      </c>
      <c r="K2689">
        <v>5.8831173926591873E-2</v>
      </c>
      <c r="L2689">
        <v>4.3931527137756348</v>
      </c>
      <c r="M2689">
        <v>7.6950173377990723</v>
      </c>
      <c r="N2689">
        <v>9.9818782806396484</v>
      </c>
      <c r="O2689">
        <v>12.268739700317383</v>
      </c>
      <c r="P2689">
        <v>15.570603370666504</v>
      </c>
      <c r="Q2689">
        <v>2.8088269233703613</v>
      </c>
      <c r="R2689">
        <v>17.154930114746094</v>
      </c>
      <c r="S2689">
        <v>2</v>
      </c>
      <c r="T2689">
        <v>19.017498016357422</v>
      </c>
      <c r="U2689">
        <v>4.360905647277832</v>
      </c>
      <c r="V2689">
        <v>85.289932250976563</v>
      </c>
      <c r="W2689">
        <v>98</v>
      </c>
      <c r="X2689">
        <v>84.599998474121094</v>
      </c>
      <c r="Y2689">
        <f t="shared" si="180"/>
        <v>0.33933975219726564</v>
      </c>
      <c r="Z2689">
        <f t="shared" si="181"/>
        <v>0.31937600708007813</v>
      </c>
      <c r="AA2689">
        <f t="shared" si="182"/>
        <v>1.9963756561279297E-2</v>
      </c>
    </row>
    <row r="2690" spans="2:27" x14ac:dyDescent="0.25">
      <c r="B2690" t="s">
        <v>69</v>
      </c>
      <c r="C2690" t="s">
        <v>72</v>
      </c>
      <c r="D2690" t="s">
        <v>83</v>
      </c>
      <c r="E2690" s="86">
        <v>42257</v>
      </c>
      <c r="F2690">
        <f t="shared" si="176"/>
        <v>0</v>
      </c>
      <c r="G2690">
        <v>7</v>
      </c>
      <c r="H2690">
        <v>105.14695739746094</v>
      </c>
      <c r="I2690">
        <v>112.07999420166016</v>
      </c>
      <c r="J2690">
        <v>-6.9330368041992187</v>
      </c>
      <c r="K2690">
        <v>-6.5936639904975891E-2</v>
      </c>
      <c r="L2690">
        <v>-10.787245750427246</v>
      </c>
      <c r="M2690">
        <v>-8.5101480484008789</v>
      </c>
      <c r="N2690">
        <v>-6.9330368041992187</v>
      </c>
      <c r="O2690">
        <v>-5.3559260368347168</v>
      </c>
      <c r="P2690">
        <v>-3.0788283348083496</v>
      </c>
      <c r="Q2690">
        <v>-11.879859924316406</v>
      </c>
      <c r="R2690">
        <v>-1.9862138032913208</v>
      </c>
      <c r="S2690">
        <v>2</v>
      </c>
      <c r="T2690">
        <v>9.0447854995727539</v>
      </c>
      <c r="U2690">
        <v>3.0074548721313477</v>
      </c>
      <c r="V2690">
        <v>85.289932250976563</v>
      </c>
      <c r="W2690">
        <v>98</v>
      </c>
      <c r="X2690">
        <v>79.400001525878906</v>
      </c>
      <c r="Y2690">
        <f t="shared" si="180"/>
        <v>0.21029391479492188</v>
      </c>
      <c r="Z2690">
        <f t="shared" si="181"/>
        <v>0.22415998840332033</v>
      </c>
      <c r="AA2690">
        <f t="shared" si="182"/>
        <v>-1.3866073608398437E-2</v>
      </c>
    </row>
    <row r="2691" spans="2:27" x14ac:dyDescent="0.25">
      <c r="B2691" t="s">
        <v>69</v>
      </c>
      <c r="C2691" t="s">
        <v>72</v>
      </c>
      <c r="D2691" t="s">
        <v>83</v>
      </c>
      <c r="E2691" s="86">
        <v>42257</v>
      </c>
      <c r="F2691">
        <f t="shared" ref="F2691:F2754" si="183">IF(AND(G2691&gt;=12, G2691&lt;=18), 1, 0)</f>
        <v>1</v>
      </c>
      <c r="G2691">
        <v>15</v>
      </c>
      <c r="H2691">
        <v>177.41630554199219</v>
      </c>
      <c r="I2691">
        <v>175.70401000976562</v>
      </c>
      <c r="J2691">
        <v>1.712296724319458</v>
      </c>
      <c r="K2691">
        <v>9.65129304677248E-3</v>
      </c>
      <c r="L2691">
        <v>-6.9326691627502441</v>
      </c>
      <c r="M2691">
        <v>-1.8251532316207886</v>
      </c>
      <c r="N2691">
        <v>1.712296724319458</v>
      </c>
      <c r="O2691">
        <v>5.2497467994689941</v>
      </c>
      <c r="P2691">
        <v>10.35726261138916</v>
      </c>
      <c r="Q2691">
        <v>-9.383397102355957</v>
      </c>
      <c r="R2691">
        <v>12.807990074157715</v>
      </c>
      <c r="S2691">
        <v>2</v>
      </c>
      <c r="T2691">
        <v>45.504505157470703</v>
      </c>
      <c r="U2691">
        <v>6.7457027435302734</v>
      </c>
      <c r="V2691">
        <v>85.289932250976563</v>
      </c>
      <c r="W2691">
        <v>98</v>
      </c>
      <c r="X2691">
        <v>93.400001525878906</v>
      </c>
      <c r="Y2691">
        <f t="shared" si="180"/>
        <v>0.35483261108398439</v>
      </c>
      <c r="Z2691">
        <f t="shared" si="181"/>
        <v>0.35140802001953125</v>
      </c>
      <c r="AA2691">
        <f t="shared" si="182"/>
        <v>3.424593448638916E-3</v>
      </c>
    </row>
    <row r="2692" spans="2:27" x14ac:dyDescent="0.25">
      <c r="B2692" t="s">
        <v>69</v>
      </c>
      <c r="C2692" t="s">
        <v>72</v>
      </c>
      <c r="D2692" t="s">
        <v>83</v>
      </c>
      <c r="E2692" s="86">
        <v>42257</v>
      </c>
      <c r="F2692">
        <f t="shared" si="183"/>
        <v>0</v>
      </c>
      <c r="G2692">
        <v>24</v>
      </c>
      <c r="H2692">
        <v>129.44197082519531</v>
      </c>
      <c r="I2692">
        <v>128.25601196289062</v>
      </c>
      <c r="J2692">
        <v>1.1859618425369263</v>
      </c>
      <c r="K2692">
        <v>9.1621121391654015E-3</v>
      </c>
      <c r="L2692">
        <v>-3.7544198036193848</v>
      </c>
      <c r="M2692">
        <v>-0.8356022834777832</v>
      </c>
      <c r="N2692">
        <v>1.1859618425369263</v>
      </c>
      <c r="O2692">
        <v>3.2075259685516357</v>
      </c>
      <c r="P2692">
        <v>6.1263432502746582</v>
      </c>
      <c r="Q2692">
        <v>-5.1549491882324219</v>
      </c>
      <c r="R2692">
        <v>7.5268731117248535</v>
      </c>
      <c r="S2692">
        <v>2</v>
      </c>
      <c r="T2692">
        <v>14.861027717590332</v>
      </c>
      <c r="U2692">
        <v>3.8550002574920654</v>
      </c>
      <c r="V2692">
        <v>85.289932250976563</v>
      </c>
      <c r="W2692">
        <v>98</v>
      </c>
      <c r="X2692">
        <v>82.599998474121094</v>
      </c>
      <c r="Y2692">
        <f t="shared" si="180"/>
        <v>0.25888394165039064</v>
      </c>
      <c r="Z2692">
        <f t="shared" si="181"/>
        <v>0.25651202392578126</v>
      </c>
      <c r="AA2692">
        <f t="shared" si="182"/>
        <v>2.3719236850738524E-3</v>
      </c>
    </row>
    <row r="2693" spans="2:27" x14ac:dyDescent="0.25">
      <c r="B2693" t="s">
        <v>69</v>
      </c>
      <c r="C2693" t="s">
        <v>72</v>
      </c>
      <c r="D2693" t="s">
        <v>83</v>
      </c>
      <c r="E2693" s="86">
        <v>42257</v>
      </c>
      <c r="F2693">
        <f t="shared" si="183"/>
        <v>1</v>
      </c>
      <c r="G2693">
        <v>12</v>
      </c>
      <c r="H2693">
        <v>174.52127075195312</v>
      </c>
      <c r="I2693">
        <v>170.239990234375</v>
      </c>
      <c r="J2693">
        <v>4.2812700271606445</v>
      </c>
      <c r="K2693">
        <v>2.453150786459446E-2</v>
      </c>
      <c r="L2693">
        <v>-1.0780248641967773</v>
      </c>
      <c r="M2693">
        <v>2.0882899761199951</v>
      </c>
      <c r="N2693">
        <v>4.2812700271606445</v>
      </c>
      <c r="O2693">
        <v>6.4742498397827148</v>
      </c>
      <c r="P2693">
        <v>9.6405649185180664</v>
      </c>
      <c r="Q2693">
        <v>-2.5973105430603027</v>
      </c>
      <c r="R2693">
        <v>11.159850120544434</v>
      </c>
      <c r="S2693">
        <v>2</v>
      </c>
      <c r="T2693">
        <v>17.488121032714844</v>
      </c>
      <c r="U2693">
        <v>4.181879997253418</v>
      </c>
      <c r="V2693">
        <v>85.289932250976563</v>
      </c>
      <c r="W2693">
        <v>98</v>
      </c>
      <c r="X2693">
        <v>88.800003051757813</v>
      </c>
      <c r="Y2693">
        <f t="shared" si="180"/>
        <v>0.34904254150390623</v>
      </c>
      <c r="Z2693">
        <f t="shared" si="181"/>
        <v>0.34047998046875</v>
      </c>
      <c r="AA2693">
        <f t="shared" si="182"/>
        <v>8.5625400543212892E-3</v>
      </c>
    </row>
    <row r="2694" spans="2:27" x14ac:dyDescent="0.25">
      <c r="B2694" t="s">
        <v>69</v>
      </c>
      <c r="C2694" t="s">
        <v>72</v>
      </c>
      <c r="D2694" t="s">
        <v>83</v>
      </c>
      <c r="E2694" s="86">
        <v>42257</v>
      </c>
      <c r="F2694">
        <f t="shared" si="183"/>
        <v>1</v>
      </c>
      <c r="G2694">
        <v>13</v>
      </c>
      <c r="H2694">
        <v>174.92538452148437</v>
      </c>
      <c r="I2694">
        <v>171.70401000976562</v>
      </c>
      <c r="J2694">
        <v>3.2213897705078125</v>
      </c>
      <c r="K2694">
        <v>1.8415793776512146E-2</v>
      </c>
      <c r="L2694">
        <v>-2.4703779220581055</v>
      </c>
      <c r="M2694">
        <v>0.89236456155776978</v>
      </c>
      <c r="N2694">
        <v>3.2213897705078125</v>
      </c>
      <c r="O2694">
        <v>5.5504150390625</v>
      </c>
      <c r="P2694">
        <v>8.9131574630737305</v>
      </c>
      <c r="Q2694">
        <v>-4.0839147567749023</v>
      </c>
      <c r="R2694">
        <v>10.526694297790527</v>
      </c>
      <c r="S2694">
        <v>2</v>
      </c>
      <c r="T2694">
        <v>19.725234985351563</v>
      </c>
      <c r="U2694">
        <v>4.441309928894043</v>
      </c>
      <c r="V2694">
        <v>85.289932250976563</v>
      </c>
      <c r="W2694">
        <v>98</v>
      </c>
      <c r="X2694">
        <v>92.199996948242187</v>
      </c>
      <c r="Y2694">
        <f t="shared" si="180"/>
        <v>0.34985076904296875</v>
      </c>
      <c r="Z2694">
        <f t="shared" si="181"/>
        <v>0.34340802001953125</v>
      </c>
      <c r="AA2694">
        <f t="shared" si="182"/>
        <v>6.4427795410156247E-3</v>
      </c>
    </row>
    <row r="2695" spans="2:27" x14ac:dyDescent="0.25">
      <c r="B2695" t="s">
        <v>69</v>
      </c>
      <c r="C2695" t="s">
        <v>72</v>
      </c>
      <c r="D2695" t="s">
        <v>77</v>
      </c>
      <c r="E2695" s="86">
        <v>42257</v>
      </c>
      <c r="F2695">
        <f t="shared" si="183"/>
        <v>0</v>
      </c>
      <c r="G2695">
        <v>7</v>
      </c>
    </row>
    <row r="2696" spans="2:27" x14ac:dyDescent="0.25">
      <c r="B2696" t="s">
        <v>69</v>
      </c>
      <c r="C2696" t="s">
        <v>72</v>
      </c>
      <c r="D2696" t="s">
        <v>77</v>
      </c>
      <c r="E2696" s="86">
        <v>42257</v>
      </c>
      <c r="F2696">
        <f t="shared" si="183"/>
        <v>0</v>
      </c>
      <c r="G2696">
        <v>4</v>
      </c>
    </row>
    <row r="2697" spans="2:27" x14ac:dyDescent="0.25">
      <c r="B2697" t="s">
        <v>69</v>
      </c>
      <c r="C2697" t="s">
        <v>72</v>
      </c>
      <c r="D2697" t="s">
        <v>77</v>
      </c>
      <c r="E2697" s="86">
        <v>42257</v>
      </c>
      <c r="F2697">
        <f t="shared" si="183"/>
        <v>0</v>
      </c>
      <c r="G2697">
        <v>6</v>
      </c>
    </row>
    <row r="2698" spans="2:27" x14ac:dyDescent="0.25">
      <c r="B2698" t="s">
        <v>69</v>
      </c>
      <c r="C2698" t="s">
        <v>72</v>
      </c>
      <c r="D2698" t="s">
        <v>77</v>
      </c>
      <c r="E2698" s="86">
        <v>42257</v>
      </c>
      <c r="F2698">
        <f t="shared" si="183"/>
        <v>0</v>
      </c>
      <c r="G2698">
        <v>19</v>
      </c>
    </row>
    <row r="2699" spans="2:27" x14ac:dyDescent="0.25">
      <c r="B2699" t="s">
        <v>69</v>
      </c>
      <c r="C2699" t="s">
        <v>72</v>
      </c>
      <c r="D2699" t="s">
        <v>77</v>
      </c>
      <c r="E2699" s="86">
        <v>42257</v>
      </c>
      <c r="F2699">
        <f t="shared" si="183"/>
        <v>1</v>
      </c>
      <c r="G2699">
        <v>15</v>
      </c>
    </row>
    <row r="2700" spans="2:27" x14ac:dyDescent="0.25">
      <c r="B2700" t="s">
        <v>69</v>
      </c>
      <c r="C2700" t="s">
        <v>72</v>
      </c>
      <c r="D2700" t="s">
        <v>77</v>
      </c>
      <c r="E2700" s="86">
        <v>42257</v>
      </c>
      <c r="F2700">
        <f t="shared" si="183"/>
        <v>1</v>
      </c>
      <c r="G2700">
        <v>12</v>
      </c>
    </row>
    <row r="2701" spans="2:27" x14ac:dyDescent="0.25">
      <c r="B2701" t="s">
        <v>69</v>
      </c>
      <c r="C2701" t="s">
        <v>72</v>
      </c>
      <c r="D2701" t="s">
        <v>77</v>
      </c>
      <c r="E2701" s="86">
        <v>42257</v>
      </c>
      <c r="F2701">
        <f t="shared" si="183"/>
        <v>0</v>
      </c>
      <c r="G2701">
        <v>3</v>
      </c>
    </row>
    <row r="2702" spans="2:27" x14ac:dyDescent="0.25">
      <c r="B2702" t="s">
        <v>69</v>
      </c>
      <c r="C2702" t="s">
        <v>72</v>
      </c>
      <c r="D2702" t="s">
        <v>77</v>
      </c>
      <c r="E2702" s="86">
        <v>42257</v>
      </c>
      <c r="F2702">
        <f t="shared" si="183"/>
        <v>0</v>
      </c>
      <c r="G2702">
        <v>2</v>
      </c>
    </row>
    <row r="2703" spans="2:27" x14ac:dyDescent="0.25">
      <c r="B2703" t="s">
        <v>69</v>
      </c>
      <c r="C2703" t="s">
        <v>72</v>
      </c>
      <c r="D2703" t="s">
        <v>77</v>
      </c>
      <c r="E2703" s="86">
        <v>42257</v>
      </c>
      <c r="F2703">
        <f t="shared" si="183"/>
        <v>0</v>
      </c>
      <c r="G2703">
        <v>24</v>
      </c>
    </row>
    <row r="2704" spans="2:27" x14ac:dyDescent="0.25">
      <c r="B2704" t="s">
        <v>69</v>
      </c>
      <c r="C2704" t="s">
        <v>72</v>
      </c>
      <c r="D2704" t="s">
        <v>77</v>
      </c>
      <c r="E2704" s="86">
        <v>42257</v>
      </c>
      <c r="F2704">
        <f t="shared" si="183"/>
        <v>1</v>
      </c>
      <c r="G2704">
        <v>18</v>
      </c>
    </row>
    <row r="2705" spans="2:27" x14ac:dyDescent="0.25">
      <c r="B2705" t="s">
        <v>69</v>
      </c>
      <c r="C2705" t="s">
        <v>72</v>
      </c>
      <c r="D2705" t="s">
        <v>77</v>
      </c>
      <c r="E2705" s="86">
        <v>42257</v>
      </c>
      <c r="F2705">
        <f t="shared" si="183"/>
        <v>1</v>
      </c>
      <c r="G2705">
        <v>17</v>
      </c>
    </row>
    <row r="2706" spans="2:27" x14ac:dyDescent="0.25">
      <c r="B2706" t="s">
        <v>69</v>
      </c>
      <c r="C2706" t="s">
        <v>72</v>
      </c>
      <c r="D2706" t="s">
        <v>77</v>
      </c>
      <c r="E2706" s="86">
        <v>42257</v>
      </c>
      <c r="F2706">
        <f t="shared" si="183"/>
        <v>0</v>
      </c>
      <c r="G2706">
        <v>9</v>
      </c>
    </row>
    <row r="2707" spans="2:27" x14ac:dyDescent="0.25">
      <c r="B2707" t="s">
        <v>69</v>
      </c>
      <c r="C2707" t="s">
        <v>72</v>
      </c>
      <c r="D2707" t="s">
        <v>77</v>
      </c>
      <c r="E2707" s="86">
        <v>42257</v>
      </c>
      <c r="F2707">
        <f t="shared" si="183"/>
        <v>1</v>
      </c>
      <c r="G2707">
        <v>14</v>
      </c>
    </row>
    <row r="2708" spans="2:27" x14ac:dyDescent="0.25">
      <c r="B2708" t="s">
        <v>69</v>
      </c>
      <c r="C2708" t="s">
        <v>72</v>
      </c>
      <c r="D2708" t="s">
        <v>77</v>
      </c>
      <c r="E2708" s="86">
        <v>42257</v>
      </c>
      <c r="F2708">
        <f t="shared" si="183"/>
        <v>1</v>
      </c>
      <c r="G2708">
        <v>13</v>
      </c>
    </row>
    <row r="2709" spans="2:27" x14ac:dyDescent="0.25">
      <c r="B2709" t="s">
        <v>69</v>
      </c>
      <c r="C2709" t="s">
        <v>72</v>
      </c>
      <c r="D2709" t="s">
        <v>77</v>
      </c>
      <c r="E2709" s="86">
        <v>42257</v>
      </c>
      <c r="F2709">
        <f t="shared" si="183"/>
        <v>0</v>
      </c>
      <c r="G2709">
        <v>10</v>
      </c>
    </row>
    <row r="2710" spans="2:27" x14ac:dyDescent="0.25">
      <c r="B2710" t="s">
        <v>69</v>
      </c>
      <c r="C2710" t="s">
        <v>72</v>
      </c>
      <c r="D2710" t="s">
        <v>77</v>
      </c>
      <c r="E2710" s="86">
        <v>42257</v>
      </c>
      <c r="F2710">
        <f t="shared" si="183"/>
        <v>1</v>
      </c>
      <c r="G2710">
        <v>16</v>
      </c>
    </row>
    <row r="2711" spans="2:27" x14ac:dyDescent="0.25">
      <c r="B2711" t="s">
        <v>69</v>
      </c>
      <c r="C2711" t="s">
        <v>72</v>
      </c>
      <c r="D2711" t="s">
        <v>77</v>
      </c>
      <c r="E2711" s="86">
        <v>42257</v>
      </c>
      <c r="F2711">
        <f t="shared" si="183"/>
        <v>0</v>
      </c>
      <c r="G2711">
        <v>20</v>
      </c>
    </row>
    <row r="2712" spans="2:27" x14ac:dyDescent="0.25">
      <c r="B2712" t="s">
        <v>69</v>
      </c>
      <c r="C2712" t="s">
        <v>72</v>
      </c>
      <c r="D2712" t="s">
        <v>77</v>
      </c>
      <c r="E2712" s="86">
        <v>42257</v>
      </c>
      <c r="F2712">
        <f t="shared" si="183"/>
        <v>0</v>
      </c>
      <c r="G2712">
        <v>22</v>
      </c>
    </row>
    <row r="2713" spans="2:27" x14ac:dyDescent="0.25">
      <c r="B2713" t="s">
        <v>69</v>
      </c>
      <c r="C2713" t="s">
        <v>72</v>
      </c>
      <c r="D2713" t="s">
        <v>77</v>
      </c>
      <c r="E2713" s="86">
        <v>42257</v>
      </c>
      <c r="F2713">
        <f t="shared" si="183"/>
        <v>0</v>
      </c>
      <c r="G2713">
        <v>5</v>
      </c>
    </row>
    <row r="2714" spans="2:27" x14ac:dyDescent="0.25">
      <c r="B2714" t="s">
        <v>69</v>
      </c>
      <c r="C2714" t="s">
        <v>72</v>
      </c>
      <c r="D2714" t="s">
        <v>77</v>
      </c>
      <c r="E2714" s="86">
        <v>42257</v>
      </c>
      <c r="F2714">
        <f t="shared" si="183"/>
        <v>0</v>
      </c>
      <c r="G2714">
        <v>21</v>
      </c>
    </row>
    <row r="2715" spans="2:27" x14ac:dyDescent="0.25">
      <c r="B2715" t="s">
        <v>69</v>
      </c>
      <c r="C2715" t="s">
        <v>72</v>
      </c>
      <c r="D2715" t="s">
        <v>77</v>
      </c>
      <c r="E2715" s="86">
        <v>42257</v>
      </c>
      <c r="F2715">
        <f t="shared" si="183"/>
        <v>0</v>
      </c>
      <c r="G2715">
        <v>11</v>
      </c>
    </row>
    <row r="2716" spans="2:27" x14ac:dyDescent="0.25">
      <c r="B2716" t="s">
        <v>69</v>
      </c>
      <c r="C2716" t="s">
        <v>72</v>
      </c>
      <c r="D2716" t="s">
        <v>77</v>
      </c>
      <c r="E2716" s="86">
        <v>42257</v>
      </c>
      <c r="F2716">
        <f t="shared" si="183"/>
        <v>0</v>
      </c>
      <c r="G2716">
        <v>8</v>
      </c>
    </row>
    <row r="2717" spans="2:27" x14ac:dyDescent="0.25">
      <c r="B2717" t="s">
        <v>69</v>
      </c>
      <c r="C2717" t="s">
        <v>72</v>
      </c>
      <c r="D2717" t="s">
        <v>77</v>
      </c>
      <c r="E2717" s="86">
        <v>42257</v>
      </c>
      <c r="F2717">
        <f t="shared" si="183"/>
        <v>0</v>
      </c>
      <c r="G2717">
        <v>1</v>
      </c>
    </row>
    <row r="2718" spans="2:27" x14ac:dyDescent="0.25">
      <c r="B2718" t="s">
        <v>69</v>
      </c>
      <c r="C2718" t="s">
        <v>72</v>
      </c>
      <c r="D2718" t="s">
        <v>77</v>
      </c>
      <c r="E2718" s="86">
        <v>42257</v>
      </c>
      <c r="F2718">
        <f t="shared" si="183"/>
        <v>0</v>
      </c>
      <c r="G2718">
        <v>23</v>
      </c>
    </row>
    <row r="2719" spans="2:27" x14ac:dyDescent="0.25">
      <c r="B2719" t="s">
        <v>69</v>
      </c>
      <c r="C2719" t="s">
        <v>73</v>
      </c>
      <c r="D2719" t="s">
        <v>64</v>
      </c>
      <c r="E2719" s="86">
        <v>42258</v>
      </c>
      <c r="F2719">
        <f t="shared" si="183"/>
        <v>0</v>
      </c>
      <c r="G2719">
        <v>6</v>
      </c>
      <c r="H2719">
        <v>11.831406593322754</v>
      </c>
      <c r="I2719">
        <v>12.999495506286621</v>
      </c>
      <c r="J2719">
        <v>-1.1680896282196045</v>
      </c>
      <c r="K2719">
        <v>-9.8727874457836151E-2</v>
      </c>
      <c r="L2719">
        <v>-2.0131418704986572</v>
      </c>
      <c r="M2719">
        <v>-1.5138782262802124</v>
      </c>
      <c r="N2719">
        <v>-1.1680896282196045</v>
      </c>
      <c r="O2719">
        <v>-0.82230108976364136</v>
      </c>
      <c r="P2719">
        <v>-0.32303729653358459</v>
      </c>
      <c r="Q2719">
        <v>-2.2527024745941162</v>
      </c>
      <c r="R2719">
        <v>-8.3476699888706207E-2</v>
      </c>
      <c r="S2719">
        <v>237</v>
      </c>
      <c r="T2719">
        <v>0.43480551242828369</v>
      </c>
      <c r="U2719">
        <v>0.65939784049987793</v>
      </c>
      <c r="V2719">
        <v>82.515274047851562</v>
      </c>
      <c r="W2719">
        <v>95</v>
      </c>
      <c r="X2719">
        <v>77.591575622558594</v>
      </c>
      <c r="Y2719">
        <f t="shared" si="180"/>
        <v>2.8040433626174925</v>
      </c>
      <c r="Z2719">
        <f t="shared" si="181"/>
        <v>3.080880434989929</v>
      </c>
      <c r="AA2719">
        <f t="shared" si="182"/>
        <v>-0.27683724188804626</v>
      </c>
    </row>
    <row r="2720" spans="2:27" x14ac:dyDescent="0.25">
      <c r="B2720" t="s">
        <v>69</v>
      </c>
      <c r="C2720" t="s">
        <v>73</v>
      </c>
      <c r="D2720" t="s">
        <v>64</v>
      </c>
      <c r="E2720" s="86">
        <v>42258</v>
      </c>
      <c r="F2720">
        <f t="shared" si="183"/>
        <v>0</v>
      </c>
      <c r="G2720">
        <v>5</v>
      </c>
      <c r="H2720">
        <v>10.340081214904785</v>
      </c>
      <c r="I2720">
        <v>11.183856964111328</v>
      </c>
      <c r="J2720">
        <v>-0.84377461671829224</v>
      </c>
      <c r="K2720">
        <v>-8.1602320075035095E-2</v>
      </c>
      <c r="L2720">
        <v>-1.8557069301605225</v>
      </c>
      <c r="M2720">
        <v>-1.2578490972518921</v>
      </c>
      <c r="N2720">
        <v>-0.84377461671829224</v>
      </c>
      <c r="O2720">
        <v>-0.42970010638237</v>
      </c>
      <c r="P2720">
        <v>0.16815769672393799</v>
      </c>
      <c r="Q2720">
        <v>-2.142575740814209</v>
      </c>
      <c r="R2720">
        <v>0.45502644777297974</v>
      </c>
      <c r="S2720">
        <v>237</v>
      </c>
      <c r="T2720">
        <v>0.62349176406860352</v>
      </c>
      <c r="U2720">
        <v>0.7896149754524231</v>
      </c>
      <c r="V2720">
        <v>82.515274047851562</v>
      </c>
      <c r="W2720">
        <v>95</v>
      </c>
      <c r="X2720">
        <v>77.591575622558594</v>
      </c>
      <c r="Y2720">
        <f t="shared" si="180"/>
        <v>2.4505992479324341</v>
      </c>
      <c r="Z2720">
        <f t="shared" si="181"/>
        <v>2.6505741004943846</v>
      </c>
      <c r="AA2720">
        <f t="shared" si="182"/>
        <v>-0.19997458416223526</v>
      </c>
    </row>
    <row r="2721" spans="2:27" x14ac:dyDescent="0.25">
      <c r="B2721" t="s">
        <v>69</v>
      </c>
      <c r="C2721" t="s">
        <v>73</v>
      </c>
      <c r="D2721" t="s">
        <v>64</v>
      </c>
      <c r="E2721" s="86">
        <v>42258</v>
      </c>
      <c r="F2721">
        <f t="shared" si="183"/>
        <v>0</v>
      </c>
      <c r="G2721">
        <v>21</v>
      </c>
      <c r="H2721">
        <v>17.334028244018555</v>
      </c>
      <c r="I2721">
        <v>16.968296051025391</v>
      </c>
      <c r="J2721">
        <v>0.36573314666748047</v>
      </c>
      <c r="K2721">
        <v>2.1099142730236053E-2</v>
      </c>
      <c r="L2721">
        <v>-0.41964742541313171</v>
      </c>
      <c r="M2721">
        <v>4.4361788779497147E-2</v>
      </c>
      <c r="N2721">
        <v>0.36573314666748047</v>
      </c>
      <c r="O2721">
        <v>0.68710452318191528</v>
      </c>
      <c r="P2721">
        <v>1.151113748550415</v>
      </c>
      <c r="Q2721">
        <v>-0.64229190349578857</v>
      </c>
      <c r="R2721">
        <v>1.3737581968307495</v>
      </c>
      <c r="S2721">
        <v>237</v>
      </c>
      <c r="T2721">
        <v>0.37556761503219604</v>
      </c>
      <c r="U2721">
        <v>0.61283570528030396</v>
      </c>
      <c r="V2721">
        <v>82.515274047851562</v>
      </c>
      <c r="W2721">
        <v>95</v>
      </c>
      <c r="X2721">
        <v>83.219779968261719</v>
      </c>
      <c r="Y2721">
        <f t="shared" si="180"/>
        <v>4.1081646938323972</v>
      </c>
      <c r="Z2721">
        <f t="shared" si="181"/>
        <v>4.0214861640930177</v>
      </c>
      <c r="AA2721">
        <f t="shared" si="182"/>
        <v>8.6678755760192877E-2</v>
      </c>
    </row>
    <row r="2722" spans="2:27" x14ac:dyDescent="0.25">
      <c r="B2722" t="s">
        <v>69</v>
      </c>
      <c r="C2722" t="s">
        <v>73</v>
      </c>
      <c r="D2722" t="s">
        <v>64</v>
      </c>
      <c r="E2722" s="86">
        <v>42258</v>
      </c>
      <c r="F2722">
        <f t="shared" si="183"/>
        <v>0</v>
      </c>
      <c r="G2722">
        <v>8</v>
      </c>
      <c r="H2722">
        <v>20.600194931030273</v>
      </c>
      <c r="I2722">
        <v>21.75860595703125</v>
      </c>
      <c r="J2722">
        <v>-1.1584125757217407</v>
      </c>
      <c r="K2722">
        <v>-5.6233089417219162E-2</v>
      </c>
      <c r="L2722">
        <v>-2.2841079235076904</v>
      </c>
      <c r="M2722">
        <v>-1.6190379858016968</v>
      </c>
      <c r="N2722">
        <v>-1.1584125757217407</v>
      </c>
      <c r="O2722">
        <v>-0.69778716564178467</v>
      </c>
      <c r="P2722">
        <v>-3.2717276364564896E-2</v>
      </c>
      <c r="Q2722">
        <v>-2.603226900100708</v>
      </c>
      <c r="R2722">
        <v>0.28640168905258179</v>
      </c>
      <c r="S2722">
        <v>237</v>
      </c>
      <c r="T2722">
        <v>0.77155971527099609</v>
      </c>
      <c r="U2722">
        <v>0.87838470935821533</v>
      </c>
      <c r="V2722">
        <v>82.515274047851562</v>
      </c>
      <c r="W2722">
        <v>95</v>
      </c>
      <c r="X2722">
        <v>78.386444091796875</v>
      </c>
      <c r="Y2722">
        <f t="shared" si="180"/>
        <v>4.8822461986541752</v>
      </c>
      <c r="Z2722">
        <f t="shared" si="181"/>
        <v>5.1567896118164063</v>
      </c>
      <c r="AA2722">
        <f t="shared" si="182"/>
        <v>-0.27454378044605254</v>
      </c>
    </row>
    <row r="2723" spans="2:27" x14ac:dyDescent="0.25">
      <c r="B2723" t="s">
        <v>69</v>
      </c>
      <c r="C2723" t="s">
        <v>73</v>
      </c>
      <c r="D2723" t="s">
        <v>64</v>
      </c>
      <c r="E2723" s="86">
        <v>42258</v>
      </c>
      <c r="F2723">
        <f t="shared" si="183"/>
        <v>0</v>
      </c>
      <c r="G2723">
        <v>22</v>
      </c>
      <c r="H2723">
        <v>16.422174453735352</v>
      </c>
      <c r="I2723">
        <v>15.867050170898438</v>
      </c>
      <c r="J2723">
        <v>0.55512374639511108</v>
      </c>
      <c r="K2723">
        <v>3.3803302794694901E-2</v>
      </c>
      <c r="L2723">
        <v>-0.13964837789535522</v>
      </c>
      <c r="M2723">
        <v>0.27082863450050354</v>
      </c>
      <c r="N2723">
        <v>0.55512374639511108</v>
      </c>
      <c r="O2723">
        <v>0.83941888809204102</v>
      </c>
      <c r="P2723">
        <v>1.2498959302902222</v>
      </c>
      <c r="Q2723">
        <v>-0.33660662174224854</v>
      </c>
      <c r="R2723">
        <v>1.4468541145324707</v>
      </c>
      <c r="S2723">
        <v>237</v>
      </c>
      <c r="T2723">
        <v>0.29390880465507507</v>
      </c>
      <c r="U2723">
        <v>0.54213356971740723</v>
      </c>
      <c r="V2723">
        <v>82.515274047851562</v>
      </c>
      <c r="W2723">
        <v>95</v>
      </c>
      <c r="X2723">
        <v>82.474357604980469</v>
      </c>
      <c r="Y2723">
        <f t="shared" si="180"/>
        <v>3.8920553455352782</v>
      </c>
      <c r="Z2723">
        <f t="shared" si="181"/>
        <v>3.7604908905029295</v>
      </c>
      <c r="AA2723">
        <f t="shared" si="182"/>
        <v>0.13156432789564132</v>
      </c>
    </row>
    <row r="2724" spans="2:27" x14ac:dyDescent="0.25">
      <c r="B2724" t="s">
        <v>69</v>
      </c>
      <c r="C2724" t="s">
        <v>73</v>
      </c>
      <c r="D2724" t="s">
        <v>64</v>
      </c>
      <c r="E2724" s="86">
        <v>42258</v>
      </c>
      <c r="F2724">
        <f t="shared" si="183"/>
        <v>1</v>
      </c>
      <c r="G2724">
        <v>15</v>
      </c>
      <c r="H2724">
        <v>27.255033493041992</v>
      </c>
      <c r="I2724">
        <v>29.48423957824707</v>
      </c>
      <c r="J2724">
        <v>-2.2292068004608154</v>
      </c>
      <c r="K2724">
        <v>-8.1790648400783539E-2</v>
      </c>
      <c r="L2724">
        <v>-3.3674278259277344</v>
      </c>
      <c r="M2724">
        <v>-2.6949577331542969</v>
      </c>
      <c r="N2724">
        <v>-2.2292068004608154</v>
      </c>
      <c r="O2724">
        <v>-1.7634559869766235</v>
      </c>
      <c r="P2724">
        <v>-1.0909857749938965</v>
      </c>
      <c r="Q2724">
        <v>-3.6900978088378906</v>
      </c>
      <c r="R2724">
        <v>-0.76831585168838501</v>
      </c>
      <c r="S2724">
        <v>237</v>
      </c>
      <c r="T2724">
        <v>0.78882575035095215</v>
      </c>
      <c r="U2724">
        <v>0.88815861940383911</v>
      </c>
      <c r="V2724">
        <v>82.515274047851562</v>
      </c>
      <c r="W2724">
        <v>95</v>
      </c>
      <c r="X2724">
        <v>87.858970642089844</v>
      </c>
      <c r="Y2724">
        <f t="shared" si="180"/>
        <v>6.4594429378509526</v>
      </c>
      <c r="Z2724">
        <f t="shared" si="181"/>
        <v>6.9877647800445555</v>
      </c>
      <c r="AA2724">
        <f t="shared" si="182"/>
        <v>-0.52832201170921322</v>
      </c>
    </row>
    <row r="2725" spans="2:27" x14ac:dyDescent="0.25">
      <c r="B2725" t="s">
        <v>69</v>
      </c>
      <c r="C2725" t="s">
        <v>73</v>
      </c>
      <c r="D2725" t="s">
        <v>64</v>
      </c>
      <c r="E2725" s="86">
        <v>42258</v>
      </c>
      <c r="F2725">
        <f t="shared" si="183"/>
        <v>1</v>
      </c>
      <c r="G2725">
        <v>14</v>
      </c>
      <c r="H2725">
        <v>29.281915664672852</v>
      </c>
      <c r="I2725">
        <v>29.616693496704102</v>
      </c>
      <c r="J2725">
        <v>-0.33477875590324402</v>
      </c>
      <c r="K2725">
        <v>-1.1432952247560024E-2</v>
      </c>
      <c r="L2725">
        <v>-1.2348151206970215</v>
      </c>
      <c r="M2725">
        <v>-0.70306634902954102</v>
      </c>
      <c r="N2725">
        <v>-0.33477875590324402</v>
      </c>
      <c r="O2725">
        <v>3.3508826047182083E-2</v>
      </c>
      <c r="P2725">
        <v>0.56525760889053345</v>
      </c>
      <c r="Q2725">
        <v>-1.4899629354476929</v>
      </c>
      <c r="R2725">
        <v>0.82040542364120483</v>
      </c>
      <c r="S2725">
        <v>237</v>
      </c>
      <c r="T2725">
        <v>0.4932282567024231</v>
      </c>
      <c r="U2725">
        <v>0.70230209827423096</v>
      </c>
      <c r="V2725">
        <v>82.515274047851562</v>
      </c>
      <c r="W2725">
        <v>95</v>
      </c>
      <c r="X2725">
        <v>89.824172973632813</v>
      </c>
      <c r="Y2725">
        <f t="shared" si="180"/>
        <v>6.9398140125274654</v>
      </c>
      <c r="Z2725">
        <f t="shared" si="181"/>
        <v>7.0191563587188721</v>
      </c>
      <c r="AA2725">
        <f t="shared" si="182"/>
        <v>-7.9342565149068831E-2</v>
      </c>
    </row>
    <row r="2726" spans="2:27" x14ac:dyDescent="0.25">
      <c r="B2726" t="s">
        <v>69</v>
      </c>
      <c r="C2726" t="s">
        <v>73</v>
      </c>
      <c r="D2726" t="s">
        <v>64</v>
      </c>
      <c r="E2726" s="86">
        <v>42258</v>
      </c>
      <c r="F2726">
        <f t="shared" si="183"/>
        <v>0</v>
      </c>
      <c r="G2726">
        <v>19</v>
      </c>
      <c r="H2726">
        <v>16.911319732666016</v>
      </c>
      <c r="I2726">
        <v>16.385385513305664</v>
      </c>
      <c r="J2726">
        <v>0.52593314647674561</v>
      </c>
      <c r="K2726">
        <v>3.1099474057555199E-2</v>
      </c>
      <c r="L2726">
        <v>-0.18002210557460785</v>
      </c>
      <c r="M2726">
        <v>0.23706197738647461</v>
      </c>
      <c r="N2726">
        <v>0.52593314647674561</v>
      </c>
      <c r="O2726">
        <v>0.8148043155670166</v>
      </c>
      <c r="P2726">
        <v>1.2318884134292603</v>
      </c>
      <c r="Q2726">
        <v>-0.38015061616897583</v>
      </c>
      <c r="R2726">
        <v>1.4320168495178223</v>
      </c>
      <c r="S2726">
        <v>237</v>
      </c>
      <c r="T2726">
        <v>0.30344650149345398</v>
      </c>
      <c r="U2726">
        <v>0.55085980892181396</v>
      </c>
      <c r="V2726">
        <v>82.515274047851562</v>
      </c>
      <c r="W2726">
        <v>95</v>
      </c>
      <c r="X2726">
        <v>82.853477478027344</v>
      </c>
      <c r="Y2726">
        <f t="shared" si="180"/>
        <v>4.0079827766418461</v>
      </c>
      <c r="Z2726">
        <f t="shared" si="181"/>
        <v>3.8833363666534422</v>
      </c>
      <c r="AA2726">
        <f t="shared" si="182"/>
        <v>0.1246461557149887</v>
      </c>
    </row>
    <row r="2727" spans="2:27" x14ac:dyDescent="0.25">
      <c r="B2727" t="s">
        <v>69</v>
      </c>
      <c r="C2727" t="s">
        <v>73</v>
      </c>
      <c r="D2727" t="s">
        <v>64</v>
      </c>
      <c r="E2727" s="86">
        <v>42258</v>
      </c>
      <c r="F2727">
        <f t="shared" si="183"/>
        <v>1</v>
      </c>
      <c r="G2727">
        <v>17</v>
      </c>
      <c r="H2727">
        <v>21.162582397460937</v>
      </c>
      <c r="I2727">
        <v>21.282381057739258</v>
      </c>
      <c r="J2727">
        <v>-0.11979667097330093</v>
      </c>
      <c r="K2727">
        <v>-5.6607774458825588E-3</v>
      </c>
      <c r="L2727">
        <v>-1.0106734037399292</v>
      </c>
      <c r="M2727">
        <v>-0.48433619737625122</v>
      </c>
      <c r="N2727">
        <v>-0.11979667097330093</v>
      </c>
      <c r="O2727">
        <v>0.24474285542964935</v>
      </c>
      <c r="P2727">
        <v>0.77108001708984375</v>
      </c>
      <c r="Q2727">
        <v>-1.2632246017456055</v>
      </c>
      <c r="R2727">
        <v>1.02363121509552</v>
      </c>
      <c r="S2727">
        <v>237</v>
      </c>
      <c r="T2727">
        <v>0.48324021697044373</v>
      </c>
      <c r="U2727">
        <v>0.69515478610992432</v>
      </c>
      <c r="V2727">
        <v>82.515274047851562</v>
      </c>
      <c r="W2727">
        <v>95</v>
      </c>
      <c r="X2727">
        <v>86.824172973632812</v>
      </c>
      <c r="Y2727">
        <f t="shared" si="180"/>
        <v>5.0155320281982423</v>
      </c>
      <c r="Z2727">
        <f t="shared" si="181"/>
        <v>5.0439243106842042</v>
      </c>
      <c r="AA2727">
        <f t="shared" si="182"/>
        <v>-2.8391811020672321E-2</v>
      </c>
    </row>
    <row r="2728" spans="2:27" x14ac:dyDescent="0.25">
      <c r="B2728" t="s">
        <v>69</v>
      </c>
      <c r="C2728" t="s">
        <v>73</v>
      </c>
      <c r="D2728" t="s">
        <v>64</v>
      </c>
      <c r="E2728" s="86">
        <v>42258</v>
      </c>
      <c r="F2728">
        <f t="shared" si="183"/>
        <v>0</v>
      </c>
      <c r="G2728">
        <v>9</v>
      </c>
      <c r="H2728">
        <v>25.582273483276367</v>
      </c>
      <c r="I2728">
        <v>28.202409744262695</v>
      </c>
      <c r="J2728">
        <v>-2.6201364994049072</v>
      </c>
      <c r="K2728">
        <v>-0.10242000222206116</v>
      </c>
      <c r="L2728">
        <v>-3.7665419578552246</v>
      </c>
      <c r="M2728">
        <v>-3.0892362594604492</v>
      </c>
      <c r="N2728">
        <v>-2.6201364994049072</v>
      </c>
      <c r="O2728">
        <v>-2.1510367393493652</v>
      </c>
      <c r="P2728">
        <v>-1.4737309217453003</v>
      </c>
      <c r="Q2728">
        <v>-4.0915322303771973</v>
      </c>
      <c r="R2728">
        <v>-1.1487408876419067</v>
      </c>
      <c r="S2728">
        <v>237</v>
      </c>
      <c r="T2728">
        <v>0.80021083354949951</v>
      </c>
      <c r="U2728">
        <v>0.89454501867294312</v>
      </c>
      <c r="V2728">
        <v>82.515274047851562</v>
      </c>
      <c r="W2728">
        <v>95</v>
      </c>
      <c r="X2728">
        <v>80.423080444335937</v>
      </c>
      <c r="Y2728">
        <f t="shared" si="180"/>
        <v>6.0629988155364991</v>
      </c>
      <c r="Z2728">
        <f t="shared" si="181"/>
        <v>6.6839711093902592</v>
      </c>
      <c r="AA2728">
        <f t="shared" si="182"/>
        <v>-0.62097235035896303</v>
      </c>
    </row>
    <row r="2729" spans="2:27" x14ac:dyDescent="0.25">
      <c r="B2729" t="s">
        <v>69</v>
      </c>
      <c r="C2729" t="s">
        <v>73</v>
      </c>
      <c r="D2729" t="s">
        <v>64</v>
      </c>
      <c r="E2729" s="86">
        <v>42258</v>
      </c>
      <c r="F2729">
        <f t="shared" si="183"/>
        <v>1</v>
      </c>
      <c r="G2729">
        <v>12</v>
      </c>
      <c r="H2729">
        <v>29.459709167480469</v>
      </c>
      <c r="I2729">
        <v>30.14588737487793</v>
      </c>
      <c r="J2729">
        <v>-0.68617957830429077</v>
      </c>
      <c r="K2729">
        <v>-2.3292137309908867E-2</v>
      </c>
      <c r="L2729">
        <v>-1.5839407444000244</v>
      </c>
      <c r="M2729">
        <v>-1.0535361766815186</v>
      </c>
      <c r="N2729">
        <v>-0.68617957830429077</v>
      </c>
      <c r="O2729">
        <v>-0.31882297992706299</v>
      </c>
      <c r="P2729">
        <v>0.21158160269260406</v>
      </c>
      <c r="Q2729">
        <v>-1.8384436368942261</v>
      </c>
      <c r="R2729">
        <v>0.46608442068099976</v>
      </c>
      <c r="S2729">
        <v>237</v>
      </c>
      <c r="T2729">
        <v>0.49073776602745056</v>
      </c>
      <c r="U2729">
        <v>0.70052677392959595</v>
      </c>
      <c r="V2729">
        <v>82.515274047851562</v>
      </c>
      <c r="W2729">
        <v>95</v>
      </c>
      <c r="X2729">
        <v>86.804031372070312</v>
      </c>
      <c r="Y2729">
        <f t="shared" si="180"/>
        <v>6.9819510726928709</v>
      </c>
      <c r="Z2729">
        <f t="shared" si="181"/>
        <v>7.1445753078460692</v>
      </c>
      <c r="AA2729">
        <f t="shared" si="182"/>
        <v>-0.1626245600581169</v>
      </c>
    </row>
    <row r="2730" spans="2:27" x14ac:dyDescent="0.25">
      <c r="B2730" t="s">
        <v>69</v>
      </c>
      <c r="C2730" t="s">
        <v>73</v>
      </c>
      <c r="D2730" t="s">
        <v>64</v>
      </c>
      <c r="E2730" s="86">
        <v>42258</v>
      </c>
      <c r="F2730">
        <f t="shared" si="183"/>
        <v>0</v>
      </c>
      <c r="G2730">
        <v>11</v>
      </c>
      <c r="H2730">
        <v>28.867427825927734</v>
      </c>
      <c r="I2730">
        <v>31.222497940063477</v>
      </c>
      <c r="J2730">
        <v>-2.3550722599029541</v>
      </c>
      <c r="K2730">
        <v>-8.1582337617874146E-2</v>
      </c>
      <c r="L2730">
        <v>-3.2241172790527344</v>
      </c>
      <c r="M2730">
        <v>-2.7106785774230957</v>
      </c>
      <c r="N2730">
        <v>-2.3550722599029541</v>
      </c>
      <c r="O2730">
        <v>-1.9994660615921021</v>
      </c>
      <c r="P2730">
        <v>-1.4860271215438843</v>
      </c>
      <c r="Q2730">
        <v>-3.4704794883728027</v>
      </c>
      <c r="R2730">
        <v>-1.2396650314331055</v>
      </c>
      <c r="S2730">
        <v>237</v>
      </c>
      <c r="T2730">
        <v>0.45984604954719543</v>
      </c>
      <c r="U2730">
        <v>0.6781194806098938</v>
      </c>
      <c r="V2730">
        <v>82.515274047851562</v>
      </c>
      <c r="W2730">
        <v>95</v>
      </c>
      <c r="X2730">
        <v>84.184982299804688</v>
      </c>
      <c r="Y2730">
        <f t="shared" si="180"/>
        <v>6.8415803947448728</v>
      </c>
      <c r="Z2730">
        <f t="shared" si="181"/>
        <v>7.3997320117950443</v>
      </c>
      <c r="AA2730">
        <f t="shared" si="182"/>
        <v>-0.55815212559700011</v>
      </c>
    </row>
    <row r="2731" spans="2:27" x14ac:dyDescent="0.25">
      <c r="B2731" t="s">
        <v>69</v>
      </c>
      <c r="C2731" t="s">
        <v>73</v>
      </c>
      <c r="D2731" t="s">
        <v>64</v>
      </c>
      <c r="E2731" s="86">
        <v>42258</v>
      </c>
      <c r="F2731">
        <f t="shared" si="183"/>
        <v>0</v>
      </c>
      <c r="G2731">
        <v>23</v>
      </c>
      <c r="H2731">
        <v>17.363313674926758</v>
      </c>
      <c r="I2731">
        <v>15.374706268310547</v>
      </c>
      <c r="J2731">
        <v>1.9886074066162109</v>
      </c>
      <c r="K2731">
        <v>0.11452925950288773</v>
      </c>
      <c r="L2731">
        <v>-0.96051788330078125</v>
      </c>
      <c r="M2731">
        <v>0.78184926509857178</v>
      </c>
      <c r="N2731">
        <v>1.9886074066162109</v>
      </c>
      <c r="O2731">
        <v>3.1953656673431396</v>
      </c>
      <c r="P2731">
        <v>4.9377326965332031</v>
      </c>
      <c r="Q2731">
        <v>-1.7965539693832397</v>
      </c>
      <c r="R2731">
        <v>5.7737689018249512</v>
      </c>
      <c r="S2731">
        <v>237</v>
      </c>
      <c r="T2731">
        <v>5.2955894470214844</v>
      </c>
      <c r="U2731">
        <v>2.3012146949768066</v>
      </c>
      <c r="V2731">
        <v>82.515274047851562</v>
      </c>
      <c r="W2731">
        <v>95</v>
      </c>
      <c r="X2731">
        <v>82.75091552734375</v>
      </c>
      <c r="Y2731">
        <f t="shared" si="180"/>
        <v>4.1151053409576415</v>
      </c>
      <c r="Z2731">
        <f t="shared" si="181"/>
        <v>3.6438053855895998</v>
      </c>
      <c r="AA2731">
        <f t="shared" si="182"/>
        <v>0.47129995536804198</v>
      </c>
    </row>
    <row r="2732" spans="2:27" x14ac:dyDescent="0.25">
      <c r="B2732" t="s">
        <v>69</v>
      </c>
      <c r="C2732" t="s">
        <v>73</v>
      </c>
      <c r="D2732" t="s">
        <v>64</v>
      </c>
      <c r="E2732" s="86">
        <v>42258</v>
      </c>
      <c r="F2732">
        <f t="shared" si="183"/>
        <v>0</v>
      </c>
      <c r="G2732">
        <v>10</v>
      </c>
      <c r="H2732">
        <v>27.534708023071289</v>
      </c>
      <c r="I2732">
        <v>31.331356048583984</v>
      </c>
      <c r="J2732">
        <v>-3.796647310256958</v>
      </c>
      <c r="K2732">
        <v>-0.13788586854934692</v>
      </c>
      <c r="L2732">
        <v>-4.7515077590942383</v>
      </c>
      <c r="M2732">
        <v>-4.1873683929443359</v>
      </c>
      <c r="N2732">
        <v>-3.796647310256958</v>
      </c>
      <c r="O2732">
        <v>-3.405925989151001</v>
      </c>
      <c r="P2732">
        <v>-2.8417866230010986</v>
      </c>
      <c r="Q2732">
        <v>-5.0221977233886719</v>
      </c>
      <c r="R2732">
        <v>-2.5710968971252441</v>
      </c>
      <c r="S2732">
        <v>237</v>
      </c>
      <c r="T2732">
        <v>0.55514681339263916</v>
      </c>
      <c r="U2732">
        <v>0.74508172273635864</v>
      </c>
      <c r="V2732">
        <v>82.515274047851562</v>
      </c>
      <c r="W2732">
        <v>95</v>
      </c>
      <c r="X2732">
        <v>81.836997985839844</v>
      </c>
      <c r="Y2732">
        <f t="shared" si="180"/>
        <v>6.5257258014678952</v>
      </c>
      <c r="Z2732">
        <f t="shared" si="181"/>
        <v>7.4255313835144046</v>
      </c>
      <c r="AA2732">
        <f t="shared" si="182"/>
        <v>-0.89980541253089907</v>
      </c>
    </row>
    <row r="2733" spans="2:27" x14ac:dyDescent="0.25">
      <c r="B2733" t="s">
        <v>69</v>
      </c>
      <c r="C2733" t="s">
        <v>73</v>
      </c>
      <c r="D2733" t="s">
        <v>64</v>
      </c>
      <c r="E2733" s="86">
        <v>42258</v>
      </c>
      <c r="F2733">
        <f t="shared" si="183"/>
        <v>0</v>
      </c>
      <c r="G2733">
        <v>20</v>
      </c>
      <c r="H2733">
        <v>18.248281478881836</v>
      </c>
      <c r="I2733">
        <v>17.511308670043945</v>
      </c>
      <c r="J2733">
        <v>0.73697233200073242</v>
      </c>
      <c r="K2733">
        <v>4.038584977388382E-2</v>
      </c>
      <c r="L2733">
        <v>-1.9956192001700401E-2</v>
      </c>
      <c r="M2733">
        <v>0.42724332213401794</v>
      </c>
      <c r="N2733">
        <v>0.73697233200073242</v>
      </c>
      <c r="O2733">
        <v>1.0467013120651245</v>
      </c>
      <c r="P2733">
        <v>1.4939008951187134</v>
      </c>
      <c r="Q2733">
        <v>-0.23453490436077118</v>
      </c>
      <c r="R2733">
        <v>1.7084795236587524</v>
      </c>
      <c r="S2733">
        <v>237</v>
      </c>
      <c r="T2733">
        <v>0.3488490879535675</v>
      </c>
      <c r="U2733">
        <v>0.59063446521759033</v>
      </c>
      <c r="V2733">
        <v>82.515274047851562</v>
      </c>
      <c r="W2733">
        <v>95</v>
      </c>
      <c r="X2733">
        <v>82.344322204589844</v>
      </c>
      <c r="Y2733">
        <f t="shared" si="180"/>
        <v>4.3248427104949947</v>
      </c>
      <c r="Z2733">
        <f t="shared" si="181"/>
        <v>4.1501801548004149</v>
      </c>
      <c r="AA2733">
        <f t="shared" si="182"/>
        <v>0.17466244268417358</v>
      </c>
    </row>
    <row r="2734" spans="2:27" x14ac:dyDescent="0.25">
      <c r="B2734" t="s">
        <v>69</v>
      </c>
      <c r="C2734" t="s">
        <v>73</v>
      </c>
      <c r="D2734" t="s">
        <v>64</v>
      </c>
      <c r="E2734" s="86">
        <v>42258</v>
      </c>
      <c r="F2734">
        <f t="shared" si="183"/>
        <v>1</v>
      </c>
      <c r="G2734">
        <v>13</v>
      </c>
      <c r="H2734">
        <v>28.326904296875</v>
      </c>
      <c r="I2734">
        <v>29.221729278564453</v>
      </c>
      <c r="J2734">
        <v>-0.89482718706130981</v>
      </c>
      <c r="K2734">
        <v>-3.158930316567421E-2</v>
      </c>
      <c r="L2734">
        <v>-1.8336465358734131</v>
      </c>
      <c r="M2734">
        <v>-1.2789844274520874</v>
      </c>
      <c r="N2734">
        <v>-0.89482718706130981</v>
      </c>
      <c r="O2734">
        <v>-0.51066994667053223</v>
      </c>
      <c r="P2734">
        <v>4.3992158025503159E-2</v>
      </c>
      <c r="Q2734">
        <v>-2.0997886657714844</v>
      </c>
      <c r="R2734">
        <v>0.3101344108581543</v>
      </c>
      <c r="S2734">
        <v>237</v>
      </c>
      <c r="T2734">
        <v>0.53665095567703247</v>
      </c>
      <c r="U2734">
        <v>0.73256462812423706</v>
      </c>
      <c r="V2734">
        <v>82.515274047851562</v>
      </c>
      <c r="W2734">
        <v>95</v>
      </c>
      <c r="X2734">
        <v>88.518318176269531</v>
      </c>
      <c r="Y2734">
        <f t="shared" si="180"/>
        <v>6.7134763183593753</v>
      </c>
      <c r="Z2734">
        <f t="shared" si="181"/>
        <v>6.9255498390197756</v>
      </c>
      <c r="AA2734">
        <f t="shared" si="182"/>
        <v>-0.21207404333353042</v>
      </c>
    </row>
    <row r="2735" spans="2:27" x14ac:dyDescent="0.25">
      <c r="B2735" t="s">
        <v>69</v>
      </c>
      <c r="C2735" t="s">
        <v>73</v>
      </c>
      <c r="D2735" t="s">
        <v>64</v>
      </c>
      <c r="E2735" s="86">
        <v>42258</v>
      </c>
      <c r="F2735">
        <f t="shared" si="183"/>
        <v>0</v>
      </c>
      <c r="G2735">
        <v>7</v>
      </c>
      <c r="H2735">
        <v>15.879067420959473</v>
      </c>
      <c r="I2735">
        <v>16.576099395751953</v>
      </c>
      <c r="J2735">
        <v>-0.69703274965286255</v>
      </c>
      <c r="K2735">
        <v>-4.3896328657865524E-2</v>
      </c>
      <c r="L2735">
        <v>-1.7039312124252319</v>
      </c>
      <c r="M2735">
        <v>-1.1090474128723145</v>
      </c>
      <c r="N2735">
        <v>-0.69703274965286255</v>
      </c>
      <c r="O2735">
        <v>-0.28501802682876587</v>
      </c>
      <c r="P2735">
        <v>0.30986577272415161</v>
      </c>
      <c r="Q2735">
        <v>-1.9893729686737061</v>
      </c>
      <c r="R2735">
        <v>0.59530752897262573</v>
      </c>
      <c r="S2735">
        <v>237</v>
      </c>
      <c r="T2735">
        <v>0.61730420589447021</v>
      </c>
      <c r="U2735">
        <v>0.78568708896636963</v>
      </c>
      <c r="V2735">
        <v>82.515274047851562</v>
      </c>
      <c r="W2735">
        <v>95</v>
      </c>
      <c r="X2735">
        <v>77.657508850097656</v>
      </c>
      <c r="Y2735">
        <f t="shared" si="180"/>
        <v>3.7633389787673952</v>
      </c>
      <c r="Z2735">
        <f t="shared" si="181"/>
        <v>3.928535556793213</v>
      </c>
      <c r="AA2735">
        <f t="shared" si="182"/>
        <v>-0.16519676166772843</v>
      </c>
    </row>
    <row r="2736" spans="2:27" x14ac:dyDescent="0.25">
      <c r="B2736" t="s">
        <v>69</v>
      </c>
      <c r="C2736" t="s">
        <v>73</v>
      </c>
      <c r="D2736" t="s">
        <v>64</v>
      </c>
      <c r="E2736" s="86">
        <v>42258</v>
      </c>
      <c r="F2736">
        <f t="shared" si="183"/>
        <v>0</v>
      </c>
      <c r="G2736">
        <v>24</v>
      </c>
      <c r="H2736">
        <v>16.531003952026367</v>
      </c>
      <c r="I2736">
        <v>14.165806770324707</v>
      </c>
      <c r="J2736">
        <v>2.365196704864502</v>
      </c>
      <c r="K2736">
        <v>0.14307640492916107</v>
      </c>
      <c r="L2736">
        <v>-0.57928335666656494</v>
      </c>
      <c r="M2736">
        <v>1.16033935546875</v>
      </c>
      <c r="N2736">
        <v>2.365196704864502</v>
      </c>
      <c r="O2736">
        <v>3.5700540542602539</v>
      </c>
      <c r="P2736">
        <v>5.3096766471862793</v>
      </c>
      <c r="Q2736">
        <v>-1.414002537727356</v>
      </c>
      <c r="R2736">
        <v>6.1443958282470703</v>
      </c>
      <c r="S2736">
        <v>237</v>
      </c>
      <c r="T2736">
        <v>5.2789201736450195</v>
      </c>
      <c r="U2736">
        <v>2.2975900173187256</v>
      </c>
      <c r="V2736">
        <v>82.515274047851562</v>
      </c>
      <c r="W2736">
        <v>95</v>
      </c>
      <c r="X2736">
        <v>82.285713195800781</v>
      </c>
      <c r="Y2736">
        <f t="shared" si="180"/>
        <v>3.917847936630249</v>
      </c>
      <c r="Z2736">
        <f t="shared" si="181"/>
        <v>3.3572962045669557</v>
      </c>
      <c r="AA2736">
        <f t="shared" si="182"/>
        <v>0.56055161905288697</v>
      </c>
    </row>
    <row r="2737" spans="2:27" x14ac:dyDescent="0.25">
      <c r="B2737" t="s">
        <v>69</v>
      </c>
      <c r="C2737" t="s">
        <v>73</v>
      </c>
      <c r="D2737" t="s">
        <v>64</v>
      </c>
      <c r="E2737" s="86">
        <v>42258</v>
      </c>
      <c r="F2737">
        <f t="shared" si="183"/>
        <v>0</v>
      </c>
      <c r="G2737">
        <v>3</v>
      </c>
      <c r="H2737">
        <v>10.99661922454834</v>
      </c>
      <c r="I2737">
        <v>12.032856941223145</v>
      </c>
      <c r="J2737">
        <v>-1.0362374782562256</v>
      </c>
      <c r="K2737">
        <v>-9.4232365489006042E-2</v>
      </c>
      <c r="L2737">
        <v>-2.0434887409210205</v>
      </c>
      <c r="M2737">
        <v>-1.4483965635299683</v>
      </c>
      <c r="N2737">
        <v>-1.0362374782562256</v>
      </c>
      <c r="O2737">
        <v>-0.62407839298248291</v>
      </c>
      <c r="P2737">
        <v>-2.8986129909753799E-2</v>
      </c>
      <c r="Q2737">
        <v>-2.3290305137634277</v>
      </c>
      <c r="R2737">
        <v>0.25655561685562134</v>
      </c>
      <c r="S2737">
        <v>237</v>
      </c>
      <c r="T2737">
        <v>0.61773687601089478</v>
      </c>
      <c r="U2737">
        <v>0.78596240282058716</v>
      </c>
      <c r="V2737">
        <v>82.515274047851562</v>
      </c>
      <c r="W2737">
        <v>95</v>
      </c>
      <c r="X2737">
        <v>78.74542236328125</v>
      </c>
      <c r="Y2737">
        <f t="shared" si="180"/>
        <v>2.6061987562179567</v>
      </c>
      <c r="Z2737">
        <f t="shared" si="181"/>
        <v>2.8517870950698851</v>
      </c>
      <c r="AA2737">
        <f t="shared" si="182"/>
        <v>-0.24558828234672547</v>
      </c>
    </row>
    <row r="2738" spans="2:27" x14ac:dyDescent="0.25">
      <c r="B2738" t="s">
        <v>69</v>
      </c>
      <c r="C2738" t="s">
        <v>73</v>
      </c>
      <c r="D2738" t="s">
        <v>64</v>
      </c>
      <c r="E2738" s="86">
        <v>42258</v>
      </c>
      <c r="F2738">
        <f t="shared" si="183"/>
        <v>1</v>
      </c>
      <c r="G2738">
        <v>18</v>
      </c>
      <c r="H2738">
        <v>17.280300140380859</v>
      </c>
      <c r="I2738">
        <v>17.391921997070312</v>
      </c>
      <c r="J2738">
        <v>-0.11162212491035461</v>
      </c>
      <c r="K2738">
        <v>-6.4595015719532967E-3</v>
      </c>
      <c r="L2738">
        <v>-0.84955304861068726</v>
      </c>
      <c r="M2738">
        <v>-0.41357746720314026</v>
      </c>
      <c r="N2738">
        <v>-0.11162212491035461</v>
      </c>
      <c r="O2738">
        <v>0.19033321738243103</v>
      </c>
      <c r="P2738">
        <v>0.62630879878997803</v>
      </c>
      <c r="Q2738">
        <v>-1.0587462186813354</v>
      </c>
      <c r="R2738">
        <v>0.83550196886062622</v>
      </c>
      <c r="S2738">
        <v>237</v>
      </c>
      <c r="T2738">
        <v>0.33155781030654907</v>
      </c>
      <c r="U2738">
        <v>0.57581055164337158</v>
      </c>
      <c r="V2738">
        <v>82.515274047851562</v>
      </c>
      <c r="W2738">
        <v>95</v>
      </c>
      <c r="X2738">
        <v>84.538459777832031</v>
      </c>
      <c r="Y2738">
        <f t="shared" si="180"/>
        <v>4.0954311332702638</v>
      </c>
      <c r="Z2738">
        <f t="shared" si="181"/>
        <v>4.1218855133056644</v>
      </c>
      <c r="AA2738">
        <f t="shared" si="182"/>
        <v>-2.6454443603754044E-2</v>
      </c>
    </row>
    <row r="2739" spans="2:27" x14ac:dyDescent="0.25">
      <c r="B2739" t="s">
        <v>69</v>
      </c>
      <c r="C2739" t="s">
        <v>73</v>
      </c>
      <c r="D2739" t="s">
        <v>64</v>
      </c>
      <c r="E2739" s="86">
        <v>42258</v>
      </c>
      <c r="F2739">
        <f t="shared" si="183"/>
        <v>1</v>
      </c>
      <c r="G2739">
        <v>16</v>
      </c>
      <c r="H2739">
        <v>24.576539993286133</v>
      </c>
      <c r="I2739">
        <v>25.81879997253418</v>
      </c>
      <c r="J2739">
        <v>-1.2422598600387573</v>
      </c>
      <c r="K2739">
        <v>-5.0546571612358093E-2</v>
      </c>
      <c r="L2739">
        <v>-2.2612471580505371</v>
      </c>
      <c r="M2739">
        <v>-1.6592211723327637</v>
      </c>
      <c r="N2739">
        <v>-1.2422598600387573</v>
      </c>
      <c r="O2739">
        <v>-0.82529854774475098</v>
      </c>
      <c r="P2739">
        <v>-0.2232726514339447</v>
      </c>
      <c r="Q2739">
        <v>-2.5501158237457275</v>
      </c>
      <c r="R2739">
        <v>6.5596058964729309E-2</v>
      </c>
      <c r="S2739">
        <v>237</v>
      </c>
      <c r="T2739">
        <v>0.63221573829650879</v>
      </c>
      <c r="U2739">
        <v>0.79511994123458862</v>
      </c>
      <c r="V2739">
        <v>82.515274047851562</v>
      </c>
      <c r="W2739">
        <v>95</v>
      </c>
      <c r="X2739">
        <v>87.73626708984375</v>
      </c>
      <c r="Y2739">
        <f t="shared" si="180"/>
        <v>5.8246399784088139</v>
      </c>
      <c r="Z2739">
        <f t="shared" si="181"/>
        <v>6.119055593490601</v>
      </c>
      <c r="AA2739">
        <f t="shared" si="182"/>
        <v>-0.2944155868291855</v>
      </c>
    </row>
    <row r="2740" spans="2:27" x14ac:dyDescent="0.25">
      <c r="B2740" t="s">
        <v>69</v>
      </c>
      <c r="C2740" t="s">
        <v>73</v>
      </c>
      <c r="D2740" t="s">
        <v>64</v>
      </c>
      <c r="E2740" s="86">
        <v>42258</v>
      </c>
      <c r="F2740">
        <f t="shared" si="183"/>
        <v>0</v>
      </c>
      <c r="G2740">
        <v>1</v>
      </c>
      <c r="H2740">
        <v>12.585507392883301</v>
      </c>
      <c r="I2740">
        <v>14.021383285522461</v>
      </c>
      <c r="J2740">
        <v>-1.4358756542205811</v>
      </c>
      <c r="K2740">
        <v>-0.11408960819244385</v>
      </c>
      <c r="L2740">
        <v>-2.7675034999847412</v>
      </c>
      <c r="M2740">
        <v>-1.9807670116424561</v>
      </c>
      <c r="N2740">
        <v>-1.4358756542205811</v>
      </c>
      <c r="O2740">
        <v>-0.89098429679870605</v>
      </c>
      <c r="P2740">
        <v>-0.10424774140119553</v>
      </c>
      <c r="Q2740">
        <v>-3.1450016498565674</v>
      </c>
      <c r="R2740">
        <v>0.27325025200843811</v>
      </c>
      <c r="S2740">
        <v>237</v>
      </c>
      <c r="T2740">
        <v>1.0796763896942139</v>
      </c>
      <c r="U2740">
        <v>1.0390747785568237</v>
      </c>
      <c r="V2740">
        <v>82.515274047851562</v>
      </c>
      <c r="W2740">
        <v>95</v>
      </c>
      <c r="X2740">
        <v>80.811355590820313</v>
      </c>
      <c r="Y2740">
        <f t="shared" si="180"/>
        <v>2.9827652521133423</v>
      </c>
      <c r="Z2740">
        <f t="shared" si="181"/>
        <v>3.3230678386688233</v>
      </c>
      <c r="AA2740">
        <f t="shared" si="182"/>
        <v>-0.34030253005027772</v>
      </c>
    </row>
    <row r="2741" spans="2:27" x14ac:dyDescent="0.25">
      <c r="B2741" t="s">
        <v>69</v>
      </c>
      <c r="C2741" t="s">
        <v>73</v>
      </c>
      <c r="D2741" t="s">
        <v>64</v>
      </c>
      <c r="E2741" s="86">
        <v>42258</v>
      </c>
      <c r="F2741">
        <f t="shared" si="183"/>
        <v>0</v>
      </c>
      <c r="G2741">
        <v>4</v>
      </c>
      <c r="H2741">
        <v>10.389692306518555</v>
      </c>
      <c r="I2741">
        <v>11.333277702331543</v>
      </c>
      <c r="J2741">
        <v>-0.94358599185943604</v>
      </c>
      <c r="K2741">
        <v>-9.0819433331489563E-2</v>
      </c>
      <c r="L2741">
        <v>-1.9684116840362549</v>
      </c>
      <c r="M2741">
        <v>-1.3629363775253296</v>
      </c>
      <c r="N2741">
        <v>-0.94358599185943604</v>
      </c>
      <c r="O2741">
        <v>-0.52423560619354248</v>
      </c>
      <c r="P2741">
        <v>8.12397301197052E-2</v>
      </c>
      <c r="Q2741">
        <v>-2.2589354515075684</v>
      </c>
      <c r="R2741">
        <v>0.37176358699798584</v>
      </c>
      <c r="S2741">
        <v>237</v>
      </c>
      <c r="T2741">
        <v>0.6394813060760498</v>
      </c>
      <c r="U2741">
        <v>0.79967576265335083</v>
      </c>
      <c r="V2741">
        <v>82.515274047851562</v>
      </c>
      <c r="W2741">
        <v>95</v>
      </c>
      <c r="X2741">
        <v>77.591575622558594</v>
      </c>
      <c r="Y2741">
        <f t="shared" si="180"/>
        <v>2.4623570766448974</v>
      </c>
      <c r="Z2741">
        <f t="shared" si="181"/>
        <v>2.6859868154525759</v>
      </c>
      <c r="AA2741">
        <f t="shared" si="182"/>
        <v>-0.22362988007068635</v>
      </c>
    </row>
    <row r="2742" spans="2:27" x14ac:dyDescent="0.25">
      <c r="B2742" t="s">
        <v>69</v>
      </c>
      <c r="C2742" t="s">
        <v>73</v>
      </c>
      <c r="D2742" t="s">
        <v>64</v>
      </c>
      <c r="E2742" s="86">
        <v>42258</v>
      </c>
      <c r="F2742">
        <f t="shared" si="183"/>
        <v>0</v>
      </c>
      <c r="G2742">
        <v>2</v>
      </c>
      <c r="H2742">
        <v>11.847113609313965</v>
      </c>
      <c r="I2742">
        <v>13.234899520874023</v>
      </c>
      <c r="J2742">
        <v>-1.387785792350769</v>
      </c>
      <c r="K2742">
        <v>-0.11714126169681549</v>
      </c>
      <c r="L2742">
        <v>-2.593299388885498</v>
      </c>
      <c r="M2742">
        <v>-1.8810721635818481</v>
      </c>
      <c r="N2742">
        <v>-1.387785792350769</v>
      </c>
      <c r="O2742">
        <v>-0.89449942111968994</v>
      </c>
      <c r="P2742">
        <v>-0.18227218091487885</v>
      </c>
      <c r="Q2742">
        <v>-2.9350457191467285</v>
      </c>
      <c r="R2742">
        <v>0.15947417914867401</v>
      </c>
      <c r="S2742">
        <v>237</v>
      </c>
      <c r="T2742">
        <v>0.88485491275787354</v>
      </c>
      <c r="U2742">
        <v>0.94066727161407471</v>
      </c>
      <c r="V2742">
        <v>82.515274047851562</v>
      </c>
      <c r="W2742">
        <v>95</v>
      </c>
      <c r="X2742">
        <v>79.811355590820313</v>
      </c>
      <c r="Y2742">
        <f t="shared" si="180"/>
        <v>2.8077659254074097</v>
      </c>
      <c r="Z2742">
        <f t="shared" si="181"/>
        <v>3.1366711864471437</v>
      </c>
      <c r="AA2742">
        <f t="shared" si="182"/>
        <v>-0.32890523278713224</v>
      </c>
    </row>
    <row r="2743" spans="2:27" x14ac:dyDescent="0.25">
      <c r="B2743" t="s">
        <v>69</v>
      </c>
      <c r="C2743" t="s">
        <v>73</v>
      </c>
      <c r="D2743" t="s">
        <v>65</v>
      </c>
      <c r="E2743" s="86">
        <v>42258</v>
      </c>
      <c r="F2743">
        <f t="shared" si="183"/>
        <v>0</v>
      </c>
      <c r="G2743">
        <v>5</v>
      </c>
      <c r="H2743">
        <v>38.326263427734375</v>
      </c>
      <c r="I2743">
        <v>39.5950927734375</v>
      </c>
      <c r="J2743">
        <v>-1.2688287496566772</v>
      </c>
      <c r="K2743">
        <v>-3.3105988055467606E-2</v>
      </c>
      <c r="L2743">
        <v>-2.6949083805084229</v>
      </c>
      <c r="M2743">
        <v>-1.8523690700531006</v>
      </c>
      <c r="N2743">
        <v>-1.2688287496566772</v>
      </c>
      <c r="O2743">
        <v>-0.68528848886489868</v>
      </c>
      <c r="P2743">
        <v>0.15725097060203552</v>
      </c>
      <c r="Q2743">
        <v>-3.0991823673248291</v>
      </c>
      <c r="R2743">
        <v>0.56152474880218506</v>
      </c>
      <c r="S2743">
        <v>241</v>
      </c>
      <c r="T2743">
        <v>1.2382701635360718</v>
      </c>
      <c r="U2743">
        <v>1.1127759218215942</v>
      </c>
      <c r="V2743">
        <v>82.523300170898438</v>
      </c>
      <c r="W2743">
        <v>95</v>
      </c>
      <c r="X2743">
        <v>77.536102294921875</v>
      </c>
      <c r="Y2743">
        <f t="shared" si="180"/>
        <v>9.2366294860839844</v>
      </c>
      <c r="Z2743">
        <f t="shared" si="181"/>
        <v>9.5424173583984366</v>
      </c>
      <c r="AA2743">
        <f t="shared" si="182"/>
        <v>-0.30578772866725923</v>
      </c>
    </row>
    <row r="2744" spans="2:27" x14ac:dyDescent="0.25">
      <c r="B2744" t="s">
        <v>69</v>
      </c>
      <c r="C2744" t="s">
        <v>73</v>
      </c>
      <c r="D2744" t="s">
        <v>65</v>
      </c>
      <c r="E2744" s="86">
        <v>42258</v>
      </c>
      <c r="F2744">
        <f t="shared" si="183"/>
        <v>1</v>
      </c>
      <c r="G2744">
        <v>13</v>
      </c>
      <c r="H2744">
        <v>100.83464813232422</v>
      </c>
      <c r="I2744">
        <v>99.071044921875</v>
      </c>
      <c r="J2744">
        <v>1.7636017799377441</v>
      </c>
      <c r="K2744">
        <v>1.749003678560257E-2</v>
      </c>
      <c r="L2744">
        <v>-1.3536919355392456</v>
      </c>
      <c r="M2744">
        <v>0.48803046345710754</v>
      </c>
      <c r="N2744">
        <v>1.7636017799377441</v>
      </c>
      <c r="O2744">
        <v>3.0391731262207031</v>
      </c>
      <c r="P2744">
        <v>4.8808956146240234</v>
      </c>
      <c r="Q2744">
        <v>-2.2374012470245361</v>
      </c>
      <c r="R2744">
        <v>5.7646050453186035</v>
      </c>
      <c r="S2744">
        <v>241</v>
      </c>
      <c r="T2744">
        <v>5.916750431060791</v>
      </c>
      <c r="U2744">
        <v>2.4324371814727783</v>
      </c>
      <c r="V2744">
        <v>82.523300170898438</v>
      </c>
      <c r="W2744">
        <v>95</v>
      </c>
      <c r="X2744">
        <v>88.949455261230469</v>
      </c>
      <c r="Y2744">
        <f t="shared" si="180"/>
        <v>24.301150199890138</v>
      </c>
      <c r="Z2744">
        <f t="shared" si="181"/>
        <v>23.876121826171875</v>
      </c>
      <c r="AA2744">
        <f t="shared" si="182"/>
        <v>0.42502802896499636</v>
      </c>
    </row>
    <row r="2745" spans="2:27" x14ac:dyDescent="0.25">
      <c r="B2745" t="s">
        <v>69</v>
      </c>
      <c r="C2745" t="s">
        <v>73</v>
      </c>
      <c r="D2745" t="s">
        <v>65</v>
      </c>
      <c r="E2745" s="86">
        <v>42258</v>
      </c>
      <c r="F2745">
        <f t="shared" si="183"/>
        <v>1</v>
      </c>
      <c r="G2745">
        <v>18</v>
      </c>
      <c r="H2745">
        <v>58.029228210449219</v>
      </c>
      <c r="I2745">
        <v>57.176353454589844</v>
      </c>
      <c r="J2745">
        <v>0.85287612676620483</v>
      </c>
      <c r="K2745">
        <v>1.4697354286909103E-2</v>
      </c>
      <c r="L2745">
        <v>-0.74275887012481689</v>
      </c>
      <c r="M2745">
        <v>0.19995522499084473</v>
      </c>
      <c r="N2745">
        <v>0.85287612676620483</v>
      </c>
      <c r="O2745">
        <v>1.5057970285415649</v>
      </c>
      <c r="P2745">
        <v>2.4485111236572266</v>
      </c>
      <c r="Q2745">
        <v>-1.1950992345809937</v>
      </c>
      <c r="R2745">
        <v>2.9008514881134033</v>
      </c>
      <c r="S2745">
        <v>241</v>
      </c>
      <c r="T2745">
        <v>1.5502257347106934</v>
      </c>
      <c r="U2745">
        <v>1.2450805902481079</v>
      </c>
      <c r="V2745">
        <v>82.523300170898438</v>
      </c>
      <c r="W2745">
        <v>95</v>
      </c>
      <c r="X2745">
        <v>84.965705871582031</v>
      </c>
      <c r="Y2745">
        <f t="shared" si="180"/>
        <v>13.985043998718261</v>
      </c>
      <c r="Z2745">
        <f t="shared" si="181"/>
        <v>13.779501182556153</v>
      </c>
      <c r="AA2745">
        <f t="shared" si="182"/>
        <v>0.20554314655065536</v>
      </c>
    </row>
    <row r="2746" spans="2:27" x14ac:dyDescent="0.25">
      <c r="B2746" t="s">
        <v>69</v>
      </c>
      <c r="C2746" t="s">
        <v>73</v>
      </c>
      <c r="D2746" t="s">
        <v>65</v>
      </c>
      <c r="E2746" s="86">
        <v>42258</v>
      </c>
      <c r="F2746">
        <f t="shared" si="183"/>
        <v>0</v>
      </c>
      <c r="G2746">
        <v>3</v>
      </c>
      <c r="H2746">
        <v>37.078056335449219</v>
      </c>
      <c r="I2746">
        <v>39.491008758544922</v>
      </c>
      <c r="J2746">
        <v>-2.4129543304443359</v>
      </c>
      <c r="K2746">
        <v>-6.5077692270278931E-2</v>
      </c>
      <c r="L2746">
        <v>-4.0470280647277832</v>
      </c>
      <c r="M2746">
        <v>-3.08160400390625</v>
      </c>
      <c r="N2746">
        <v>-2.4129543304443359</v>
      </c>
      <c r="O2746">
        <v>-1.7443045377731323</v>
      </c>
      <c r="P2746">
        <v>-0.77888047695159912</v>
      </c>
      <c r="Q2746">
        <v>-4.5102653503417969</v>
      </c>
      <c r="R2746">
        <v>-0.31564325094223022</v>
      </c>
      <c r="S2746">
        <v>241</v>
      </c>
      <c r="T2746">
        <v>1.6258151531219482</v>
      </c>
      <c r="U2746">
        <v>1.2750746011734009</v>
      </c>
      <c r="V2746">
        <v>82.523300170898438</v>
      </c>
      <c r="W2746">
        <v>95</v>
      </c>
      <c r="X2746">
        <v>78.785202026367188</v>
      </c>
      <c r="Y2746">
        <f t="shared" si="180"/>
        <v>8.9358115768432622</v>
      </c>
      <c r="Z2746">
        <f t="shared" si="181"/>
        <v>9.5173331108093269</v>
      </c>
      <c r="AA2746">
        <f t="shared" si="182"/>
        <v>-0.58152199363708501</v>
      </c>
    </row>
    <row r="2747" spans="2:27" x14ac:dyDescent="0.25">
      <c r="B2747" t="s">
        <v>69</v>
      </c>
      <c r="C2747" t="s">
        <v>73</v>
      </c>
      <c r="D2747" t="s">
        <v>65</v>
      </c>
      <c r="E2747" s="86">
        <v>42258</v>
      </c>
      <c r="F2747">
        <f t="shared" si="183"/>
        <v>0</v>
      </c>
      <c r="G2747">
        <v>11</v>
      </c>
      <c r="H2747">
        <v>103.80915832519531</v>
      </c>
      <c r="I2747">
        <v>105.98805236816406</v>
      </c>
      <c r="J2747">
        <v>-2.1788949966430664</v>
      </c>
      <c r="K2747">
        <v>-2.0989429205656052E-2</v>
      </c>
      <c r="L2747">
        <v>-5.683070182800293</v>
      </c>
      <c r="M2747">
        <v>-3.6127750873565674</v>
      </c>
      <c r="N2747">
        <v>-2.1788949966430664</v>
      </c>
      <c r="O2747">
        <v>-0.74501496553421021</v>
      </c>
      <c r="P2747">
        <v>1.3252800703048706</v>
      </c>
      <c r="Q2747">
        <v>-6.676455020904541</v>
      </c>
      <c r="R2747">
        <v>2.3186650276184082</v>
      </c>
      <c r="S2747">
        <v>241</v>
      </c>
      <c r="T2747">
        <v>7.4765186309814453</v>
      </c>
      <c r="U2747">
        <v>2.7343223094940186</v>
      </c>
      <c r="V2747">
        <v>82.523300170898438</v>
      </c>
      <c r="W2747">
        <v>95</v>
      </c>
      <c r="X2747">
        <v>84.604690551757813</v>
      </c>
      <c r="Y2747">
        <f t="shared" si="180"/>
        <v>25.018007156372072</v>
      </c>
      <c r="Z2747">
        <f t="shared" si="181"/>
        <v>25.543120620727539</v>
      </c>
      <c r="AA2747">
        <f t="shared" si="182"/>
        <v>-0.52511369419097897</v>
      </c>
    </row>
    <row r="2748" spans="2:27" x14ac:dyDescent="0.25">
      <c r="B2748" t="s">
        <v>69</v>
      </c>
      <c r="C2748" t="s">
        <v>73</v>
      </c>
      <c r="D2748" t="s">
        <v>65</v>
      </c>
      <c r="E2748" s="86">
        <v>42258</v>
      </c>
      <c r="F2748">
        <f t="shared" si="183"/>
        <v>1</v>
      </c>
      <c r="G2748">
        <v>14</v>
      </c>
      <c r="H2748">
        <v>102.27813720703125</v>
      </c>
      <c r="I2748">
        <v>100.73246002197266</v>
      </c>
      <c r="J2748">
        <v>1.5456768274307251</v>
      </c>
      <c r="K2748">
        <v>1.5112484805285931E-2</v>
      </c>
      <c r="L2748">
        <v>-1.7873669862747192</v>
      </c>
      <c r="M2748">
        <v>0.18182232975959778</v>
      </c>
      <c r="N2748">
        <v>1.5456768274307251</v>
      </c>
      <c r="O2748">
        <v>2.9095313549041748</v>
      </c>
      <c r="P2748">
        <v>4.878720760345459</v>
      </c>
      <c r="Q2748">
        <v>-2.7322385311126709</v>
      </c>
      <c r="R2748">
        <v>5.8235921859741211</v>
      </c>
      <c r="S2748">
        <v>241</v>
      </c>
      <c r="T2748">
        <v>6.7640972137451172</v>
      </c>
      <c r="U2748">
        <v>2.600787878036499</v>
      </c>
      <c r="V2748">
        <v>82.523300170898438</v>
      </c>
      <c r="W2748">
        <v>95</v>
      </c>
      <c r="X2748">
        <v>90.348373413085938</v>
      </c>
      <c r="Y2748">
        <f t="shared" si="180"/>
        <v>24.64903106689453</v>
      </c>
      <c r="Z2748">
        <f t="shared" si="181"/>
        <v>24.276522865295409</v>
      </c>
      <c r="AA2748">
        <f t="shared" si="182"/>
        <v>0.37250811541080475</v>
      </c>
    </row>
    <row r="2749" spans="2:27" x14ac:dyDescent="0.25">
      <c r="B2749" t="s">
        <v>69</v>
      </c>
      <c r="C2749" t="s">
        <v>73</v>
      </c>
      <c r="D2749" t="s">
        <v>65</v>
      </c>
      <c r="E2749" s="86">
        <v>42258</v>
      </c>
      <c r="F2749">
        <f t="shared" si="183"/>
        <v>0</v>
      </c>
      <c r="G2749">
        <v>22</v>
      </c>
      <c r="H2749">
        <v>48.958034515380859</v>
      </c>
      <c r="I2749">
        <v>48.999927520751953</v>
      </c>
      <c r="J2749">
        <v>-4.1889745742082596E-2</v>
      </c>
      <c r="K2749">
        <v>-8.5562554886564612E-4</v>
      </c>
      <c r="L2749">
        <v>-1.7156014442443848</v>
      </c>
      <c r="M2749">
        <v>-0.72675901651382446</v>
      </c>
      <c r="N2749">
        <v>-4.1889745742082596E-2</v>
      </c>
      <c r="O2749">
        <v>0.64297950267791748</v>
      </c>
      <c r="P2749">
        <v>1.6318219900131226</v>
      </c>
      <c r="Q2749">
        <v>-2.1900753974914551</v>
      </c>
      <c r="R2749">
        <v>2.1062960624694824</v>
      </c>
      <c r="S2749">
        <v>241</v>
      </c>
      <c r="T2749">
        <v>1.7056468725204468</v>
      </c>
      <c r="U2749">
        <v>1.3060041666030884</v>
      </c>
      <c r="V2749">
        <v>82.523300170898438</v>
      </c>
      <c r="W2749">
        <v>95</v>
      </c>
      <c r="X2749">
        <v>82.530685424804688</v>
      </c>
      <c r="Y2749">
        <f t="shared" si="180"/>
        <v>11.798886318206787</v>
      </c>
      <c r="Z2749">
        <f t="shared" si="181"/>
        <v>11.80898253250122</v>
      </c>
      <c r="AA2749">
        <f t="shared" si="182"/>
        <v>-1.0095428723841905E-2</v>
      </c>
    </row>
    <row r="2750" spans="2:27" x14ac:dyDescent="0.25">
      <c r="B2750" t="s">
        <v>69</v>
      </c>
      <c r="C2750" t="s">
        <v>73</v>
      </c>
      <c r="D2750" t="s">
        <v>65</v>
      </c>
      <c r="E2750" s="86">
        <v>42258</v>
      </c>
      <c r="F2750">
        <f t="shared" si="183"/>
        <v>1</v>
      </c>
      <c r="G2750">
        <v>15</v>
      </c>
      <c r="H2750">
        <v>101.09926605224609</v>
      </c>
      <c r="I2750">
        <v>96.688125610351563</v>
      </c>
      <c r="J2750">
        <v>4.4111390113830566</v>
      </c>
      <c r="K2750">
        <v>4.3631762266159058E-2</v>
      </c>
      <c r="L2750">
        <v>0.66787081956863403</v>
      </c>
      <c r="M2750">
        <v>2.8794240951538086</v>
      </c>
      <c r="N2750">
        <v>4.4111390113830566</v>
      </c>
      <c r="O2750">
        <v>5.9428539276123047</v>
      </c>
      <c r="P2750">
        <v>8.1544075012207031</v>
      </c>
      <c r="Q2750">
        <v>-0.39329373836517334</v>
      </c>
      <c r="R2750">
        <v>9.215571403503418</v>
      </c>
      <c r="S2750">
        <v>241</v>
      </c>
      <c r="T2750">
        <v>8.531585693359375</v>
      </c>
      <c r="U2750">
        <v>2.9208877086639404</v>
      </c>
      <c r="V2750">
        <v>82.523300170898438</v>
      </c>
      <c r="W2750">
        <v>95</v>
      </c>
      <c r="X2750">
        <v>88.247291564941406</v>
      </c>
      <c r="Y2750">
        <f t="shared" si="180"/>
        <v>24.36492311859131</v>
      </c>
      <c r="Z2750">
        <f t="shared" si="181"/>
        <v>23.301838272094727</v>
      </c>
      <c r="AA2750">
        <f t="shared" si="182"/>
        <v>1.0630845017433166</v>
      </c>
    </row>
    <row r="2751" spans="2:27" x14ac:dyDescent="0.25">
      <c r="B2751" t="s">
        <v>69</v>
      </c>
      <c r="C2751" t="s">
        <v>73</v>
      </c>
      <c r="D2751" t="s">
        <v>65</v>
      </c>
      <c r="E2751" s="86">
        <v>42258</v>
      </c>
      <c r="F2751">
        <f t="shared" si="183"/>
        <v>0</v>
      </c>
      <c r="G2751">
        <v>8</v>
      </c>
      <c r="H2751">
        <v>79.563789367675781</v>
      </c>
      <c r="I2751">
        <v>83.007835388183594</v>
      </c>
      <c r="J2751">
        <v>-3.4440453052520752</v>
      </c>
      <c r="K2751">
        <v>-4.3286591768264771E-2</v>
      </c>
      <c r="L2751">
        <v>-6.7846441268920898</v>
      </c>
      <c r="M2751">
        <v>-4.8109912872314453</v>
      </c>
      <c r="N2751">
        <v>-3.4440453052520752</v>
      </c>
      <c r="O2751">
        <v>-2.0770993232727051</v>
      </c>
      <c r="P2751">
        <v>-0.1034466028213501</v>
      </c>
      <c r="Q2751">
        <v>-7.7316575050354004</v>
      </c>
      <c r="R2751">
        <v>0.84356671571731567</v>
      </c>
      <c r="S2751">
        <v>241</v>
      </c>
      <c r="T2751">
        <v>6.7947959899902344</v>
      </c>
      <c r="U2751">
        <v>2.6066830158233643</v>
      </c>
      <c r="V2751">
        <v>82.523300170898438</v>
      </c>
      <c r="W2751">
        <v>95</v>
      </c>
      <c r="X2751">
        <v>78.348373413085938</v>
      </c>
      <c r="Y2751">
        <f t="shared" si="180"/>
        <v>19.174873237609862</v>
      </c>
      <c r="Z2751">
        <f t="shared" si="181"/>
        <v>20.004888328552248</v>
      </c>
      <c r="AA2751">
        <f t="shared" si="182"/>
        <v>-0.83001491856575016</v>
      </c>
    </row>
    <row r="2752" spans="2:27" x14ac:dyDescent="0.25">
      <c r="B2752" t="s">
        <v>69</v>
      </c>
      <c r="C2752" t="s">
        <v>73</v>
      </c>
      <c r="D2752" t="s">
        <v>65</v>
      </c>
      <c r="E2752" s="86">
        <v>42258</v>
      </c>
      <c r="F2752">
        <f t="shared" si="183"/>
        <v>0</v>
      </c>
      <c r="G2752">
        <v>1</v>
      </c>
      <c r="H2752">
        <v>42.221656799316406</v>
      </c>
      <c r="I2752">
        <v>43.729206085205078</v>
      </c>
      <c r="J2752">
        <v>-1.5075507164001465</v>
      </c>
      <c r="K2752">
        <v>-3.5705626010894775E-2</v>
      </c>
      <c r="L2752">
        <v>-3.3260197639465332</v>
      </c>
      <c r="M2752">
        <v>-2.2516534328460693</v>
      </c>
      <c r="N2752">
        <v>-1.5075507164001465</v>
      </c>
      <c r="O2752">
        <v>-0.76344794034957886</v>
      </c>
      <c r="P2752">
        <v>0.31091827154159546</v>
      </c>
      <c r="Q2752">
        <v>-3.8415303230285645</v>
      </c>
      <c r="R2752">
        <v>0.82642900943756104</v>
      </c>
      <c r="S2752">
        <v>241</v>
      </c>
      <c r="T2752">
        <v>2.0134444236755371</v>
      </c>
      <c r="U2752">
        <v>1.4189589023590088</v>
      </c>
      <c r="V2752">
        <v>82.523300170898438</v>
      </c>
      <c r="W2752">
        <v>95</v>
      </c>
      <c r="X2752">
        <v>80.851982116699219</v>
      </c>
      <c r="Y2752">
        <f t="shared" ref="Y2752:Y2815" si="184">H2752*S2752/1000</f>
        <v>10.175419288635254</v>
      </c>
      <c r="Z2752">
        <f t="shared" ref="Z2752:Z2815" si="185">I2752*S2752/1000</f>
        <v>10.538738666534424</v>
      </c>
      <c r="AA2752">
        <f t="shared" ref="AA2752:AA2815" si="186">J2752*S2752/1000</f>
        <v>-0.36331972265243528</v>
      </c>
    </row>
    <row r="2753" spans="2:27" x14ac:dyDescent="0.25">
      <c r="B2753" t="s">
        <v>69</v>
      </c>
      <c r="C2753" t="s">
        <v>73</v>
      </c>
      <c r="D2753" t="s">
        <v>65</v>
      </c>
      <c r="E2753" s="86">
        <v>42258</v>
      </c>
      <c r="F2753">
        <f t="shared" si="183"/>
        <v>1</v>
      </c>
      <c r="G2753">
        <v>17</v>
      </c>
      <c r="H2753">
        <v>70.018074035644531</v>
      </c>
      <c r="I2753">
        <v>65.747688293457031</v>
      </c>
      <c r="J2753">
        <v>4.2703824043273926</v>
      </c>
      <c r="K2753">
        <v>6.0989715158939362E-2</v>
      </c>
      <c r="L2753">
        <v>1.7989542484283447</v>
      </c>
      <c r="M2753">
        <v>3.2590939998626709</v>
      </c>
      <c r="N2753">
        <v>4.2703824043273926</v>
      </c>
      <c r="O2753">
        <v>5.2816705703735352</v>
      </c>
      <c r="P2753">
        <v>6.7418103218078613</v>
      </c>
      <c r="Q2753">
        <v>1.0983387231826782</v>
      </c>
      <c r="R2753">
        <v>7.4424262046813965</v>
      </c>
      <c r="S2753">
        <v>241</v>
      </c>
      <c r="T2753">
        <v>3.7189795970916748</v>
      </c>
      <c r="U2753">
        <v>1.9284656047821045</v>
      </c>
      <c r="V2753">
        <v>82.523300170898438</v>
      </c>
      <c r="W2753">
        <v>95</v>
      </c>
      <c r="X2753">
        <v>87.348373413085937</v>
      </c>
      <c r="Y2753">
        <f t="shared" si="184"/>
        <v>16.874355842590333</v>
      </c>
      <c r="Z2753">
        <f t="shared" si="185"/>
        <v>15.845192878723145</v>
      </c>
      <c r="AA2753">
        <f t="shared" si="186"/>
        <v>1.0291621594429017</v>
      </c>
    </row>
    <row r="2754" spans="2:27" x14ac:dyDescent="0.25">
      <c r="B2754" t="s">
        <v>69</v>
      </c>
      <c r="C2754" t="s">
        <v>73</v>
      </c>
      <c r="D2754" t="s">
        <v>65</v>
      </c>
      <c r="E2754" s="86">
        <v>42258</v>
      </c>
      <c r="F2754">
        <f t="shared" si="183"/>
        <v>0</v>
      </c>
      <c r="G2754">
        <v>20</v>
      </c>
      <c r="H2754">
        <v>58.150913238525391</v>
      </c>
      <c r="I2754">
        <v>58.483249664306641</v>
      </c>
      <c r="J2754">
        <v>-0.33233898878097534</v>
      </c>
      <c r="K2754">
        <v>-5.7151122018694878E-3</v>
      </c>
      <c r="L2754">
        <v>-2.1836366653442383</v>
      </c>
      <c r="M2754">
        <v>-1.0898749828338623</v>
      </c>
      <c r="N2754">
        <v>-0.33233898878097534</v>
      </c>
      <c r="O2754">
        <v>0.42519703507423401</v>
      </c>
      <c r="P2754">
        <v>1.5189588069915771</v>
      </c>
      <c r="Q2754">
        <v>-2.708453893661499</v>
      </c>
      <c r="R2754">
        <v>2.0437760353088379</v>
      </c>
      <c r="S2754">
        <v>241</v>
      </c>
      <c r="T2754">
        <v>2.0867979526519775</v>
      </c>
      <c r="U2754">
        <v>1.444575309753418</v>
      </c>
      <c r="V2754">
        <v>82.523300170898438</v>
      </c>
      <c r="W2754">
        <v>95</v>
      </c>
      <c r="X2754">
        <v>82.496391296386719</v>
      </c>
      <c r="Y2754">
        <f t="shared" si="184"/>
        <v>14.014370090484618</v>
      </c>
      <c r="Z2754">
        <f t="shared" si="185"/>
        <v>14.094463169097901</v>
      </c>
      <c r="AA2754">
        <f t="shared" si="186"/>
        <v>-8.0093696296215058E-2</v>
      </c>
    </row>
    <row r="2755" spans="2:27" x14ac:dyDescent="0.25">
      <c r="B2755" t="s">
        <v>69</v>
      </c>
      <c r="C2755" t="s">
        <v>73</v>
      </c>
      <c r="D2755" t="s">
        <v>65</v>
      </c>
      <c r="E2755" s="86">
        <v>42258</v>
      </c>
      <c r="F2755">
        <f t="shared" ref="F2755:F2818" si="187">IF(AND(G2755&gt;=12, G2755&lt;=18), 1, 0)</f>
        <v>0</v>
      </c>
      <c r="G2755">
        <v>7</v>
      </c>
      <c r="H2755">
        <v>57.875167846679687</v>
      </c>
      <c r="I2755">
        <v>61.84393310546875</v>
      </c>
      <c r="J2755">
        <v>-3.9687650203704834</v>
      </c>
      <c r="K2755">
        <v>-6.8574577569961548E-2</v>
      </c>
      <c r="L2755">
        <v>-6.2734565734863281</v>
      </c>
      <c r="M2755">
        <v>-4.9118261337280273</v>
      </c>
      <c r="N2755">
        <v>-3.9687650203704834</v>
      </c>
      <c r="O2755">
        <v>-3.0257039070129395</v>
      </c>
      <c r="P2755">
        <v>-1.6640734672546387</v>
      </c>
      <c r="Q2755">
        <v>-6.9268045425415039</v>
      </c>
      <c r="R2755">
        <v>-1.0107254981994629</v>
      </c>
      <c r="S2755">
        <v>241</v>
      </c>
      <c r="T2755">
        <v>3.2341001033782959</v>
      </c>
      <c r="U2755">
        <v>1.7983603477478027</v>
      </c>
      <c r="V2755">
        <v>82.523300170898438</v>
      </c>
      <c r="W2755">
        <v>95</v>
      </c>
      <c r="X2755">
        <v>77.602890014648437</v>
      </c>
      <c r="Y2755">
        <f t="shared" si="184"/>
        <v>13.947915451049806</v>
      </c>
      <c r="Z2755">
        <f t="shared" si="185"/>
        <v>14.904387878417969</v>
      </c>
      <c r="AA2755">
        <f t="shared" si="186"/>
        <v>-0.95647236990928652</v>
      </c>
    </row>
    <row r="2756" spans="2:27" x14ac:dyDescent="0.25">
      <c r="B2756" t="s">
        <v>69</v>
      </c>
      <c r="C2756" t="s">
        <v>73</v>
      </c>
      <c r="D2756" t="s">
        <v>65</v>
      </c>
      <c r="E2756" s="86">
        <v>42258</v>
      </c>
      <c r="F2756">
        <f t="shared" si="187"/>
        <v>0</v>
      </c>
      <c r="G2756">
        <v>24</v>
      </c>
      <c r="H2756">
        <v>45.449108123779297</v>
      </c>
      <c r="I2756">
        <v>43.394332885742187</v>
      </c>
      <c r="J2756">
        <v>2.054776668548584</v>
      </c>
      <c r="K2756">
        <v>4.5210495591163635E-2</v>
      </c>
      <c r="L2756">
        <v>-0.18656224012374878</v>
      </c>
      <c r="M2756">
        <v>1.1376389265060425</v>
      </c>
      <c r="N2756">
        <v>2.054776668548584</v>
      </c>
      <c r="O2756">
        <v>2.9719142913818359</v>
      </c>
      <c r="P2756">
        <v>4.2961153984069824</v>
      </c>
      <c r="Q2756">
        <v>-0.82195067405700684</v>
      </c>
      <c r="R2756">
        <v>4.9315042495727539</v>
      </c>
      <c r="S2756">
        <v>241</v>
      </c>
      <c r="T2756">
        <v>3.0587422847747803</v>
      </c>
      <c r="U2756">
        <v>1.748926043510437</v>
      </c>
      <c r="V2756">
        <v>82.523300170898438</v>
      </c>
      <c r="W2756">
        <v>95</v>
      </c>
      <c r="X2756">
        <v>82.382675170898438</v>
      </c>
      <c r="Y2756">
        <f t="shared" si="184"/>
        <v>10.95323505783081</v>
      </c>
      <c r="Z2756">
        <f t="shared" si="185"/>
        <v>10.458034225463868</v>
      </c>
      <c r="AA2756">
        <f t="shared" si="186"/>
        <v>0.49520117712020872</v>
      </c>
    </row>
    <row r="2757" spans="2:27" x14ac:dyDescent="0.25">
      <c r="B2757" t="s">
        <v>69</v>
      </c>
      <c r="C2757" t="s">
        <v>73</v>
      </c>
      <c r="D2757" t="s">
        <v>65</v>
      </c>
      <c r="E2757" s="86">
        <v>42258</v>
      </c>
      <c r="F2757">
        <f t="shared" si="187"/>
        <v>0</v>
      </c>
      <c r="G2757">
        <v>21</v>
      </c>
      <c r="H2757">
        <v>54.118392944335938</v>
      </c>
      <c r="I2757">
        <v>54.690361022949219</v>
      </c>
      <c r="J2757">
        <v>-0.57196509838104248</v>
      </c>
      <c r="K2757">
        <v>-1.0568774305284023E-2</v>
      </c>
      <c r="L2757">
        <v>-2.351243257522583</v>
      </c>
      <c r="M2757">
        <v>-1.300031304359436</v>
      </c>
      <c r="N2757">
        <v>-0.57196509838104248</v>
      </c>
      <c r="O2757">
        <v>0.15610110759735107</v>
      </c>
      <c r="P2757">
        <v>1.207313060760498</v>
      </c>
      <c r="Q2757">
        <v>-2.8556439876556396</v>
      </c>
      <c r="R2757">
        <v>1.7117136716842651</v>
      </c>
      <c r="S2757">
        <v>241</v>
      </c>
      <c r="T2757">
        <v>1.9275938272476196</v>
      </c>
      <c r="U2757">
        <v>1.3883781433105469</v>
      </c>
      <c r="V2757">
        <v>82.523300170898438</v>
      </c>
      <c r="W2757">
        <v>95</v>
      </c>
      <c r="X2757">
        <v>83.315887451171875</v>
      </c>
      <c r="Y2757">
        <f t="shared" si="184"/>
        <v>13.04253269958496</v>
      </c>
      <c r="Z2757">
        <f t="shared" si="185"/>
        <v>13.180377006530762</v>
      </c>
      <c r="AA2757">
        <f t="shared" si="186"/>
        <v>-0.13784358870983124</v>
      </c>
    </row>
    <row r="2758" spans="2:27" x14ac:dyDescent="0.25">
      <c r="B2758" t="s">
        <v>69</v>
      </c>
      <c r="C2758" t="s">
        <v>73</v>
      </c>
      <c r="D2758" t="s">
        <v>65</v>
      </c>
      <c r="E2758" s="86">
        <v>42258</v>
      </c>
      <c r="F2758">
        <f t="shared" si="187"/>
        <v>0</v>
      </c>
      <c r="G2758">
        <v>10</v>
      </c>
      <c r="H2758">
        <v>97.782386779785156</v>
      </c>
      <c r="I2758">
        <v>106.11823272705078</v>
      </c>
      <c r="J2758">
        <v>-8.335845947265625</v>
      </c>
      <c r="K2758">
        <v>-8.5248954594135284E-2</v>
      </c>
      <c r="L2758">
        <v>-11.792928695678711</v>
      </c>
      <c r="M2758">
        <v>-9.7504558563232422</v>
      </c>
      <c r="N2758">
        <v>-8.335845947265625</v>
      </c>
      <c r="O2758">
        <v>-6.9212355613708496</v>
      </c>
      <c r="P2758">
        <v>-4.8787631988525391</v>
      </c>
      <c r="Q2758">
        <v>-12.772963523864746</v>
      </c>
      <c r="R2758">
        <v>-3.8987281322479248</v>
      </c>
      <c r="S2758">
        <v>241</v>
      </c>
      <c r="T2758">
        <v>7.2769160270690918</v>
      </c>
      <c r="U2758">
        <v>2.6975760459899902</v>
      </c>
      <c r="V2758">
        <v>82.523300170898438</v>
      </c>
      <c r="W2758">
        <v>95</v>
      </c>
      <c r="X2758">
        <v>82.131767272949219</v>
      </c>
      <c r="Y2758">
        <f t="shared" si="184"/>
        <v>23.565555213928224</v>
      </c>
      <c r="Z2758">
        <f t="shared" si="185"/>
        <v>25.574494087219239</v>
      </c>
      <c r="AA2758">
        <f t="shared" si="186"/>
        <v>-2.0089388732910156</v>
      </c>
    </row>
    <row r="2759" spans="2:27" x14ac:dyDescent="0.25">
      <c r="B2759" t="s">
        <v>69</v>
      </c>
      <c r="C2759" t="s">
        <v>73</v>
      </c>
      <c r="D2759" t="s">
        <v>65</v>
      </c>
      <c r="E2759" s="86">
        <v>42258</v>
      </c>
      <c r="F2759">
        <f t="shared" si="187"/>
        <v>1</v>
      </c>
      <c r="G2759">
        <v>12</v>
      </c>
      <c r="H2759">
        <v>104.09494018554687</v>
      </c>
      <c r="I2759">
        <v>101.67237854003906</v>
      </c>
      <c r="J2759">
        <v>2.4225635528564453</v>
      </c>
      <c r="K2759">
        <v>2.3272635415196419E-2</v>
      </c>
      <c r="L2759">
        <v>-0.91017132997512817</v>
      </c>
      <c r="M2759">
        <v>1.058835506439209</v>
      </c>
      <c r="N2759">
        <v>2.4225635528564453</v>
      </c>
      <c r="O2759">
        <v>3.7862915992736816</v>
      </c>
      <c r="P2759">
        <v>5.7552986145019531</v>
      </c>
      <c r="Q2759">
        <v>-1.8549553155899048</v>
      </c>
      <c r="R2759">
        <v>6.7000823020935059</v>
      </c>
      <c r="S2759">
        <v>241</v>
      </c>
      <c r="T2759">
        <v>6.7628440856933594</v>
      </c>
      <c r="U2759">
        <v>2.6005468368530273</v>
      </c>
      <c r="V2759">
        <v>82.523300170898438</v>
      </c>
      <c r="W2759">
        <v>95</v>
      </c>
      <c r="X2759">
        <v>87.332130432128906</v>
      </c>
      <c r="Y2759">
        <f t="shared" si="184"/>
        <v>25.086880584716798</v>
      </c>
      <c r="Z2759">
        <f t="shared" si="185"/>
        <v>24.503043228149416</v>
      </c>
      <c r="AA2759">
        <f t="shared" si="186"/>
        <v>0.58383781623840336</v>
      </c>
    </row>
    <row r="2760" spans="2:27" x14ac:dyDescent="0.25">
      <c r="B2760" t="s">
        <v>69</v>
      </c>
      <c r="C2760" t="s">
        <v>73</v>
      </c>
      <c r="D2760" t="s">
        <v>65</v>
      </c>
      <c r="E2760" s="86">
        <v>42258</v>
      </c>
      <c r="F2760">
        <f t="shared" si="187"/>
        <v>0</v>
      </c>
      <c r="G2760">
        <v>19</v>
      </c>
      <c r="H2760">
        <v>56.129299163818359</v>
      </c>
      <c r="I2760">
        <v>54.969532012939453</v>
      </c>
      <c r="J2760">
        <v>1.1597656011581421</v>
      </c>
      <c r="K2760">
        <v>2.0662391558289528E-2</v>
      </c>
      <c r="L2760">
        <v>-0.5478672981262207</v>
      </c>
      <c r="M2760">
        <v>0.46101605892181396</v>
      </c>
      <c r="N2760">
        <v>1.1597656011581421</v>
      </c>
      <c r="O2760">
        <v>1.8585151433944702</v>
      </c>
      <c r="P2760">
        <v>2.8673985004425049</v>
      </c>
      <c r="Q2760">
        <v>-1.0319575071334839</v>
      </c>
      <c r="R2760">
        <v>3.3514888286590576</v>
      </c>
      <c r="S2760">
        <v>241</v>
      </c>
      <c r="T2760">
        <v>1.7754843235015869</v>
      </c>
      <c r="U2760">
        <v>1.3324730396270752</v>
      </c>
      <c r="V2760">
        <v>82.523300170898438</v>
      </c>
      <c r="W2760">
        <v>95</v>
      </c>
      <c r="X2760">
        <v>83.171478271484375</v>
      </c>
      <c r="Y2760">
        <f t="shared" si="184"/>
        <v>13.527161098480224</v>
      </c>
      <c r="Z2760">
        <f t="shared" si="185"/>
        <v>13.247657215118409</v>
      </c>
      <c r="AA2760">
        <f t="shared" si="186"/>
        <v>0.27950350987911227</v>
      </c>
    </row>
    <row r="2761" spans="2:27" x14ac:dyDescent="0.25">
      <c r="B2761" t="s">
        <v>69</v>
      </c>
      <c r="C2761" t="s">
        <v>73</v>
      </c>
      <c r="D2761" t="s">
        <v>65</v>
      </c>
      <c r="E2761" s="86">
        <v>42258</v>
      </c>
      <c r="F2761">
        <f t="shared" si="187"/>
        <v>0</v>
      </c>
      <c r="G2761">
        <v>9</v>
      </c>
      <c r="H2761">
        <v>94.047508239746094</v>
      </c>
      <c r="I2761">
        <v>98.371513366699219</v>
      </c>
      <c r="J2761">
        <v>-4.324002742767334</v>
      </c>
      <c r="K2761">
        <v>-4.5976791530847549E-2</v>
      </c>
      <c r="L2761">
        <v>-8.1703958511352539</v>
      </c>
      <c r="M2761">
        <v>-5.8979158401489258</v>
      </c>
      <c r="N2761">
        <v>-4.324002742767334</v>
      </c>
      <c r="O2761">
        <v>-2.7500898838043213</v>
      </c>
      <c r="P2761">
        <v>-0.47760948538780212</v>
      </c>
      <c r="Q2761">
        <v>-9.2607946395874023</v>
      </c>
      <c r="R2761">
        <v>0.6127895712852478</v>
      </c>
      <c r="S2761">
        <v>241</v>
      </c>
      <c r="T2761">
        <v>9.0081415176391602</v>
      </c>
      <c r="U2761">
        <v>3.0013566017150879</v>
      </c>
      <c r="V2761">
        <v>82.523300170898438</v>
      </c>
      <c r="W2761">
        <v>95</v>
      </c>
      <c r="X2761">
        <v>80.592056274414063</v>
      </c>
      <c r="Y2761">
        <f t="shared" si="184"/>
        <v>22.665449485778808</v>
      </c>
      <c r="Z2761">
        <f t="shared" si="185"/>
        <v>23.707534721374511</v>
      </c>
      <c r="AA2761">
        <f t="shared" si="186"/>
        <v>-1.0420846610069274</v>
      </c>
    </row>
    <row r="2762" spans="2:27" x14ac:dyDescent="0.25">
      <c r="B2762" t="s">
        <v>69</v>
      </c>
      <c r="C2762" t="s">
        <v>73</v>
      </c>
      <c r="D2762" t="s">
        <v>65</v>
      </c>
      <c r="E2762" s="86">
        <v>42258</v>
      </c>
      <c r="F2762">
        <f t="shared" si="187"/>
        <v>0</v>
      </c>
      <c r="G2762">
        <v>2</v>
      </c>
      <c r="H2762">
        <v>39.353233337402344</v>
      </c>
      <c r="I2762">
        <v>41.948734283447266</v>
      </c>
      <c r="J2762">
        <v>-2.5955016613006592</v>
      </c>
      <c r="K2762">
        <v>-6.5953962504863739E-2</v>
      </c>
      <c r="L2762">
        <v>-4.2833032608032227</v>
      </c>
      <c r="M2762">
        <v>-3.2861363887786865</v>
      </c>
      <c r="N2762">
        <v>-2.5955016613006592</v>
      </c>
      <c r="O2762">
        <v>-1.9048668146133423</v>
      </c>
      <c r="P2762">
        <v>-0.90769988298416138</v>
      </c>
      <c r="Q2762">
        <v>-4.7617716789245605</v>
      </c>
      <c r="R2762">
        <v>-0.42923155426979065</v>
      </c>
      <c r="S2762">
        <v>241</v>
      </c>
      <c r="T2762">
        <v>1.7344856262207031</v>
      </c>
      <c r="U2762">
        <v>1.3169987201690674</v>
      </c>
      <c r="V2762">
        <v>82.523300170898438</v>
      </c>
      <c r="W2762">
        <v>95</v>
      </c>
      <c r="X2762">
        <v>79.851982116699219</v>
      </c>
      <c r="Y2762">
        <f t="shared" si="184"/>
        <v>9.4841292343139649</v>
      </c>
      <c r="Z2762">
        <f t="shared" si="185"/>
        <v>10.10964496231079</v>
      </c>
      <c r="AA2762">
        <f t="shared" si="186"/>
        <v>-0.62551590037345883</v>
      </c>
    </row>
    <row r="2763" spans="2:27" x14ac:dyDescent="0.25">
      <c r="B2763" t="s">
        <v>69</v>
      </c>
      <c r="C2763" t="s">
        <v>73</v>
      </c>
      <c r="D2763" t="s">
        <v>65</v>
      </c>
      <c r="E2763" s="86">
        <v>42258</v>
      </c>
      <c r="F2763">
        <f t="shared" si="187"/>
        <v>1</v>
      </c>
      <c r="G2763">
        <v>16</v>
      </c>
      <c r="H2763">
        <v>85.762031555175781</v>
      </c>
      <c r="I2763">
        <v>81.030326843261719</v>
      </c>
      <c r="J2763">
        <v>4.7317037582397461</v>
      </c>
      <c r="K2763">
        <v>5.5172476917505264E-2</v>
      </c>
      <c r="L2763">
        <v>1.9917856454849243</v>
      </c>
      <c r="M2763">
        <v>3.6105513572692871</v>
      </c>
      <c r="N2763">
        <v>4.7317037582397461</v>
      </c>
      <c r="O2763">
        <v>5.8528561592102051</v>
      </c>
      <c r="P2763">
        <v>7.4716219902038574</v>
      </c>
      <c r="Q2763">
        <v>1.2150568962097168</v>
      </c>
      <c r="R2763">
        <v>8.2483510971069336</v>
      </c>
      <c r="S2763">
        <v>241</v>
      </c>
      <c r="T2763">
        <v>4.5709137916564941</v>
      </c>
      <c r="U2763">
        <v>2.1379694938659668</v>
      </c>
      <c r="V2763">
        <v>82.523300170898438</v>
      </c>
      <c r="W2763">
        <v>95</v>
      </c>
      <c r="X2763">
        <v>88.166061401367188</v>
      </c>
      <c r="Y2763">
        <f t="shared" si="184"/>
        <v>20.668649604797363</v>
      </c>
      <c r="Z2763">
        <f t="shared" si="185"/>
        <v>19.528308769226076</v>
      </c>
      <c r="AA2763">
        <f t="shared" si="186"/>
        <v>1.1403406057357788</v>
      </c>
    </row>
    <row r="2764" spans="2:27" x14ac:dyDescent="0.25">
      <c r="B2764" t="s">
        <v>69</v>
      </c>
      <c r="C2764" t="s">
        <v>73</v>
      </c>
      <c r="D2764" t="s">
        <v>65</v>
      </c>
      <c r="E2764" s="86">
        <v>42258</v>
      </c>
      <c r="F2764">
        <f t="shared" si="187"/>
        <v>0</v>
      </c>
      <c r="G2764">
        <v>4</v>
      </c>
      <c r="H2764">
        <v>36.432804107666016</v>
      </c>
      <c r="I2764">
        <v>38.206497192382813</v>
      </c>
      <c r="J2764">
        <v>-1.7736941576004028</v>
      </c>
      <c r="K2764">
        <v>-4.8683986067771912E-2</v>
      </c>
      <c r="L2764">
        <v>-3.3119840621948242</v>
      </c>
      <c r="M2764">
        <v>-2.4031498432159424</v>
      </c>
      <c r="N2764">
        <v>-1.7736941576004028</v>
      </c>
      <c r="O2764">
        <v>-1.1442384719848633</v>
      </c>
      <c r="P2764">
        <v>-0.23540429770946503</v>
      </c>
      <c r="Q2764">
        <v>-3.7480678558349609</v>
      </c>
      <c r="R2764">
        <v>0.20067949593067169</v>
      </c>
      <c r="S2764">
        <v>241</v>
      </c>
      <c r="T2764">
        <v>1.440801739692688</v>
      </c>
      <c r="U2764">
        <v>1.2003339529037476</v>
      </c>
      <c r="V2764">
        <v>82.523300170898438</v>
      </c>
      <c r="W2764">
        <v>95</v>
      </c>
      <c r="X2764">
        <v>77.536102294921875</v>
      </c>
      <c r="Y2764">
        <f t="shared" si="184"/>
        <v>8.7803057899475103</v>
      </c>
      <c r="Z2764">
        <f t="shared" si="185"/>
        <v>9.207765823364257</v>
      </c>
      <c r="AA2764">
        <f t="shared" si="186"/>
        <v>-0.4274602919816971</v>
      </c>
    </row>
    <row r="2765" spans="2:27" x14ac:dyDescent="0.25">
      <c r="B2765" t="s">
        <v>69</v>
      </c>
      <c r="C2765" t="s">
        <v>73</v>
      </c>
      <c r="D2765" t="s">
        <v>65</v>
      </c>
      <c r="E2765" s="86">
        <v>42258</v>
      </c>
      <c r="F2765">
        <f t="shared" si="187"/>
        <v>0</v>
      </c>
      <c r="G2765">
        <v>23</v>
      </c>
      <c r="H2765">
        <v>47.756748199462891</v>
      </c>
      <c r="I2765">
        <v>46.937942504882813</v>
      </c>
      <c r="J2765">
        <v>0.81880557537078857</v>
      </c>
      <c r="K2765">
        <v>1.7145337536931038E-2</v>
      </c>
      <c r="L2765">
        <v>-1.0250681638717651</v>
      </c>
      <c r="M2765">
        <v>6.4307384192943573E-2</v>
      </c>
      <c r="N2765">
        <v>0.81880557537078857</v>
      </c>
      <c r="O2765">
        <v>1.5733038187026978</v>
      </c>
      <c r="P2765">
        <v>2.6626794338226318</v>
      </c>
      <c r="Q2765">
        <v>-1.5477807521820068</v>
      </c>
      <c r="R2765">
        <v>3.185391902923584</v>
      </c>
      <c r="S2765">
        <v>241</v>
      </c>
      <c r="T2765">
        <v>2.0700945854187012</v>
      </c>
      <c r="U2765">
        <v>1.4387823343276978</v>
      </c>
      <c r="V2765">
        <v>82.523300170898438</v>
      </c>
      <c r="W2765">
        <v>95</v>
      </c>
      <c r="X2765">
        <v>82.861007690429688</v>
      </c>
      <c r="Y2765">
        <f t="shared" si="184"/>
        <v>11.509376316070556</v>
      </c>
      <c r="Z2765">
        <f t="shared" si="185"/>
        <v>11.312044143676758</v>
      </c>
      <c r="AA2765">
        <f t="shared" si="186"/>
        <v>0.19733214366436005</v>
      </c>
    </row>
    <row r="2766" spans="2:27" x14ac:dyDescent="0.25">
      <c r="B2766" t="s">
        <v>69</v>
      </c>
      <c r="C2766" t="s">
        <v>73</v>
      </c>
      <c r="D2766" t="s">
        <v>65</v>
      </c>
      <c r="E2766" s="86">
        <v>42258</v>
      </c>
      <c r="F2766">
        <f t="shared" si="187"/>
        <v>0</v>
      </c>
      <c r="G2766">
        <v>6</v>
      </c>
      <c r="H2766">
        <v>45.447097778320313</v>
      </c>
      <c r="I2766">
        <v>46.825237274169922</v>
      </c>
      <c r="J2766">
        <v>-1.3781397342681885</v>
      </c>
      <c r="K2766">
        <v>-3.0324041843414307E-2</v>
      </c>
      <c r="L2766">
        <v>-2.8955190181732178</v>
      </c>
      <c r="M2766">
        <v>-1.9990390539169312</v>
      </c>
      <c r="N2766">
        <v>-1.3781397342681885</v>
      </c>
      <c r="O2766">
        <v>-0.75724047422409058</v>
      </c>
      <c r="P2766">
        <v>0.13923949003219604</v>
      </c>
      <c r="Q2766">
        <v>-3.3256747722625732</v>
      </c>
      <c r="R2766">
        <v>0.56939542293548584</v>
      </c>
      <c r="S2766">
        <v>241</v>
      </c>
      <c r="T2766">
        <v>1.4018970727920532</v>
      </c>
      <c r="U2766">
        <v>1.1840173006057739</v>
      </c>
      <c r="V2766">
        <v>82.523300170898438</v>
      </c>
      <c r="W2766">
        <v>95</v>
      </c>
      <c r="X2766">
        <v>77.536102294921875</v>
      </c>
      <c r="Y2766">
        <f t="shared" si="184"/>
        <v>10.952750564575195</v>
      </c>
      <c r="Z2766">
        <f t="shared" si="185"/>
        <v>11.28488218307495</v>
      </c>
      <c r="AA2766">
        <f t="shared" si="186"/>
        <v>-0.33213167595863341</v>
      </c>
    </row>
    <row r="2767" spans="2:27" x14ac:dyDescent="0.25">
      <c r="B2767" t="s">
        <v>69</v>
      </c>
      <c r="C2767" t="s">
        <v>73</v>
      </c>
      <c r="D2767" t="s">
        <v>66</v>
      </c>
      <c r="E2767" s="86">
        <v>42258</v>
      </c>
      <c r="F2767">
        <f t="shared" si="187"/>
        <v>0</v>
      </c>
      <c r="G2767">
        <v>7</v>
      </c>
      <c r="H2767">
        <v>109.83502960205078</v>
      </c>
      <c r="I2767">
        <v>115.22894287109375</v>
      </c>
      <c r="J2767">
        <v>-5.3939180374145508</v>
      </c>
      <c r="K2767">
        <v>-4.9109268933534622E-2</v>
      </c>
      <c r="L2767">
        <v>-7.4579353332519531</v>
      </c>
      <c r="M2767">
        <v>-6.238497257232666</v>
      </c>
      <c r="N2767">
        <v>-5.3939180374145508</v>
      </c>
      <c r="O2767">
        <v>-4.5493388175964355</v>
      </c>
      <c r="P2767">
        <v>-3.3299007415771484</v>
      </c>
      <c r="Q2767">
        <v>-8.043055534362793</v>
      </c>
      <c r="R2767">
        <v>-2.7447805404663086</v>
      </c>
      <c r="S2767">
        <v>243</v>
      </c>
      <c r="T2767">
        <v>2.593907356262207</v>
      </c>
      <c r="U2767">
        <v>1.6105612516403198</v>
      </c>
      <c r="V2767">
        <v>82.5216064453125</v>
      </c>
      <c r="W2767">
        <v>95</v>
      </c>
      <c r="X2767">
        <v>77.633155822753906</v>
      </c>
      <c r="Y2767">
        <f t="shared" si="184"/>
        <v>26.689912193298341</v>
      </c>
      <c r="Z2767">
        <f t="shared" si="185"/>
        <v>28.000633117675783</v>
      </c>
      <c r="AA2767">
        <f t="shared" si="186"/>
        <v>-1.3107220830917359</v>
      </c>
    </row>
    <row r="2768" spans="2:27" x14ac:dyDescent="0.25">
      <c r="B2768" t="s">
        <v>69</v>
      </c>
      <c r="C2768" t="s">
        <v>73</v>
      </c>
      <c r="D2768" t="s">
        <v>66</v>
      </c>
      <c r="E2768" s="86">
        <v>42258</v>
      </c>
      <c r="F2768">
        <f t="shared" si="187"/>
        <v>0</v>
      </c>
      <c r="G2768">
        <v>22</v>
      </c>
      <c r="H2768">
        <v>99.05157470703125</v>
      </c>
      <c r="I2768">
        <v>97.530433654785156</v>
      </c>
      <c r="J2768">
        <v>1.5211396217346191</v>
      </c>
      <c r="K2768">
        <v>1.5357046388089657E-2</v>
      </c>
      <c r="L2768">
        <v>-0.3160252571105957</v>
      </c>
      <c r="M2768">
        <v>0.7693866491317749</v>
      </c>
      <c r="N2768">
        <v>1.5211396217346191</v>
      </c>
      <c r="O2768">
        <v>2.2728927135467529</v>
      </c>
      <c r="P2768">
        <v>3.358304500579834</v>
      </c>
      <c r="Q2768">
        <v>-0.83683598041534424</v>
      </c>
      <c r="R2768">
        <v>3.8791153430938721</v>
      </c>
      <c r="S2768">
        <v>243</v>
      </c>
      <c r="T2768">
        <v>2.0550580024719238</v>
      </c>
      <c r="U2768">
        <v>1.4335473775863647</v>
      </c>
      <c r="V2768">
        <v>82.5216064453125</v>
      </c>
      <c r="W2768">
        <v>95</v>
      </c>
      <c r="X2768">
        <v>82.514991760253906</v>
      </c>
      <c r="Y2768">
        <f t="shared" si="184"/>
        <v>24.069532653808594</v>
      </c>
      <c r="Z2768">
        <f t="shared" si="185"/>
        <v>23.699895378112792</v>
      </c>
      <c r="AA2768">
        <f t="shared" si="186"/>
        <v>0.36963692808151244</v>
      </c>
    </row>
    <row r="2769" spans="2:27" x14ac:dyDescent="0.25">
      <c r="B2769" t="s">
        <v>69</v>
      </c>
      <c r="C2769" t="s">
        <v>73</v>
      </c>
      <c r="D2769" t="s">
        <v>66</v>
      </c>
      <c r="E2769" s="86">
        <v>42258</v>
      </c>
      <c r="F2769">
        <f t="shared" si="187"/>
        <v>0</v>
      </c>
      <c r="G2769">
        <v>9</v>
      </c>
      <c r="H2769">
        <v>148.30197143554687</v>
      </c>
      <c r="I2769">
        <v>159.7352294921875</v>
      </c>
      <c r="J2769">
        <v>-11.433252334594727</v>
      </c>
      <c r="K2769">
        <v>-7.7094405889511108E-2</v>
      </c>
      <c r="L2769">
        <v>-14.938982963562012</v>
      </c>
      <c r="M2769">
        <v>-12.867769241333008</v>
      </c>
      <c r="N2769">
        <v>-11.433252334594727</v>
      </c>
      <c r="O2769">
        <v>-9.9987354278564453</v>
      </c>
      <c r="P2769">
        <v>-7.9275217056274414</v>
      </c>
      <c r="Q2769">
        <v>-15.932808876037598</v>
      </c>
      <c r="R2769">
        <v>-6.9336957931518555</v>
      </c>
      <c r="S2769">
        <v>243</v>
      </c>
      <c r="T2769">
        <v>7.4831581115722656</v>
      </c>
      <c r="U2769">
        <v>2.7355360984802246</v>
      </c>
      <c r="V2769">
        <v>82.5216064453125</v>
      </c>
      <c r="W2769">
        <v>95</v>
      </c>
      <c r="X2769">
        <v>80.544975280761719</v>
      </c>
      <c r="Y2769">
        <f t="shared" si="184"/>
        <v>36.037379058837892</v>
      </c>
      <c r="Z2769">
        <f t="shared" si="185"/>
        <v>38.81566076660156</v>
      </c>
      <c r="AA2769">
        <f t="shared" si="186"/>
        <v>-2.7782803173065185</v>
      </c>
    </row>
    <row r="2770" spans="2:27" x14ac:dyDescent="0.25">
      <c r="B2770" t="s">
        <v>69</v>
      </c>
      <c r="C2770" t="s">
        <v>73</v>
      </c>
      <c r="D2770" t="s">
        <v>66</v>
      </c>
      <c r="E2770" s="86">
        <v>42258</v>
      </c>
      <c r="F2770">
        <f t="shared" si="187"/>
        <v>0</v>
      </c>
      <c r="G2770">
        <v>4</v>
      </c>
      <c r="H2770">
        <v>73.602767944335938</v>
      </c>
      <c r="I2770">
        <v>76.403587341308594</v>
      </c>
      <c r="J2770">
        <v>-2.800818920135498</v>
      </c>
      <c r="K2770">
        <v>-3.8053173571825027E-2</v>
      </c>
      <c r="L2770">
        <v>-6.0613036155700684</v>
      </c>
      <c r="M2770">
        <v>-4.1349825859069824</v>
      </c>
      <c r="N2770">
        <v>-2.800818920135498</v>
      </c>
      <c r="O2770">
        <v>-1.4666550159454346</v>
      </c>
      <c r="P2770">
        <v>0.4596656858921051</v>
      </c>
      <c r="Q2770">
        <v>-6.9856057167053223</v>
      </c>
      <c r="R2770">
        <v>1.3839677572250366</v>
      </c>
      <c r="S2770">
        <v>243</v>
      </c>
      <c r="T2770">
        <v>6.4727997779846191</v>
      </c>
      <c r="U2770">
        <v>2.5441696643829346</v>
      </c>
      <c r="V2770">
        <v>82.5216064453125</v>
      </c>
      <c r="W2770">
        <v>95</v>
      </c>
      <c r="X2770">
        <v>77.55908203125</v>
      </c>
      <c r="Y2770">
        <f t="shared" si="184"/>
        <v>17.885472610473634</v>
      </c>
      <c r="Z2770">
        <f t="shared" si="185"/>
        <v>18.566071723937988</v>
      </c>
      <c r="AA2770">
        <f t="shared" si="186"/>
        <v>-0.68059899759292608</v>
      </c>
    </row>
    <row r="2771" spans="2:27" x14ac:dyDescent="0.25">
      <c r="B2771" t="s">
        <v>69</v>
      </c>
      <c r="C2771" t="s">
        <v>73</v>
      </c>
      <c r="D2771" t="s">
        <v>66</v>
      </c>
      <c r="E2771" s="86">
        <v>42258</v>
      </c>
      <c r="F2771">
        <f t="shared" si="187"/>
        <v>0</v>
      </c>
      <c r="G2771">
        <v>21</v>
      </c>
      <c r="H2771">
        <v>107.54251098632812</v>
      </c>
      <c r="I2771">
        <v>104.55706024169922</v>
      </c>
      <c r="J2771">
        <v>2.9854543209075928</v>
      </c>
      <c r="K2771">
        <v>2.7760690078139305E-2</v>
      </c>
      <c r="L2771">
        <v>1.0255849361419678</v>
      </c>
      <c r="M2771">
        <v>2.1834917068481445</v>
      </c>
      <c r="N2771">
        <v>2.9854543209075928</v>
      </c>
      <c r="O2771">
        <v>3.787416934967041</v>
      </c>
      <c r="P2771">
        <v>4.9453239440917969</v>
      </c>
      <c r="Q2771">
        <v>0.4699891209602356</v>
      </c>
      <c r="R2771">
        <v>5.5009193420410156</v>
      </c>
      <c r="S2771">
        <v>243</v>
      </c>
      <c r="T2771">
        <v>2.3387410640716553</v>
      </c>
      <c r="U2771">
        <v>1.5292942523956299</v>
      </c>
      <c r="V2771">
        <v>82.5216064453125</v>
      </c>
      <c r="W2771">
        <v>95</v>
      </c>
      <c r="X2771">
        <v>83.276893615722656</v>
      </c>
      <c r="Y2771">
        <f t="shared" si="184"/>
        <v>26.132830169677735</v>
      </c>
      <c r="Z2771">
        <f t="shared" si="185"/>
        <v>25.407365638732909</v>
      </c>
      <c r="AA2771">
        <f t="shared" si="186"/>
        <v>0.72546539998054504</v>
      </c>
    </row>
    <row r="2772" spans="2:27" x14ac:dyDescent="0.25">
      <c r="B2772" t="s">
        <v>69</v>
      </c>
      <c r="C2772" t="s">
        <v>73</v>
      </c>
      <c r="D2772" t="s">
        <v>66</v>
      </c>
      <c r="E2772" s="86">
        <v>42258</v>
      </c>
      <c r="F2772">
        <f t="shared" si="187"/>
        <v>0</v>
      </c>
      <c r="G2772">
        <v>2</v>
      </c>
      <c r="H2772">
        <v>74.691413879394531</v>
      </c>
      <c r="I2772">
        <v>79.526138305664063</v>
      </c>
      <c r="J2772">
        <v>-4.8347244262695312</v>
      </c>
      <c r="K2772">
        <v>-6.4729318022727966E-2</v>
      </c>
      <c r="L2772">
        <v>-7.9517850875854492</v>
      </c>
      <c r="M2772">
        <v>-6.1102004051208496</v>
      </c>
      <c r="N2772">
        <v>-4.8347244262695312</v>
      </c>
      <c r="O2772">
        <v>-3.5592484474182129</v>
      </c>
      <c r="P2772">
        <v>-1.7176635265350342</v>
      </c>
      <c r="Q2772">
        <v>-8.8354291915893555</v>
      </c>
      <c r="R2772">
        <v>-0.83402013778686523</v>
      </c>
      <c r="S2772">
        <v>243</v>
      </c>
      <c r="T2772">
        <v>5.9158668518066406</v>
      </c>
      <c r="U2772">
        <v>2.4322555065155029</v>
      </c>
      <c r="V2772">
        <v>82.5216064453125</v>
      </c>
      <c r="W2772">
        <v>95</v>
      </c>
      <c r="X2772">
        <v>79.835975646972656</v>
      </c>
      <c r="Y2772">
        <f t="shared" si="184"/>
        <v>18.15001357269287</v>
      </c>
      <c r="Z2772">
        <f t="shared" si="185"/>
        <v>19.324851608276369</v>
      </c>
      <c r="AA2772">
        <f t="shared" si="186"/>
        <v>-1.1748380355834962</v>
      </c>
    </row>
    <row r="2773" spans="2:27" x14ac:dyDescent="0.25">
      <c r="B2773" t="s">
        <v>69</v>
      </c>
      <c r="C2773" t="s">
        <v>73</v>
      </c>
      <c r="D2773" t="s">
        <v>66</v>
      </c>
      <c r="E2773" s="86">
        <v>42258</v>
      </c>
      <c r="F2773">
        <f t="shared" si="187"/>
        <v>0</v>
      </c>
      <c r="G2773">
        <v>19</v>
      </c>
      <c r="H2773">
        <v>115.42951202392578</v>
      </c>
      <c r="I2773">
        <v>110.72988128662109</v>
      </c>
      <c r="J2773">
        <v>4.6996288299560547</v>
      </c>
      <c r="K2773">
        <v>4.071427509188652E-2</v>
      </c>
      <c r="L2773">
        <v>2.6698031425476074</v>
      </c>
      <c r="M2773">
        <v>3.8690407276153564</v>
      </c>
      <c r="N2773">
        <v>4.6996288299560547</v>
      </c>
      <c r="O2773">
        <v>5.530217170715332</v>
      </c>
      <c r="P2773">
        <v>6.729454517364502</v>
      </c>
      <c r="Q2773">
        <v>2.0943758487701416</v>
      </c>
      <c r="R2773">
        <v>7.3048820495605469</v>
      </c>
      <c r="S2773">
        <v>243</v>
      </c>
      <c r="T2773">
        <v>2.5086803436279297</v>
      </c>
      <c r="U2773">
        <v>1.5838813781738281</v>
      </c>
      <c r="V2773">
        <v>82.5216064453125</v>
      </c>
      <c r="W2773">
        <v>95</v>
      </c>
      <c r="X2773">
        <v>83.040565490722656</v>
      </c>
      <c r="Y2773">
        <f t="shared" si="184"/>
        <v>28.049371421813966</v>
      </c>
      <c r="Z2773">
        <f t="shared" si="185"/>
        <v>26.907361152648924</v>
      </c>
      <c r="AA2773">
        <f t="shared" si="186"/>
        <v>1.1420098056793213</v>
      </c>
    </row>
    <row r="2774" spans="2:27" x14ac:dyDescent="0.25">
      <c r="B2774" t="s">
        <v>69</v>
      </c>
      <c r="C2774" t="s">
        <v>73</v>
      </c>
      <c r="D2774" t="s">
        <v>66</v>
      </c>
      <c r="E2774" s="86">
        <v>42258</v>
      </c>
      <c r="F2774">
        <f t="shared" si="187"/>
        <v>0</v>
      </c>
      <c r="G2774">
        <v>23</v>
      </c>
      <c r="H2774">
        <v>89.083518981933594</v>
      </c>
      <c r="I2774">
        <v>89.271842956542969</v>
      </c>
      <c r="J2774">
        <v>-0.18832531571388245</v>
      </c>
      <c r="K2774">
        <v>-2.1140309982001781E-3</v>
      </c>
      <c r="L2774">
        <v>-2.4220852851867676</v>
      </c>
      <c r="M2774">
        <v>-1.102361798286438</v>
      </c>
      <c r="N2774">
        <v>-0.18832531571388245</v>
      </c>
      <c r="O2774">
        <v>0.7257111668586731</v>
      </c>
      <c r="P2774">
        <v>2.0454347133636475</v>
      </c>
      <c r="Q2774">
        <v>-3.0553252696990967</v>
      </c>
      <c r="R2774">
        <v>2.6786746978759766</v>
      </c>
      <c r="S2774">
        <v>243</v>
      </c>
      <c r="T2774">
        <v>3.0380914211273193</v>
      </c>
      <c r="U2774">
        <v>1.7430121898651123</v>
      </c>
      <c r="V2774">
        <v>82.5216064453125</v>
      </c>
      <c r="W2774">
        <v>95</v>
      </c>
      <c r="X2774">
        <v>82.807762145996094</v>
      </c>
      <c r="Y2774">
        <f t="shared" si="184"/>
        <v>21.647295112609864</v>
      </c>
      <c r="Z2774">
        <f t="shared" si="185"/>
        <v>21.693057838439941</v>
      </c>
      <c r="AA2774">
        <f t="shared" si="186"/>
        <v>-4.5763051718473433E-2</v>
      </c>
    </row>
    <row r="2775" spans="2:27" x14ac:dyDescent="0.25">
      <c r="B2775" t="s">
        <v>69</v>
      </c>
      <c r="C2775" t="s">
        <v>73</v>
      </c>
      <c r="D2775" t="s">
        <v>66</v>
      </c>
      <c r="E2775" s="86">
        <v>42258</v>
      </c>
      <c r="F2775">
        <f t="shared" si="187"/>
        <v>0</v>
      </c>
      <c r="G2775">
        <v>1</v>
      </c>
      <c r="H2775">
        <v>76.384452819824219</v>
      </c>
      <c r="I2775">
        <v>82.4525146484375</v>
      </c>
      <c r="J2775">
        <v>-6.0680618286132812</v>
      </c>
      <c r="K2775">
        <v>-7.9441055655479431E-2</v>
      </c>
      <c r="L2775">
        <v>-8.8741893768310547</v>
      </c>
      <c r="M2775">
        <v>-7.216306209564209</v>
      </c>
      <c r="N2775">
        <v>-6.0680618286132812</v>
      </c>
      <c r="O2775">
        <v>-4.9198174476623535</v>
      </c>
      <c r="P2775">
        <v>-3.261934757232666</v>
      </c>
      <c r="Q2775">
        <v>-9.6696872711181641</v>
      </c>
      <c r="R2775">
        <v>-2.4664366245269775</v>
      </c>
      <c r="S2775">
        <v>243</v>
      </c>
      <c r="T2775">
        <v>4.7944908142089844</v>
      </c>
      <c r="U2775">
        <v>2.1896326541900635</v>
      </c>
      <c r="V2775">
        <v>82.5216064453125</v>
      </c>
      <c r="W2775">
        <v>95</v>
      </c>
      <c r="X2775">
        <v>80.835975646972656</v>
      </c>
      <c r="Y2775">
        <f t="shared" si="184"/>
        <v>18.561422035217284</v>
      </c>
      <c r="Z2775">
        <f t="shared" si="185"/>
        <v>20.035961059570312</v>
      </c>
      <c r="AA2775">
        <f t="shared" si="186"/>
        <v>-1.4745390243530274</v>
      </c>
    </row>
    <row r="2776" spans="2:27" x14ac:dyDescent="0.25">
      <c r="B2776" t="s">
        <v>69</v>
      </c>
      <c r="C2776" t="s">
        <v>73</v>
      </c>
      <c r="D2776" t="s">
        <v>66</v>
      </c>
      <c r="E2776" s="86">
        <v>42258</v>
      </c>
      <c r="F2776">
        <f t="shared" si="187"/>
        <v>0</v>
      </c>
      <c r="G2776">
        <v>5</v>
      </c>
      <c r="H2776">
        <v>79.129951477050781</v>
      </c>
      <c r="I2776">
        <v>80.256072998046875</v>
      </c>
      <c r="J2776">
        <v>-1.126118540763855</v>
      </c>
      <c r="K2776">
        <v>-1.4231255277991295E-2</v>
      </c>
      <c r="L2776">
        <v>-4.4656691551208496</v>
      </c>
      <c r="M2776">
        <v>-2.4926357269287109</v>
      </c>
      <c r="N2776">
        <v>-1.126118540763855</v>
      </c>
      <c r="O2776">
        <v>0.24039852619171143</v>
      </c>
      <c r="P2776">
        <v>2.2134320735931396</v>
      </c>
      <c r="Q2776">
        <v>-5.4123854637145996</v>
      </c>
      <c r="R2776">
        <v>3.1601483821868896</v>
      </c>
      <c r="S2776">
        <v>243</v>
      </c>
      <c r="T2776">
        <v>6.7905330657958984</v>
      </c>
      <c r="U2776">
        <v>2.6058652400970459</v>
      </c>
      <c r="V2776">
        <v>82.5216064453125</v>
      </c>
      <c r="W2776">
        <v>95</v>
      </c>
      <c r="X2776">
        <v>77.55908203125</v>
      </c>
      <c r="Y2776">
        <f t="shared" si="184"/>
        <v>19.228578208923341</v>
      </c>
      <c r="Z2776">
        <f t="shared" si="185"/>
        <v>19.502225738525389</v>
      </c>
      <c r="AA2776">
        <f t="shared" si="186"/>
        <v>-0.27364680540561676</v>
      </c>
    </row>
    <row r="2777" spans="2:27" x14ac:dyDescent="0.25">
      <c r="B2777" t="s">
        <v>69</v>
      </c>
      <c r="C2777" t="s">
        <v>73</v>
      </c>
      <c r="D2777" t="s">
        <v>66</v>
      </c>
      <c r="E2777" s="86">
        <v>42258</v>
      </c>
      <c r="F2777">
        <f t="shared" si="187"/>
        <v>1</v>
      </c>
      <c r="G2777">
        <v>13</v>
      </c>
      <c r="H2777">
        <v>174.63314819335937</v>
      </c>
      <c r="I2777">
        <v>170.19508361816406</v>
      </c>
      <c r="J2777">
        <v>4.4380640983581543</v>
      </c>
      <c r="K2777">
        <v>2.5413641706109047E-2</v>
      </c>
      <c r="L2777">
        <v>1.5916131734848022</v>
      </c>
      <c r="M2777">
        <v>3.2733194828033447</v>
      </c>
      <c r="N2777">
        <v>4.4380640983581543</v>
      </c>
      <c r="O2777">
        <v>5.602808952331543</v>
      </c>
      <c r="P2777">
        <v>7.2845149040222168</v>
      </c>
      <c r="Q2777">
        <v>0.78468388319015503</v>
      </c>
      <c r="R2777">
        <v>8.0914440155029297</v>
      </c>
      <c r="S2777">
        <v>243</v>
      </c>
      <c r="T2777">
        <v>4.9332737922668457</v>
      </c>
      <c r="U2777">
        <v>2.221097469329834</v>
      </c>
      <c r="V2777">
        <v>82.5216064453125</v>
      </c>
      <c r="W2777">
        <v>95</v>
      </c>
      <c r="X2777">
        <v>88.753089904785156</v>
      </c>
      <c r="Y2777">
        <f t="shared" si="184"/>
        <v>42.43585501098633</v>
      </c>
      <c r="Z2777">
        <f t="shared" si="185"/>
        <v>41.357405319213868</v>
      </c>
      <c r="AA2777">
        <f t="shared" si="186"/>
        <v>1.0784495759010315</v>
      </c>
    </row>
    <row r="2778" spans="2:27" x14ac:dyDescent="0.25">
      <c r="B2778" t="s">
        <v>69</v>
      </c>
      <c r="C2778" t="s">
        <v>73</v>
      </c>
      <c r="D2778" t="s">
        <v>66</v>
      </c>
      <c r="E2778" s="86">
        <v>42258</v>
      </c>
      <c r="F2778">
        <f t="shared" si="187"/>
        <v>0</v>
      </c>
      <c r="G2778">
        <v>6</v>
      </c>
      <c r="H2778">
        <v>90.502464294433594</v>
      </c>
      <c r="I2778">
        <v>92.950187683105469</v>
      </c>
      <c r="J2778">
        <v>-2.4477205276489258</v>
      </c>
      <c r="K2778">
        <v>-2.7045900002121925E-2</v>
      </c>
      <c r="L2778">
        <v>-5.3882284164428711</v>
      </c>
      <c r="M2778">
        <v>-3.6509523391723633</v>
      </c>
      <c r="N2778">
        <v>-2.4477205276489258</v>
      </c>
      <c r="O2778">
        <v>-1.2444885969161987</v>
      </c>
      <c r="P2778">
        <v>0.49278715252876282</v>
      </c>
      <c r="Q2778">
        <v>-6.2218213081359863</v>
      </c>
      <c r="R2778">
        <v>1.3263802528381348</v>
      </c>
      <c r="S2778">
        <v>243</v>
      </c>
      <c r="T2778">
        <v>5.2646856307983398</v>
      </c>
      <c r="U2778">
        <v>2.2944903373718262</v>
      </c>
      <c r="V2778">
        <v>82.5216064453125</v>
      </c>
      <c r="W2778">
        <v>95</v>
      </c>
      <c r="X2778">
        <v>77.55908203125</v>
      </c>
      <c r="Y2778">
        <f t="shared" si="184"/>
        <v>21.992098823547362</v>
      </c>
      <c r="Z2778">
        <f t="shared" si="185"/>
        <v>22.586895606994627</v>
      </c>
      <c r="AA2778">
        <f t="shared" si="186"/>
        <v>-0.59479608821868901</v>
      </c>
    </row>
    <row r="2779" spans="2:27" x14ac:dyDescent="0.25">
      <c r="B2779" t="s">
        <v>69</v>
      </c>
      <c r="C2779" t="s">
        <v>73</v>
      </c>
      <c r="D2779" t="s">
        <v>66</v>
      </c>
      <c r="E2779" s="86">
        <v>42258</v>
      </c>
      <c r="F2779">
        <f t="shared" si="187"/>
        <v>1</v>
      </c>
      <c r="G2779">
        <v>15</v>
      </c>
      <c r="H2779">
        <v>167.64385986328125</v>
      </c>
      <c r="I2779">
        <v>166.81224060058594</v>
      </c>
      <c r="J2779">
        <v>0.83161813020706177</v>
      </c>
      <c r="K2779">
        <v>4.9606240354478359E-3</v>
      </c>
      <c r="L2779">
        <v>-1.7371797561645508</v>
      </c>
      <c r="M2779">
        <v>-0.21951314806938171</v>
      </c>
      <c r="N2779">
        <v>0.83161813020706177</v>
      </c>
      <c r="O2779">
        <v>1.8827494382858276</v>
      </c>
      <c r="P2779">
        <v>3.4004161357879639</v>
      </c>
      <c r="Q2779">
        <v>-2.4653983116149902</v>
      </c>
      <c r="R2779">
        <v>4.1286344528198242</v>
      </c>
      <c r="S2779">
        <v>243</v>
      </c>
      <c r="T2779">
        <v>4.0177946090698242</v>
      </c>
      <c r="U2779">
        <v>2.0044436454772949</v>
      </c>
      <c r="V2779">
        <v>82.5216064453125</v>
      </c>
      <c r="W2779">
        <v>95</v>
      </c>
      <c r="X2779">
        <v>88.086418151855469</v>
      </c>
      <c r="Y2779">
        <f t="shared" si="184"/>
        <v>40.737457946777347</v>
      </c>
      <c r="Z2779">
        <f t="shared" si="185"/>
        <v>40.535374465942382</v>
      </c>
      <c r="AA2779">
        <f t="shared" si="186"/>
        <v>0.20208320564031601</v>
      </c>
    </row>
    <row r="2780" spans="2:27" x14ac:dyDescent="0.25">
      <c r="B2780" t="s">
        <v>69</v>
      </c>
      <c r="C2780" t="s">
        <v>73</v>
      </c>
      <c r="D2780" t="s">
        <v>66</v>
      </c>
      <c r="E2780" s="86">
        <v>42258</v>
      </c>
      <c r="F2780">
        <f t="shared" si="187"/>
        <v>0</v>
      </c>
      <c r="G2780">
        <v>10</v>
      </c>
      <c r="H2780">
        <v>160.96556091308594</v>
      </c>
      <c r="I2780">
        <v>168.3409423828125</v>
      </c>
      <c r="J2780">
        <v>-7.3753867149353027</v>
      </c>
      <c r="K2780">
        <v>-4.5819655060768127E-2</v>
      </c>
      <c r="L2780">
        <v>-10.883903503417969</v>
      </c>
      <c r="M2780">
        <v>-8.8110427856445313</v>
      </c>
      <c r="N2780">
        <v>-7.3753867149353027</v>
      </c>
      <c r="O2780">
        <v>-5.939730167388916</v>
      </c>
      <c r="P2780">
        <v>-3.8668701648712158</v>
      </c>
      <c r="Q2780">
        <v>-11.878519058227539</v>
      </c>
      <c r="R2780">
        <v>-2.8722546100616455</v>
      </c>
      <c r="S2780">
        <v>243</v>
      </c>
      <c r="T2780">
        <v>7.4950566291809082</v>
      </c>
      <c r="U2780">
        <v>2.7377099990844727</v>
      </c>
      <c r="V2780">
        <v>82.5216064453125</v>
      </c>
      <c r="W2780">
        <v>95</v>
      </c>
      <c r="X2780">
        <v>82.031745910644531</v>
      </c>
      <c r="Y2780">
        <f t="shared" si="184"/>
        <v>39.114631301879882</v>
      </c>
      <c r="Z2780">
        <f t="shared" si="185"/>
        <v>40.906848999023438</v>
      </c>
      <c r="AA2780">
        <f t="shared" si="186"/>
        <v>-1.7922189717292785</v>
      </c>
    </row>
    <row r="2781" spans="2:27" x14ac:dyDescent="0.25">
      <c r="B2781" t="s">
        <v>69</v>
      </c>
      <c r="C2781" t="s">
        <v>73</v>
      </c>
      <c r="D2781" t="s">
        <v>66</v>
      </c>
      <c r="E2781" s="86">
        <v>42258</v>
      </c>
      <c r="F2781">
        <f t="shared" si="187"/>
        <v>0</v>
      </c>
      <c r="G2781">
        <v>3</v>
      </c>
      <c r="H2781">
        <v>72.4364013671875</v>
      </c>
      <c r="I2781">
        <v>76.132278442382813</v>
      </c>
      <c r="J2781">
        <v>-3.695873498916626</v>
      </c>
      <c r="K2781">
        <v>-5.1022324711084366E-2</v>
      </c>
      <c r="L2781">
        <v>-6.5304603576660156</v>
      </c>
      <c r="M2781">
        <v>-4.8557634353637695</v>
      </c>
      <c r="N2781">
        <v>-3.695873498916626</v>
      </c>
      <c r="O2781">
        <v>-2.5359835624694824</v>
      </c>
      <c r="P2781">
        <v>-0.86128658056259155</v>
      </c>
      <c r="Q2781">
        <v>-7.3340263366699219</v>
      </c>
      <c r="R2781">
        <v>-5.7720594108104706E-2</v>
      </c>
      <c r="S2781">
        <v>243</v>
      </c>
      <c r="T2781">
        <v>4.8922357559204102</v>
      </c>
      <c r="U2781">
        <v>2.2118399143218994</v>
      </c>
      <c r="V2781">
        <v>82.5216064453125</v>
      </c>
      <c r="W2781">
        <v>95</v>
      </c>
      <c r="X2781">
        <v>78.76190185546875</v>
      </c>
      <c r="Y2781">
        <f t="shared" si="184"/>
        <v>17.602045532226562</v>
      </c>
      <c r="Z2781">
        <f t="shared" si="185"/>
        <v>18.500143661499024</v>
      </c>
      <c r="AA2781">
        <f t="shared" si="186"/>
        <v>-0.89809726023674008</v>
      </c>
    </row>
    <row r="2782" spans="2:27" x14ac:dyDescent="0.25">
      <c r="B2782" t="s">
        <v>69</v>
      </c>
      <c r="C2782" t="s">
        <v>73</v>
      </c>
      <c r="D2782" t="s">
        <v>66</v>
      </c>
      <c r="E2782" s="86">
        <v>42258</v>
      </c>
      <c r="F2782">
        <f t="shared" si="187"/>
        <v>0</v>
      </c>
      <c r="G2782">
        <v>11</v>
      </c>
      <c r="H2782">
        <v>169.77134704589844</v>
      </c>
      <c r="I2782">
        <v>175.45497131347656</v>
      </c>
      <c r="J2782">
        <v>-5.6836276054382324</v>
      </c>
      <c r="K2782">
        <v>-3.3478133380413055E-2</v>
      </c>
      <c r="L2782">
        <v>-8.7282819747924805</v>
      </c>
      <c r="M2782">
        <v>-6.9294757843017578</v>
      </c>
      <c r="N2782">
        <v>-5.6836276054382324</v>
      </c>
      <c r="O2782">
        <v>-4.437779426574707</v>
      </c>
      <c r="P2782">
        <v>-2.6389727592468262</v>
      </c>
      <c r="Q2782">
        <v>-9.591400146484375</v>
      </c>
      <c r="R2782">
        <v>-1.775855541229248</v>
      </c>
      <c r="S2782">
        <v>243</v>
      </c>
      <c r="T2782">
        <v>5.6442198753356934</v>
      </c>
      <c r="U2782">
        <v>2.3757567405700684</v>
      </c>
      <c r="V2782">
        <v>82.5216064453125</v>
      </c>
      <c r="W2782">
        <v>95</v>
      </c>
      <c r="X2782">
        <v>84.444442749023437</v>
      </c>
      <c r="Y2782">
        <f t="shared" si="184"/>
        <v>41.254437332153323</v>
      </c>
      <c r="Z2782">
        <f t="shared" si="185"/>
        <v>42.635558029174803</v>
      </c>
      <c r="AA2782">
        <f t="shared" si="186"/>
        <v>-1.3811215081214905</v>
      </c>
    </row>
    <row r="2783" spans="2:27" x14ac:dyDescent="0.25">
      <c r="B2783" t="s">
        <v>69</v>
      </c>
      <c r="C2783" t="s">
        <v>73</v>
      </c>
      <c r="D2783" t="s">
        <v>66</v>
      </c>
      <c r="E2783" s="86">
        <v>42258</v>
      </c>
      <c r="F2783">
        <f t="shared" si="187"/>
        <v>1</v>
      </c>
      <c r="G2783">
        <v>18</v>
      </c>
      <c r="H2783">
        <v>126.27736663818359</v>
      </c>
      <c r="I2783">
        <v>122.38811492919922</v>
      </c>
      <c r="J2783">
        <v>3.8892488479614258</v>
      </c>
      <c r="K2783">
        <v>3.0799254775047302E-2</v>
      </c>
      <c r="L2783">
        <v>1.8337053060531616</v>
      </c>
      <c r="M2783">
        <v>3.0481371879577637</v>
      </c>
      <c r="N2783">
        <v>3.8892488479614258</v>
      </c>
      <c r="O2783">
        <v>4.7303605079650879</v>
      </c>
      <c r="P2783">
        <v>5.9447922706604004</v>
      </c>
      <c r="Q2783">
        <v>1.25098717212677</v>
      </c>
      <c r="R2783">
        <v>6.5275106430053711</v>
      </c>
      <c r="S2783">
        <v>243</v>
      </c>
      <c r="T2783">
        <v>2.57265305519104</v>
      </c>
      <c r="U2783">
        <v>1.6039491891860962</v>
      </c>
      <c r="V2783">
        <v>82.5216064453125</v>
      </c>
      <c r="W2783">
        <v>95</v>
      </c>
      <c r="X2783">
        <v>84.774253845214844</v>
      </c>
      <c r="Y2783">
        <f t="shared" si="184"/>
        <v>30.685400093078613</v>
      </c>
      <c r="Z2783">
        <f t="shared" si="185"/>
        <v>29.74031192779541</v>
      </c>
      <c r="AA2783">
        <f t="shared" si="186"/>
        <v>0.94508747005462646</v>
      </c>
    </row>
    <row r="2784" spans="2:27" x14ac:dyDescent="0.25">
      <c r="B2784" t="s">
        <v>69</v>
      </c>
      <c r="C2784" t="s">
        <v>73</v>
      </c>
      <c r="D2784" t="s">
        <v>66</v>
      </c>
      <c r="E2784" s="86">
        <v>42258</v>
      </c>
      <c r="F2784">
        <f t="shared" si="187"/>
        <v>0</v>
      </c>
      <c r="G2784">
        <v>24</v>
      </c>
      <c r="H2784">
        <v>79.598007202148438</v>
      </c>
      <c r="I2784">
        <v>82.715476989746094</v>
      </c>
      <c r="J2784">
        <v>-3.1174712181091309</v>
      </c>
      <c r="K2784">
        <v>-3.9165191352367401E-2</v>
      </c>
      <c r="L2784">
        <v>-5.4070677757263184</v>
      </c>
      <c r="M2784">
        <v>-4.0543556213378906</v>
      </c>
      <c r="N2784">
        <v>-3.1174712181091309</v>
      </c>
      <c r="O2784">
        <v>-2.1805870532989502</v>
      </c>
      <c r="P2784">
        <v>-0.82787489891052246</v>
      </c>
      <c r="Q2784">
        <v>-6.0561361312866211</v>
      </c>
      <c r="R2784">
        <v>-0.1788061261177063</v>
      </c>
      <c r="S2784">
        <v>243</v>
      </c>
      <c r="T2784">
        <v>3.19187331199646</v>
      </c>
      <c r="U2784">
        <v>1.7865815162658691</v>
      </c>
      <c r="V2784">
        <v>82.5216064453125</v>
      </c>
      <c r="W2784">
        <v>95</v>
      </c>
      <c r="X2784">
        <v>82.350967407226563</v>
      </c>
      <c r="Y2784">
        <f t="shared" si="184"/>
        <v>19.342315750122069</v>
      </c>
      <c r="Z2784">
        <f t="shared" si="185"/>
        <v>20.099860908508301</v>
      </c>
      <c r="AA2784">
        <f t="shared" si="186"/>
        <v>-0.75754550600051884</v>
      </c>
    </row>
    <row r="2785" spans="2:27" x14ac:dyDescent="0.25">
      <c r="B2785" t="s">
        <v>69</v>
      </c>
      <c r="C2785" t="s">
        <v>73</v>
      </c>
      <c r="D2785" t="s">
        <v>66</v>
      </c>
      <c r="E2785" s="86">
        <v>42258</v>
      </c>
      <c r="F2785">
        <f t="shared" si="187"/>
        <v>1</v>
      </c>
      <c r="G2785">
        <v>12</v>
      </c>
      <c r="H2785">
        <v>177.10542297363281</v>
      </c>
      <c r="I2785">
        <v>174.41783142089844</v>
      </c>
      <c r="J2785">
        <v>2.6875982284545898</v>
      </c>
      <c r="K2785">
        <v>1.517513208091259E-2</v>
      </c>
      <c r="L2785">
        <v>-0.35037609934806824</v>
      </c>
      <c r="M2785">
        <v>1.444483757019043</v>
      </c>
      <c r="N2785">
        <v>2.6875982284545898</v>
      </c>
      <c r="O2785">
        <v>3.9307126998901367</v>
      </c>
      <c r="P2785">
        <v>5.7255725860595703</v>
      </c>
      <c r="Q2785">
        <v>-1.211599588394165</v>
      </c>
      <c r="R2785">
        <v>6.5867962837219238</v>
      </c>
      <c r="S2785">
        <v>243</v>
      </c>
      <c r="T2785">
        <v>5.6194782257080078</v>
      </c>
      <c r="U2785">
        <v>2.3705439567565918</v>
      </c>
      <c r="V2785">
        <v>82.5216064453125</v>
      </c>
      <c r="W2785">
        <v>95</v>
      </c>
      <c r="X2785">
        <v>87.104057312011719</v>
      </c>
      <c r="Y2785">
        <f t="shared" si="184"/>
        <v>43.036617782592771</v>
      </c>
      <c r="Z2785">
        <f t="shared" si="185"/>
        <v>42.383533035278319</v>
      </c>
      <c r="AA2785">
        <f t="shared" si="186"/>
        <v>0.6530863695144653</v>
      </c>
    </row>
    <row r="2786" spans="2:27" x14ac:dyDescent="0.25">
      <c r="B2786" t="s">
        <v>69</v>
      </c>
      <c r="C2786" t="s">
        <v>73</v>
      </c>
      <c r="D2786" t="s">
        <v>66</v>
      </c>
      <c r="E2786" s="86">
        <v>42258</v>
      </c>
      <c r="F2786">
        <f t="shared" si="187"/>
        <v>0</v>
      </c>
      <c r="G2786">
        <v>8</v>
      </c>
      <c r="H2786">
        <v>132.10479736328125</v>
      </c>
      <c r="I2786">
        <v>141.30841064453125</v>
      </c>
      <c r="J2786">
        <v>-9.203608512878418</v>
      </c>
      <c r="K2786">
        <v>-6.9668993353843689E-2</v>
      </c>
      <c r="L2786">
        <v>-11.79033088684082</v>
      </c>
      <c r="M2786">
        <v>-10.26207447052002</v>
      </c>
      <c r="N2786">
        <v>-9.203608512878418</v>
      </c>
      <c r="O2786">
        <v>-8.1451425552368164</v>
      </c>
      <c r="P2786">
        <v>-6.6168866157531738</v>
      </c>
      <c r="Q2786">
        <v>-12.523630142211914</v>
      </c>
      <c r="R2786">
        <v>-5.8835864067077637</v>
      </c>
      <c r="S2786">
        <v>243</v>
      </c>
      <c r="T2786">
        <v>4.0740594863891602</v>
      </c>
      <c r="U2786">
        <v>2.0184299945831299</v>
      </c>
      <c r="V2786">
        <v>82.5216064453125</v>
      </c>
      <c r="W2786">
        <v>95</v>
      </c>
      <c r="X2786">
        <v>78.386245727539062</v>
      </c>
      <c r="Y2786">
        <f t="shared" si="184"/>
        <v>32.101465759277346</v>
      </c>
      <c r="Z2786">
        <f t="shared" si="185"/>
        <v>34.337943786621096</v>
      </c>
      <c r="AA2786">
        <f t="shared" si="186"/>
        <v>-2.2364768686294556</v>
      </c>
    </row>
    <row r="2787" spans="2:27" x14ac:dyDescent="0.25">
      <c r="B2787" t="s">
        <v>69</v>
      </c>
      <c r="C2787" t="s">
        <v>73</v>
      </c>
      <c r="D2787" t="s">
        <v>66</v>
      </c>
      <c r="E2787" s="86">
        <v>42258</v>
      </c>
      <c r="F2787">
        <f t="shared" si="187"/>
        <v>0</v>
      </c>
      <c r="G2787">
        <v>20</v>
      </c>
      <c r="H2787">
        <v>112.57586669921875</v>
      </c>
      <c r="I2787">
        <v>108.43698883056641</v>
      </c>
      <c r="J2787">
        <v>4.1388764381408691</v>
      </c>
      <c r="K2787">
        <v>3.6765217781066895E-2</v>
      </c>
      <c r="L2787">
        <v>1.8459514379501343</v>
      </c>
      <c r="M2787">
        <v>3.2006301879882813</v>
      </c>
      <c r="N2787">
        <v>4.1388764381408691</v>
      </c>
      <c r="O2787">
        <v>5.077122688293457</v>
      </c>
      <c r="P2787">
        <v>6.4318013191223145</v>
      </c>
      <c r="Q2787">
        <v>1.1959390640258789</v>
      </c>
      <c r="R2787">
        <v>7.0818138122558594</v>
      </c>
      <c r="S2787">
        <v>243</v>
      </c>
      <c r="T2787">
        <v>3.2011611461639404</v>
      </c>
      <c r="U2787">
        <v>1.7891788482666016</v>
      </c>
      <c r="V2787">
        <v>82.5216064453125</v>
      </c>
      <c r="W2787">
        <v>95</v>
      </c>
      <c r="X2787">
        <v>82.400352478027344</v>
      </c>
      <c r="Y2787">
        <f t="shared" si="184"/>
        <v>27.355935607910155</v>
      </c>
      <c r="Z2787">
        <f t="shared" si="185"/>
        <v>26.350188285827638</v>
      </c>
      <c r="AA2787">
        <f t="shared" si="186"/>
        <v>1.0057469744682312</v>
      </c>
    </row>
    <row r="2788" spans="2:27" x14ac:dyDescent="0.25">
      <c r="B2788" t="s">
        <v>69</v>
      </c>
      <c r="C2788" t="s">
        <v>73</v>
      </c>
      <c r="D2788" t="s">
        <v>66</v>
      </c>
      <c r="E2788" s="86">
        <v>42258</v>
      </c>
      <c r="F2788">
        <f t="shared" si="187"/>
        <v>1</v>
      </c>
      <c r="G2788">
        <v>17</v>
      </c>
      <c r="H2788">
        <v>140.52963256835937</v>
      </c>
      <c r="I2788">
        <v>135.94389343261719</v>
      </c>
      <c r="J2788">
        <v>4.5857443809509277</v>
      </c>
      <c r="K2788">
        <v>3.2631866633892059E-2</v>
      </c>
      <c r="L2788">
        <v>2.4988415241241455</v>
      </c>
      <c r="M2788">
        <v>3.7318005561828613</v>
      </c>
      <c r="N2788">
        <v>4.5857443809509277</v>
      </c>
      <c r="O2788">
        <v>5.4396882057189941</v>
      </c>
      <c r="P2788">
        <v>6.6726474761962891</v>
      </c>
      <c r="Q2788">
        <v>1.9072333574295044</v>
      </c>
      <c r="R2788">
        <v>7.2642555236816406</v>
      </c>
      <c r="S2788">
        <v>243</v>
      </c>
      <c r="T2788">
        <v>2.6517484188079834</v>
      </c>
      <c r="U2788">
        <v>1.628419041633606</v>
      </c>
      <c r="V2788">
        <v>82.5216064453125</v>
      </c>
      <c r="W2788">
        <v>95</v>
      </c>
      <c r="X2788">
        <v>87.125221252441406</v>
      </c>
      <c r="Y2788">
        <f t="shared" si="184"/>
        <v>34.148700714111328</v>
      </c>
      <c r="Z2788">
        <f t="shared" si="185"/>
        <v>33.034366104125979</v>
      </c>
      <c r="AA2788">
        <f t="shared" si="186"/>
        <v>1.1143358845710754</v>
      </c>
    </row>
    <row r="2789" spans="2:27" x14ac:dyDescent="0.25">
      <c r="B2789" t="s">
        <v>69</v>
      </c>
      <c r="C2789" t="s">
        <v>73</v>
      </c>
      <c r="D2789" t="s">
        <v>66</v>
      </c>
      <c r="E2789" s="86">
        <v>42258</v>
      </c>
      <c r="F2789">
        <f t="shared" si="187"/>
        <v>1</v>
      </c>
      <c r="G2789">
        <v>14</v>
      </c>
      <c r="H2789">
        <v>174.30091857910156</v>
      </c>
      <c r="I2789">
        <v>170.55006408691406</v>
      </c>
      <c r="J2789">
        <v>3.7508504390716553</v>
      </c>
      <c r="K2789">
        <v>2.151939645409584E-2</v>
      </c>
      <c r="L2789">
        <v>1.0794175863265991</v>
      </c>
      <c r="M2789">
        <v>2.6577217578887939</v>
      </c>
      <c r="N2789">
        <v>3.7508504390716553</v>
      </c>
      <c r="O2789">
        <v>4.8439788818359375</v>
      </c>
      <c r="P2789">
        <v>6.4222831726074219</v>
      </c>
      <c r="Q2789">
        <v>0.32210353016853333</v>
      </c>
      <c r="R2789">
        <v>7.1795973777770996</v>
      </c>
      <c r="S2789">
        <v>243</v>
      </c>
      <c r="T2789">
        <v>4.3452653884887695</v>
      </c>
      <c r="U2789">
        <v>2.0845301151275635</v>
      </c>
      <c r="V2789">
        <v>82.5216064453125</v>
      </c>
      <c r="W2789">
        <v>95</v>
      </c>
      <c r="X2789">
        <v>90.125221252441406</v>
      </c>
      <c r="Y2789">
        <f t="shared" si="184"/>
        <v>42.355123214721679</v>
      </c>
      <c r="Z2789">
        <f t="shared" si="185"/>
        <v>41.443665573120114</v>
      </c>
      <c r="AA2789">
        <f t="shared" si="186"/>
        <v>0.91145665669441223</v>
      </c>
    </row>
    <row r="2790" spans="2:27" x14ac:dyDescent="0.25">
      <c r="B2790" t="s">
        <v>69</v>
      </c>
      <c r="C2790" t="s">
        <v>73</v>
      </c>
      <c r="D2790" t="s">
        <v>66</v>
      </c>
      <c r="E2790" s="86">
        <v>42258</v>
      </c>
      <c r="F2790">
        <f t="shared" si="187"/>
        <v>1</v>
      </c>
      <c r="G2790">
        <v>16</v>
      </c>
      <c r="H2790">
        <v>155.33674621582031</v>
      </c>
      <c r="I2790">
        <v>153.4842529296875</v>
      </c>
      <c r="J2790">
        <v>1.8525011539459229</v>
      </c>
      <c r="K2790">
        <v>1.1925711296498775E-2</v>
      </c>
      <c r="L2790">
        <v>-0.54637223482131958</v>
      </c>
      <c r="M2790">
        <v>0.87090158462524414</v>
      </c>
      <c r="N2790">
        <v>1.8525011539459229</v>
      </c>
      <c r="O2790">
        <v>2.8341007232666016</v>
      </c>
      <c r="P2790">
        <v>4.2513747215270996</v>
      </c>
      <c r="Q2790">
        <v>-1.2264194488525391</v>
      </c>
      <c r="R2790">
        <v>4.9314217567443848</v>
      </c>
      <c r="S2790">
        <v>243</v>
      </c>
      <c r="T2790">
        <v>3.5038256645202637</v>
      </c>
      <c r="U2790">
        <v>1.871850848197937</v>
      </c>
      <c r="V2790">
        <v>82.5216064453125</v>
      </c>
      <c r="W2790">
        <v>95</v>
      </c>
      <c r="X2790">
        <v>87.996475219726563</v>
      </c>
      <c r="Y2790">
        <f t="shared" si="184"/>
        <v>37.746829330444335</v>
      </c>
      <c r="Z2790">
        <f t="shared" si="185"/>
        <v>37.296673461914061</v>
      </c>
      <c r="AA2790">
        <f t="shared" si="186"/>
        <v>0.45015778040885923</v>
      </c>
    </row>
    <row r="2791" spans="2:27" x14ac:dyDescent="0.25">
      <c r="B2791" t="s">
        <v>69</v>
      </c>
      <c r="C2791" t="s">
        <v>73</v>
      </c>
      <c r="D2791" t="s">
        <v>67</v>
      </c>
      <c r="E2791" s="86">
        <v>42258</v>
      </c>
      <c r="F2791">
        <f t="shared" si="187"/>
        <v>0</v>
      </c>
      <c r="G2791">
        <v>10</v>
      </c>
      <c r="H2791">
        <v>251.87112426757812</v>
      </c>
      <c r="I2791">
        <v>261.91387939453125</v>
      </c>
      <c r="J2791">
        <v>-10.042746543884277</v>
      </c>
      <c r="K2791">
        <v>-3.9872560650110245E-2</v>
      </c>
      <c r="L2791">
        <v>-14.57679271697998</v>
      </c>
      <c r="M2791">
        <v>-11.898041725158691</v>
      </c>
      <c r="N2791">
        <v>-10.042746543884277</v>
      </c>
      <c r="O2791">
        <v>-8.1874513626098633</v>
      </c>
      <c r="P2791">
        <v>-5.5087003707885742</v>
      </c>
      <c r="Q2791">
        <v>-15.86213207244873</v>
      </c>
      <c r="R2791">
        <v>-4.2233614921569824</v>
      </c>
      <c r="S2791">
        <v>240</v>
      </c>
      <c r="T2791">
        <v>12.516983985900879</v>
      </c>
      <c r="U2791">
        <v>3.5379350185394287</v>
      </c>
      <c r="V2791">
        <v>82.521873474121094</v>
      </c>
      <c r="W2791">
        <v>95</v>
      </c>
      <c r="X2791">
        <v>81.126609802246094</v>
      </c>
      <c r="Y2791">
        <f t="shared" si="184"/>
        <v>60.449069824218753</v>
      </c>
      <c r="Z2791">
        <f t="shared" si="185"/>
        <v>62.859331054687502</v>
      </c>
      <c r="AA2791">
        <f t="shared" si="186"/>
        <v>-2.4102591705322265</v>
      </c>
    </row>
    <row r="2792" spans="2:27" x14ac:dyDescent="0.25">
      <c r="B2792" t="s">
        <v>69</v>
      </c>
      <c r="C2792" t="s">
        <v>73</v>
      </c>
      <c r="D2792" t="s">
        <v>67</v>
      </c>
      <c r="E2792" s="86">
        <v>42258</v>
      </c>
      <c r="F2792">
        <f t="shared" si="187"/>
        <v>1</v>
      </c>
      <c r="G2792">
        <v>13</v>
      </c>
      <c r="H2792">
        <v>271.58087158203125</v>
      </c>
      <c r="I2792">
        <v>268.39862060546875</v>
      </c>
      <c r="J2792">
        <v>3.1822140216827393</v>
      </c>
      <c r="K2792">
        <v>1.1717371642589569E-2</v>
      </c>
      <c r="L2792">
        <v>-1.354138970375061</v>
      </c>
      <c r="M2792">
        <v>1.3259751796722412</v>
      </c>
      <c r="N2792">
        <v>3.1822140216827393</v>
      </c>
      <c r="O2792">
        <v>5.0384531021118164</v>
      </c>
      <c r="P2792">
        <v>7.71856689453125</v>
      </c>
      <c r="Q2792">
        <v>-2.640131950378418</v>
      </c>
      <c r="R2792">
        <v>9.0045604705810547</v>
      </c>
      <c r="S2792">
        <v>240</v>
      </c>
      <c r="T2792">
        <v>12.529725074768066</v>
      </c>
      <c r="U2792">
        <v>3.5397350788116455</v>
      </c>
      <c r="V2792">
        <v>82.521873474121094</v>
      </c>
      <c r="W2792">
        <v>95</v>
      </c>
      <c r="X2792">
        <v>87.48602294921875</v>
      </c>
      <c r="Y2792">
        <f t="shared" si="184"/>
        <v>65.179409179687497</v>
      </c>
      <c r="Z2792">
        <f t="shared" si="185"/>
        <v>64.415668945312504</v>
      </c>
      <c r="AA2792">
        <f t="shared" si="186"/>
        <v>0.76373136520385743</v>
      </c>
    </row>
    <row r="2793" spans="2:27" x14ac:dyDescent="0.25">
      <c r="B2793" t="s">
        <v>69</v>
      </c>
      <c r="C2793" t="s">
        <v>73</v>
      </c>
      <c r="D2793" t="s">
        <v>67</v>
      </c>
      <c r="E2793" s="86">
        <v>42258</v>
      </c>
      <c r="F2793">
        <f t="shared" si="187"/>
        <v>0</v>
      </c>
      <c r="G2793">
        <v>2</v>
      </c>
      <c r="H2793">
        <v>142.42141723632812</v>
      </c>
      <c r="I2793">
        <v>146.90988159179687</v>
      </c>
      <c r="J2793">
        <v>-4.4884581565856934</v>
      </c>
      <c r="K2793">
        <v>-3.1515330076217651E-2</v>
      </c>
      <c r="L2793">
        <v>-7.3711032867431641</v>
      </c>
      <c r="M2793">
        <v>-5.6680130958557129</v>
      </c>
      <c r="N2793">
        <v>-4.4884581565856934</v>
      </c>
      <c r="O2793">
        <v>-3.3089029788970947</v>
      </c>
      <c r="P2793">
        <v>-1.6058129072189331</v>
      </c>
      <c r="Q2793">
        <v>-8.18829345703125</v>
      </c>
      <c r="R2793">
        <v>-0.78862297534942627</v>
      </c>
      <c r="S2793">
        <v>240</v>
      </c>
      <c r="T2793">
        <v>5.0595312118530273</v>
      </c>
      <c r="U2793">
        <v>2.2493400573730469</v>
      </c>
      <c r="V2793">
        <v>82.521873474121094</v>
      </c>
      <c r="W2793">
        <v>95</v>
      </c>
      <c r="X2793">
        <v>79.837501525878906</v>
      </c>
      <c r="Y2793">
        <f t="shared" si="184"/>
        <v>34.181140136718753</v>
      </c>
      <c r="Z2793">
        <f t="shared" si="185"/>
        <v>35.258371582031252</v>
      </c>
      <c r="AA2793">
        <f t="shared" si="186"/>
        <v>-1.0772299575805664</v>
      </c>
    </row>
    <row r="2794" spans="2:27" x14ac:dyDescent="0.25">
      <c r="B2794" t="s">
        <v>69</v>
      </c>
      <c r="C2794" t="s">
        <v>73</v>
      </c>
      <c r="D2794" t="s">
        <v>67</v>
      </c>
      <c r="E2794" s="86">
        <v>42258</v>
      </c>
      <c r="F2794">
        <f t="shared" si="187"/>
        <v>0</v>
      </c>
      <c r="G2794">
        <v>1</v>
      </c>
      <c r="H2794">
        <v>146.77133178710937</v>
      </c>
      <c r="I2794">
        <v>152.57707214355469</v>
      </c>
      <c r="J2794">
        <v>-5.8057456016540527</v>
      </c>
      <c r="K2794">
        <v>-3.9556398987770081E-2</v>
      </c>
      <c r="L2794">
        <v>-8.769007682800293</v>
      </c>
      <c r="M2794">
        <v>-7.0182886123657227</v>
      </c>
      <c r="N2794">
        <v>-5.8057456016540527</v>
      </c>
      <c r="O2794">
        <v>-4.5932025909423828</v>
      </c>
      <c r="P2794">
        <v>-2.8424835205078125</v>
      </c>
      <c r="Q2794">
        <v>-9.6090507507324219</v>
      </c>
      <c r="R2794">
        <v>-2.0024399757385254</v>
      </c>
      <c r="S2794">
        <v>240</v>
      </c>
      <c r="T2794">
        <v>5.3464798927307129</v>
      </c>
      <c r="U2794">
        <v>2.3122456073760986</v>
      </c>
      <c r="V2794">
        <v>82.521873474121094</v>
      </c>
      <c r="W2794">
        <v>95</v>
      </c>
      <c r="X2794">
        <v>80.837501525878906</v>
      </c>
      <c r="Y2794">
        <f t="shared" si="184"/>
        <v>35.225119628906249</v>
      </c>
      <c r="Z2794">
        <f t="shared" si="185"/>
        <v>36.618497314453123</v>
      </c>
      <c r="AA2794">
        <f t="shared" si="186"/>
        <v>-1.3933789443969726</v>
      </c>
    </row>
    <row r="2795" spans="2:27" x14ac:dyDescent="0.25">
      <c r="B2795" t="s">
        <v>69</v>
      </c>
      <c r="C2795" t="s">
        <v>73</v>
      </c>
      <c r="D2795" t="s">
        <v>67</v>
      </c>
      <c r="E2795" s="86">
        <v>42258</v>
      </c>
      <c r="F2795">
        <f t="shared" si="187"/>
        <v>0</v>
      </c>
      <c r="G2795">
        <v>22</v>
      </c>
      <c r="H2795">
        <v>176.46485900878906</v>
      </c>
      <c r="I2795">
        <v>179.89566040039063</v>
      </c>
      <c r="J2795">
        <v>-3.4307975769042969</v>
      </c>
      <c r="K2795">
        <v>-1.9441816955804825E-2</v>
      </c>
      <c r="L2795">
        <v>-6.8418974876403809</v>
      </c>
      <c r="M2795">
        <v>-4.826591968536377</v>
      </c>
      <c r="N2795">
        <v>-3.4307975769042969</v>
      </c>
      <c r="O2795">
        <v>-2.0350031852722168</v>
      </c>
      <c r="P2795">
        <v>-1.9697567448019981E-2</v>
      </c>
      <c r="Q2795">
        <v>-7.8088970184326172</v>
      </c>
      <c r="R2795">
        <v>0.94730186462402344</v>
      </c>
      <c r="S2795">
        <v>240</v>
      </c>
      <c r="T2795">
        <v>7.084622859954834</v>
      </c>
      <c r="U2795">
        <v>2.6616954803466797</v>
      </c>
      <c r="V2795">
        <v>82.521873474121094</v>
      </c>
      <c r="W2795">
        <v>95</v>
      </c>
      <c r="X2795">
        <v>82.346992492675781</v>
      </c>
      <c r="Y2795">
        <f t="shared" si="184"/>
        <v>42.351566162109378</v>
      </c>
      <c r="Z2795">
        <f t="shared" si="185"/>
        <v>43.174958496093751</v>
      </c>
      <c r="AA2795">
        <f t="shared" si="186"/>
        <v>-0.82339141845703123</v>
      </c>
    </row>
    <row r="2796" spans="2:27" x14ac:dyDescent="0.25">
      <c r="B2796" t="s">
        <v>69</v>
      </c>
      <c r="C2796" t="s">
        <v>73</v>
      </c>
      <c r="D2796" t="s">
        <v>67</v>
      </c>
      <c r="E2796" s="86">
        <v>42258</v>
      </c>
      <c r="F2796">
        <f t="shared" si="187"/>
        <v>0</v>
      </c>
      <c r="G2796">
        <v>11</v>
      </c>
      <c r="H2796">
        <v>265.22119140625</v>
      </c>
      <c r="I2796">
        <v>275.10104370117187</v>
      </c>
      <c r="J2796">
        <v>-9.879857063293457</v>
      </c>
      <c r="K2796">
        <v>-3.7251386791467667E-2</v>
      </c>
      <c r="L2796">
        <v>-14.518980979919434</v>
      </c>
      <c r="M2796">
        <v>-11.778148651123047</v>
      </c>
      <c r="N2796">
        <v>-9.879857063293457</v>
      </c>
      <c r="O2796">
        <v>-7.9815654754638672</v>
      </c>
      <c r="P2796">
        <v>-5.2407336235046387</v>
      </c>
      <c r="Q2796">
        <v>-15.834107398986816</v>
      </c>
      <c r="R2796">
        <v>-3.9256062507629395</v>
      </c>
      <c r="S2796">
        <v>240</v>
      </c>
      <c r="T2796">
        <v>13.103874206542969</v>
      </c>
      <c r="U2796">
        <v>3.6199274063110352</v>
      </c>
      <c r="V2796">
        <v>82.521873474121094</v>
      </c>
      <c r="W2796">
        <v>95</v>
      </c>
      <c r="X2796">
        <v>83.172950744628906</v>
      </c>
      <c r="Y2796">
        <f t="shared" si="184"/>
        <v>63.653085937500002</v>
      </c>
      <c r="Z2796">
        <f t="shared" si="185"/>
        <v>66.024250488281254</v>
      </c>
      <c r="AA2796">
        <f t="shared" si="186"/>
        <v>-2.3711656951904296</v>
      </c>
    </row>
    <row r="2797" spans="2:27" x14ac:dyDescent="0.25">
      <c r="B2797" t="s">
        <v>69</v>
      </c>
      <c r="C2797" t="s">
        <v>73</v>
      </c>
      <c r="D2797" t="s">
        <v>67</v>
      </c>
      <c r="E2797" s="86">
        <v>42258</v>
      </c>
      <c r="F2797">
        <f t="shared" si="187"/>
        <v>0</v>
      </c>
      <c r="G2797">
        <v>9</v>
      </c>
      <c r="H2797">
        <v>239.08920288085937</v>
      </c>
      <c r="I2797">
        <v>245.39590454101562</v>
      </c>
      <c r="J2797">
        <v>-6.306706428527832</v>
      </c>
      <c r="K2797">
        <v>-2.6378048583865166E-2</v>
      </c>
      <c r="L2797">
        <v>-10.724223136901855</v>
      </c>
      <c r="M2797">
        <v>-8.11431884765625</v>
      </c>
      <c r="N2797">
        <v>-6.306706428527832</v>
      </c>
      <c r="O2797">
        <v>-4.4990944862365723</v>
      </c>
      <c r="P2797">
        <v>-1.889189600944519</v>
      </c>
      <c r="Q2797">
        <v>-11.976528167724609</v>
      </c>
      <c r="R2797">
        <v>-0.63688492774963379</v>
      </c>
      <c r="S2797">
        <v>240</v>
      </c>
      <c r="T2797">
        <v>11.881855010986328</v>
      </c>
      <c r="U2797">
        <v>3.4470067024230957</v>
      </c>
      <c r="V2797">
        <v>82.521873474121094</v>
      </c>
      <c r="W2797">
        <v>95</v>
      </c>
      <c r="X2797">
        <v>80.040977478027344</v>
      </c>
      <c r="Y2797">
        <f t="shared" si="184"/>
        <v>57.38140869140625</v>
      </c>
      <c r="Z2797">
        <f t="shared" si="185"/>
        <v>58.895017089843748</v>
      </c>
      <c r="AA2797">
        <f t="shared" si="186"/>
        <v>-1.5136095428466796</v>
      </c>
    </row>
    <row r="2798" spans="2:27" x14ac:dyDescent="0.25">
      <c r="B2798" t="s">
        <v>69</v>
      </c>
      <c r="C2798" t="s">
        <v>73</v>
      </c>
      <c r="D2798" t="s">
        <v>67</v>
      </c>
      <c r="E2798" s="86">
        <v>42258</v>
      </c>
      <c r="F2798">
        <f t="shared" si="187"/>
        <v>0</v>
      </c>
      <c r="G2798">
        <v>20</v>
      </c>
      <c r="H2798">
        <v>196.83454895019531</v>
      </c>
      <c r="I2798">
        <v>199.02835083007812</v>
      </c>
      <c r="J2798">
        <v>-2.1937897205352783</v>
      </c>
      <c r="K2798">
        <v>-1.1145348660647869E-2</v>
      </c>
      <c r="L2798">
        <v>-6.3283839225769043</v>
      </c>
      <c r="M2798">
        <v>-3.8856322765350342</v>
      </c>
      <c r="N2798">
        <v>-2.1937897205352783</v>
      </c>
      <c r="O2798">
        <v>-0.50194722414016724</v>
      </c>
      <c r="P2798">
        <v>1.9408046007156372</v>
      </c>
      <c r="Q2798">
        <v>-7.5004839897155762</v>
      </c>
      <c r="R2798">
        <v>3.1129047870635986</v>
      </c>
      <c r="S2798">
        <v>240</v>
      </c>
      <c r="T2798">
        <v>10.408631324768066</v>
      </c>
      <c r="U2798">
        <v>3.2262411117553711</v>
      </c>
      <c r="V2798">
        <v>82.521873474121094</v>
      </c>
      <c r="W2798">
        <v>95</v>
      </c>
      <c r="X2798">
        <v>81.868904113769531</v>
      </c>
      <c r="Y2798">
        <f t="shared" si="184"/>
        <v>47.240291748046872</v>
      </c>
      <c r="Z2798">
        <f t="shared" si="185"/>
        <v>47.766804199218747</v>
      </c>
      <c r="AA2798">
        <f t="shared" si="186"/>
        <v>-0.52650953292846681</v>
      </c>
    </row>
    <row r="2799" spans="2:27" x14ac:dyDescent="0.25">
      <c r="B2799" t="s">
        <v>69</v>
      </c>
      <c r="C2799" t="s">
        <v>73</v>
      </c>
      <c r="D2799" t="s">
        <v>67</v>
      </c>
      <c r="E2799" s="86">
        <v>42258</v>
      </c>
      <c r="F2799">
        <f t="shared" si="187"/>
        <v>0</v>
      </c>
      <c r="G2799">
        <v>24</v>
      </c>
      <c r="H2799">
        <v>155.58734130859375</v>
      </c>
      <c r="I2799">
        <v>150.74424743652344</v>
      </c>
      <c r="J2799">
        <v>4.8430914878845215</v>
      </c>
      <c r="K2799">
        <v>3.1127799302339554E-2</v>
      </c>
      <c r="L2799">
        <v>1.1590529680252075</v>
      </c>
      <c r="M2799">
        <v>3.3356127738952637</v>
      </c>
      <c r="N2799">
        <v>4.8430914878845215</v>
      </c>
      <c r="O2799">
        <v>6.3505702018737793</v>
      </c>
      <c r="P2799">
        <v>8.527130126953125</v>
      </c>
      <c r="Q2799">
        <v>0.11467927694320679</v>
      </c>
      <c r="R2799">
        <v>9.5715036392211914</v>
      </c>
      <c r="S2799">
        <v>240</v>
      </c>
      <c r="T2799">
        <v>8.2637300491333008</v>
      </c>
      <c r="U2799">
        <v>2.8746705055236816</v>
      </c>
      <c r="V2799">
        <v>82.521873474121094</v>
      </c>
      <c r="W2799">
        <v>95</v>
      </c>
      <c r="X2799">
        <v>82.184494018554688</v>
      </c>
      <c r="Y2799">
        <f t="shared" si="184"/>
        <v>37.340961914062497</v>
      </c>
      <c r="Z2799">
        <f t="shared" si="185"/>
        <v>36.178619384765625</v>
      </c>
      <c r="AA2799">
        <f t="shared" si="186"/>
        <v>1.162341957092285</v>
      </c>
    </row>
    <row r="2800" spans="2:27" x14ac:dyDescent="0.25">
      <c r="B2800" t="s">
        <v>69</v>
      </c>
      <c r="C2800" t="s">
        <v>73</v>
      </c>
      <c r="D2800" t="s">
        <v>67</v>
      </c>
      <c r="E2800" s="86">
        <v>42258</v>
      </c>
      <c r="F2800">
        <f t="shared" si="187"/>
        <v>1</v>
      </c>
      <c r="G2800">
        <v>14</v>
      </c>
      <c r="H2800">
        <v>271.46469116210937</v>
      </c>
      <c r="I2800">
        <v>268.53753662109375</v>
      </c>
      <c r="J2800">
        <v>2.9271724224090576</v>
      </c>
      <c r="K2800">
        <v>1.0782884433865547E-2</v>
      </c>
      <c r="L2800">
        <v>-1.5248466730117798</v>
      </c>
      <c r="M2800">
        <v>1.1054422855377197</v>
      </c>
      <c r="N2800">
        <v>2.9271724224090576</v>
      </c>
      <c r="O2800">
        <v>4.7489023208618164</v>
      </c>
      <c r="P2800">
        <v>7.3791913986206055</v>
      </c>
      <c r="Q2800">
        <v>-2.7869322299957275</v>
      </c>
      <c r="R2800">
        <v>8.6412773132324219</v>
      </c>
      <c r="S2800">
        <v>240</v>
      </c>
      <c r="T2800">
        <v>12.068182945251465</v>
      </c>
      <c r="U2800">
        <v>3.4739289283752441</v>
      </c>
      <c r="V2800">
        <v>82.521873474121094</v>
      </c>
      <c r="W2800">
        <v>95</v>
      </c>
      <c r="X2800">
        <v>89.097389221191406</v>
      </c>
      <c r="Y2800">
        <f t="shared" si="184"/>
        <v>65.151525878906256</v>
      </c>
      <c r="Z2800">
        <f t="shared" si="185"/>
        <v>64.449008789062503</v>
      </c>
      <c r="AA2800">
        <f t="shared" si="186"/>
        <v>0.70252138137817388</v>
      </c>
    </row>
    <row r="2801" spans="2:27" x14ac:dyDescent="0.25">
      <c r="B2801" t="s">
        <v>69</v>
      </c>
      <c r="C2801" t="s">
        <v>73</v>
      </c>
      <c r="D2801" t="s">
        <v>67</v>
      </c>
      <c r="E2801" s="86">
        <v>42258</v>
      </c>
      <c r="F2801">
        <f t="shared" si="187"/>
        <v>1</v>
      </c>
      <c r="G2801">
        <v>15</v>
      </c>
      <c r="H2801">
        <v>263.45379638671875</v>
      </c>
      <c r="I2801">
        <v>264.68984985351562</v>
      </c>
      <c r="J2801">
        <v>-1.2360571622848511</v>
      </c>
      <c r="K2801">
        <v>-4.6917418949306011E-3</v>
      </c>
      <c r="L2801">
        <v>-5.6776671409606934</v>
      </c>
      <c r="M2801">
        <v>-3.0535280704498291</v>
      </c>
      <c r="N2801">
        <v>-1.2360571622848511</v>
      </c>
      <c r="O2801">
        <v>0.58141368627548218</v>
      </c>
      <c r="P2801">
        <v>3.2055528163909912</v>
      </c>
      <c r="Q2801">
        <v>-6.9368019104003906</v>
      </c>
      <c r="R2801">
        <v>4.4646878242492676</v>
      </c>
      <c r="S2801">
        <v>240</v>
      </c>
      <c r="T2801">
        <v>12.011816024780273</v>
      </c>
      <c r="U2801">
        <v>3.4658067226409912</v>
      </c>
      <c r="V2801">
        <v>82.521873474121094</v>
      </c>
      <c r="W2801">
        <v>95</v>
      </c>
      <c r="X2801">
        <v>87.153961181640625</v>
      </c>
      <c r="Y2801">
        <f t="shared" si="184"/>
        <v>63.228911132812499</v>
      </c>
      <c r="Z2801">
        <f t="shared" si="185"/>
        <v>63.525563964843748</v>
      </c>
      <c r="AA2801">
        <f t="shared" si="186"/>
        <v>-0.29665371894836423</v>
      </c>
    </row>
    <row r="2802" spans="2:27" x14ac:dyDescent="0.25">
      <c r="B2802" t="s">
        <v>69</v>
      </c>
      <c r="C2802" t="s">
        <v>73</v>
      </c>
      <c r="D2802" t="s">
        <v>67</v>
      </c>
      <c r="E2802" s="86">
        <v>42258</v>
      </c>
      <c r="F2802">
        <f t="shared" si="187"/>
        <v>0</v>
      </c>
      <c r="G2802">
        <v>21</v>
      </c>
      <c r="H2802">
        <v>188.75617980957031</v>
      </c>
      <c r="I2802">
        <v>191.11984252929687</v>
      </c>
      <c r="J2802">
        <v>-2.3636553287506104</v>
      </c>
      <c r="K2802">
        <v>-1.2522267177700996E-2</v>
      </c>
      <c r="L2802">
        <v>-6.1221671104431152</v>
      </c>
      <c r="M2802">
        <v>-3.9016077518463135</v>
      </c>
      <c r="N2802">
        <v>-2.3636553287506104</v>
      </c>
      <c r="O2802">
        <v>-0.82570284605026245</v>
      </c>
      <c r="P2802">
        <v>1.3948562145233154</v>
      </c>
      <c r="Q2802">
        <v>-7.187652587890625</v>
      </c>
      <c r="R2802">
        <v>2.4603421688079834</v>
      </c>
      <c r="S2802">
        <v>240</v>
      </c>
      <c r="T2802">
        <v>8.6012115478515625</v>
      </c>
      <c r="U2802">
        <v>2.9327821731567383</v>
      </c>
      <c r="V2802">
        <v>82.521873474121094</v>
      </c>
      <c r="W2802">
        <v>95</v>
      </c>
      <c r="X2802">
        <v>83.145210266113281</v>
      </c>
      <c r="Y2802">
        <f t="shared" si="184"/>
        <v>45.301483154296875</v>
      </c>
      <c r="Z2802">
        <f t="shared" si="185"/>
        <v>45.868762207031253</v>
      </c>
      <c r="AA2802">
        <f t="shared" si="186"/>
        <v>-0.56727727890014645</v>
      </c>
    </row>
    <row r="2803" spans="2:27" x14ac:dyDescent="0.25">
      <c r="B2803" t="s">
        <v>69</v>
      </c>
      <c r="C2803" t="s">
        <v>73</v>
      </c>
      <c r="D2803" t="s">
        <v>67</v>
      </c>
      <c r="E2803" s="86">
        <v>42258</v>
      </c>
      <c r="F2803">
        <f t="shared" si="187"/>
        <v>1</v>
      </c>
      <c r="G2803">
        <v>18</v>
      </c>
      <c r="H2803">
        <v>226.28445434570312</v>
      </c>
      <c r="I2803">
        <v>221.46484375</v>
      </c>
      <c r="J2803">
        <v>4.8196182250976562</v>
      </c>
      <c r="K2803">
        <v>2.1298935636878014E-2</v>
      </c>
      <c r="L2803">
        <v>1.1315611600875854</v>
      </c>
      <c r="M2803">
        <v>3.310495138168335</v>
      </c>
      <c r="N2803">
        <v>4.8196182250976562</v>
      </c>
      <c r="O2803">
        <v>6.3287410736083984</v>
      </c>
      <c r="P2803">
        <v>8.5076751708984375</v>
      </c>
      <c r="Q2803">
        <v>8.604828268289566E-2</v>
      </c>
      <c r="R2803">
        <v>9.5531883239746094</v>
      </c>
      <c r="S2803">
        <v>240</v>
      </c>
      <c r="T2803">
        <v>8.2817678451538086</v>
      </c>
      <c r="U2803">
        <v>2.8778061866760254</v>
      </c>
      <c r="V2803">
        <v>82.521873474121094</v>
      </c>
      <c r="W2803">
        <v>95</v>
      </c>
      <c r="X2803">
        <v>83.912887573242188</v>
      </c>
      <c r="Y2803">
        <f t="shared" si="184"/>
        <v>54.308269042968753</v>
      </c>
      <c r="Z2803">
        <f t="shared" si="185"/>
        <v>53.151562499999997</v>
      </c>
      <c r="AA2803">
        <f t="shared" si="186"/>
        <v>1.1567083740234374</v>
      </c>
    </row>
    <row r="2804" spans="2:27" x14ac:dyDescent="0.25">
      <c r="B2804" t="s">
        <v>69</v>
      </c>
      <c r="C2804" t="s">
        <v>73</v>
      </c>
      <c r="D2804" t="s">
        <v>67</v>
      </c>
      <c r="E2804" s="86">
        <v>42258</v>
      </c>
      <c r="F2804">
        <f t="shared" si="187"/>
        <v>0</v>
      </c>
      <c r="G2804">
        <v>4</v>
      </c>
      <c r="H2804">
        <v>138.84326171875</v>
      </c>
      <c r="I2804">
        <v>144.84671020507812</v>
      </c>
      <c r="J2804">
        <v>-6.0034470558166504</v>
      </c>
      <c r="K2804">
        <v>-4.323902353644371E-2</v>
      </c>
      <c r="L2804">
        <v>-8.9177560806274414</v>
      </c>
      <c r="M2804">
        <v>-7.1959586143493652</v>
      </c>
      <c r="N2804">
        <v>-6.0034470558166504</v>
      </c>
      <c r="O2804">
        <v>-4.8109354972839355</v>
      </c>
      <c r="P2804">
        <v>-3.0891377925872803</v>
      </c>
      <c r="Q2804">
        <v>-9.743922233581543</v>
      </c>
      <c r="R2804">
        <v>-2.2629716396331787</v>
      </c>
      <c r="S2804">
        <v>240</v>
      </c>
      <c r="T2804">
        <v>5.171292781829834</v>
      </c>
      <c r="U2804">
        <v>2.2740476131439209</v>
      </c>
      <c r="V2804">
        <v>82.521873474121094</v>
      </c>
      <c r="W2804">
        <v>95</v>
      </c>
      <c r="X2804">
        <v>77.692291259765625</v>
      </c>
      <c r="Y2804">
        <f t="shared" si="184"/>
        <v>33.322382812500003</v>
      </c>
      <c r="Z2804">
        <f t="shared" si="185"/>
        <v>34.763210449218747</v>
      </c>
      <c r="AA2804">
        <f t="shared" si="186"/>
        <v>-1.440827293395996</v>
      </c>
    </row>
    <row r="2805" spans="2:27" x14ac:dyDescent="0.25">
      <c r="B2805" t="s">
        <v>69</v>
      </c>
      <c r="C2805" t="s">
        <v>73</v>
      </c>
      <c r="D2805" t="s">
        <v>67</v>
      </c>
      <c r="E2805" s="86">
        <v>42258</v>
      </c>
      <c r="F2805">
        <f t="shared" si="187"/>
        <v>0</v>
      </c>
      <c r="G2805">
        <v>19</v>
      </c>
      <c r="H2805">
        <v>205.19711303710937</v>
      </c>
      <c r="I2805">
        <v>203.23773193359375</v>
      </c>
      <c r="J2805">
        <v>1.9593813419342041</v>
      </c>
      <c r="K2805">
        <v>9.5487767830491066E-3</v>
      </c>
      <c r="L2805">
        <v>-2.1318068504333496</v>
      </c>
      <c r="M2805">
        <v>0.28530028462409973</v>
      </c>
      <c r="N2805">
        <v>1.9593813419342041</v>
      </c>
      <c r="O2805">
        <v>3.6334624290466309</v>
      </c>
      <c r="P2805">
        <v>6.0505695343017578</v>
      </c>
      <c r="Q2805">
        <v>-3.2916018962860107</v>
      </c>
      <c r="R2805">
        <v>7.2103643417358398</v>
      </c>
      <c r="S2805">
        <v>240</v>
      </c>
      <c r="T2805">
        <v>10.19123363494873</v>
      </c>
      <c r="U2805">
        <v>3.192371129989624</v>
      </c>
      <c r="V2805">
        <v>82.521873474121094</v>
      </c>
      <c r="W2805">
        <v>95</v>
      </c>
      <c r="X2805">
        <v>82.376045227050781</v>
      </c>
      <c r="Y2805">
        <f t="shared" si="184"/>
        <v>49.24730712890625</v>
      </c>
      <c r="Z2805">
        <f t="shared" si="185"/>
        <v>48.777055664062502</v>
      </c>
      <c r="AA2805">
        <f t="shared" si="186"/>
        <v>0.470251522064209</v>
      </c>
    </row>
    <row r="2806" spans="2:27" x14ac:dyDescent="0.25">
      <c r="B2806" t="s">
        <v>69</v>
      </c>
      <c r="C2806" t="s">
        <v>73</v>
      </c>
      <c r="D2806" t="s">
        <v>67</v>
      </c>
      <c r="E2806" s="86">
        <v>42258</v>
      </c>
      <c r="F2806">
        <f t="shared" si="187"/>
        <v>0</v>
      </c>
      <c r="G2806">
        <v>8</v>
      </c>
      <c r="H2806">
        <v>219.38165283203125</v>
      </c>
      <c r="I2806">
        <v>227.24494934082031</v>
      </c>
      <c r="J2806">
        <v>-7.8632979393005371</v>
      </c>
      <c r="K2806">
        <v>-3.5843007266521454E-2</v>
      </c>
      <c r="L2806">
        <v>-11.920719146728516</v>
      </c>
      <c r="M2806">
        <v>-9.5235614776611328</v>
      </c>
      <c r="N2806">
        <v>-7.8632979393005371</v>
      </c>
      <c r="O2806">
        <v>-6.2030339241027832</v>
      </c>
      <c r="P2806">
        <v>-3.8058764934539795</v>
      </c>
      <c r="Q2806">
        <v>-13.070941925048828</v>
      </c>
      <c r="R2806">
        <v>-2.6556539535522461</v>
      </c>
      <c r="S2806">
        <v>240</v>
      </c>
      <c r="T2806">
        <v>10.023700714111328</v>
      </c>
      <c r="U2806">
        <v>3.166022777557373</v>
      </c>
      <c r="V2806">
        <v>82.521873474121094</v>
      </c>
      <c r="W2806">
        <v>95</v>
      </c>
      <c r="X2806">
        <v>78.280357360839844</v>
      </c>
      <c r="Y2806">
        <f t="shared" si="184"/>
        <v>52.651596679687501</v>
      </c>
      <c r="Z2806">
        <f t="shared" si="185"/>
        <v>54.538787841796875</v>
      </c>
      <c r="AA2806">
        <f t="shared" si="186"/>
        <v>-1.8871915054321289</v>
      </c>
    </row>
    <row r="2807" spans="2:27" x14ac:dyDescent="0.25">
      <c r="B2807" t="s">
        <v>69</v>
      </c>
      <c r="C2807" t="s">
        <v>73</v>
      </c>
      <c r="D2807" t="s">
        <v>67</v>
      </c>
      <c r="E2807" s="86">
        <v>42258</v>
      </c>
      <c r="F2807">
        <f t="shared" si="187"/>
        <v>0</v>
      </c>
      <c r="G2807">
        <v>6</v>
      </c>
      <c r="H2807">
        <v>170.53440856933594</v>
      </c>
      <c r="I2807">
        <v>173.02806091308594</v>
      </c>
      <c r="J2807">
        <v>-2.4936549663543701</v>
      </c>
      <c r="K2807">
        <v>-1.4622591435909271E-2</v>
      </c>
      <c r="L2807">
        <v>-6.139153003692627</v>
      </c>
      <c r="M2807">
        <v>-3.985363245010376</v>
      </c>
      <c r="N2807">
        <v>-2.4936549663543701</v>
      </c>
      <c r="O2807">
        <v>-1.0019466876983643</v>
      </c>
      <c r="P2807">
        <v>1.1518431901931763</v>
      </c>
      <c r="Q2807">
        <v>-7.1726012229919434</v>
      </c>
      <c r="R2807">
        <v>2.1852912902832031</v>
      </c>
      <c r="S2807">
        <v>240</v>
      </c>
      <c r="T2807">
        <v>8.0917339324951172</v>
      </c>
      <c r="U2807">
        <v>2.844597339630127</v>
      </c>
      <c r="V2807">
        <v>82.521873474121094</v>
      </c>
      <c r="W2807">
        <v>95</v>
      </c>
      <c r="X2807">
        <v>77.692291259765625</v>
      </c>
      <c r="Y2807">
        <f t="shared" si="184"/>
        <v>40.928258056640622</v>
      </c>
      <c r="Z2807">
        <f t="shared" si="185"/>
        <v>41.526734619140626</v>
      </c>
      <c r="AA2807">
        <f t="shared" si="186"/>
        <v>-0.59847719192504878</v>
      </c>
    </row>
    <row r="2808" spans="2:27" x14ac:dyDescent="0.25">
      <c r="B2808" t="s">
        <v>69</v>
      </c>
      <c r="C2808" t="s">
        <v>73</v>
      </c>
      <c r="D2808" t="s">
        <v>67</v>
      </c>
      <c r="E2808" s="86">
        <v>42258</v>
      </c>
      <c r="F2808">
        <f t="shared" si="187"/>
        <v>0</v>
      </c>
      <c r="G2808">
        <v>5</v>
      </c>
      <c r="H2808">
        <v>147.40269470214844</v>
      </c>
      <c r="I2808">
        <v>152.48750305175781</v>
      </c>
      <c r="J2808">
        <v>-5.0848040580749512</v>
      </c>
      <c r="K2808">
        <v>-3.44960056245327E-2</v>
      </c>
      <c r="L2808">
        <v>-8.303009033203125</v>
      </c>
      <c r="M2808">
        <v>-6.4016671180725098</v>
      </c>
      <c r="N2808">
        <v>-5.0848040580749512</v>
      </c>
      <c r="O2808">
        <v>-3.7679407596588135</v>
      </c>
      <c r="P2808">
        <v>-1.8665993213653564</v>
      </c>
      <c r="Q2808">
        <v>-9.2153253555297852</v>
      </c>
      <c r="R2808">
        <v>-0.95428299903869629</v>
      </c>
      <c r="S2808">
        <v>240</v>
      </c>
      <c r="T2808">
        <v>6.3060178756713867</v>
      </c>
      <c r="U2808">
        <v>2.5111784934997559</v>
      </c>
      <c r="V2808">
        <v>82.521873474121094</v>
      </c>
      <c r="W2808">
        <v>95</v>
      </c>
      <c r="X2808">
        <v>77.692291259765625</v>
      </c>
      <c r="Y2808">
        <f t="shared" si="184"/>
        <v>35.376646728515624</v>
      </c>
      <c r="Z2808">
        <f t="shared" si="185"/>
        <v>36.597000732421876</v>
      </c>
      <c r="AA2808">
        <f t="shared" si="186"/>
        <v>-1.2203529739379884</v>
      </c>
    </row>
    <row r="2809" spans="2:27" x14ac:dyDescent="0.25">
      <c r="B2809" t="s">
        <v>69</v>
      </c>
      <c r="C2809" t="s">
        <v>73</v>
      </c>
      <c r="D2809" t="s">
        <v>67</v>
      </c>
      <c r="E2809" s="86">
        <v>42258</v>
      </c>
      <c r="F2809">
        <f t="shared" si="187"/>
        <v>0</v>
      </c>
      <c r="G2809">
        <v>7</v>
      </c>
      <c r="H2809">
        <v>198.11541748046875</v>
      </c>
      <c r="I2809">
        <v>204.1112060546875</v>
      </c>
      <c r="J2809">
        <v>-5.9957857131958008</v>
      </c>
      <c r="K2809">
        <v>-3.0264103785157204E-2</v>
      </c>
      <c r="L2809">
        <v>-9.646611213684082</v>
      </c>
      <c r="M2809">
        <v>-7.4896740913391113</v>
      </c>
      <c r="N2809">
        <v>-5.9957857131958008</v>
      </c>
      <c r="O2809">
        <v>-4.5018973350524902</v>
      </c>
      <c r="P2809">
        <v>-2.3449599742889404</v>
      </c>
      <c r="Q2809">
        <v>-10.681570053100586</v>
      </c>
      <c r="R2809">
        <v>-1.3100017309188843</v>
      </c>
      <c r="S2809">
        <v>240</v>
      </c>
      <c r="T2809">
        <v>8.1154022216796875</v>
      </c>
      <c r="U2809">
        <v>2.8487544059753418</v>
      </c>
      <c r="V2809">
        <v>82.521873474121094</v>
      </c>
      <c r="W2809">
        <v>95</v>
      </c>
      <c r="X2809">
        <v>77.731575012207031</v>
      </c>
      <c r="Y2809">
        <f t="shared" si="184"/>
        <v>47.547700195312501</v>
      </c>
      <c r="Z2809">
        <f t="shared" si="185"/>
        <v>48.986689453125003</v>
      </c>
      <c r="AA2809">
        <f t="shared" si="186"/>
        <v>-1.4389885711669921</v>
      </c>
    </row>
    <row r="2810" spans="2:27" x14ac:dyDescent="0.25">
      <c r="B2810" t="s">
        <v>69</v>
      </c>
      <c r="C2810" t="s">
        <v>73</v>
      </c>
      <c r="D2810" t="s">
        <v>67</v>
      </c>
      <c r="E2810" s="86">
        <v>42258</v>
      </c>
      <c r="F2810">
        <f t="shared" si="187"/>
        <v>1</v>
      </c>
      <c r="G2810">
        <v>17</v>
      </c>
      <c r="H2810">
        <v>240.76437377929687</v>
      </c>
      <c r="I2810">
        <v>236.9664306640625</v>
      </c>
      <c r="J2810">
        <v>3.7979366779327393</v>
      </c>
      <c r="K2810">
        <v>1.5774495899677277E-2</v>
      </c>
      <c r="L2810">
        <v>0.17600463330745697</v>
      </c>
      <c r="M2810">
        <v>2.3158714771270752</v>
      </c>
      <c r="N2810">
        <v>3.7979366779327393</v>
      </c>
      <c r="O2810">
        <v>5.2800021171569824</v>
      </c>
      <c r="P2810">
        <v>7.4198689460754395</v>
      </c>
      <c r="Q2810">
        <v>-0.85076278448104858</v>
      </c>
      <c r="R2810">
        <v>8.4466361999511719</v>
      </c>
      <c r="S2810">
        <v>240</v>
      </c>
      <c r="T2810">
        <v>7.9874544143676758</v>
      </c>
      <c r="U2810">
        <v>2.8262085914611816</v>
      </c>
      <c r="V2810">
        <v>82.521873474121094</v>
      </c>
      <c r="W2810">
        <v>95</v>
      </c>
      <c r="X2810">
        <v>86.097389221191406</v>
      </c>
      <c r="Y2810">
        <f t="shared" si="184"/>
        <v>57.783449707031252</v>
      </c>
      <c r="Z2810">
        <f t="shared" si="185"/>
        <v>56.871943359375003</v>
      </c>
      <c r="AA2810">
        <f t="shared" si="186"/>
        <v>0.91150480270385748</v>
      </c>
    </row>
    <row r="2811" spans="2:27" x14ac:dyDescent="0.25">
      <c r="B2811" t="s">
        <v>69</v>
      </c>
      <c r="C2811" t="s">
        <v>73</v>
      </c>
      <c r="D2811" t="s">
        <v>67</v>
      </c>
      <c r="E2811" s="86">
        <v>42258</v>
      </c>
      <c r="F2811">
        <f t="shared" si="187"/>
        <v>0</v>
      </c>
      <c r="G2811">
        <v>3</v>
      </c>
      <c r="H2811">
        <v>138.75566101074219</v>
      </c>
      <c r="I2811">
        <v>144.97390747070312</v>
      </c>
      <c r="J2811">
        <v>-6.2182464599609375</v>
      </c>
      <c r="K2811">
        <v>-4.4814363121986389E-2</v>
      </c>
      <c r="L2811">
        <v>-9.1178817749023437</v>
      </c>
      <c r="M2811">
        <v>-7.4047536849975586</v>
      </c>
      <c r="N2811">
        <v>-6.2182464599609375</v>
      </c>
      <c r="O2811">
        <v>-5.0317392349243164</v>
      </c>
      <c r="P2811">
        <v>-3.3186113834381104</v>
      </c>
      <c r="Q2811">
        <v>-9.9398880004882812</v>
      </c>
      <c r="R2811">
        <v>-2.4966051578521729</v>
      </c>
      <c r="S2811">
        <v>240</v>
      </c>
      <c r="T2811">
        <v>5.1193466186523437</v>
      </c>
      <c r="U2811">
        <v>2.2625973224639893</v>
      </c>
      <c r="V2811">
        <v>82.521873474121094</v>
      </c>
      <c r="W2811">
        <v>95</v>
      </c>
      <c r="X2811">
        <v>78.7982177734375</v>
      </c>
      <c r="Y2811">
        <f t="shared" si="184"/>
        <v>33.301358642578123</v>
      </c>
      <c r="Z2811">
        <f t="shared" si="185"/>
        <v>34.793737792968749</v>
      </c>
      <c r="AA2811">
        <f t="shared" si="186"/>
        <v>-1.492379150390625</v>
      </c>
    </row>
    <row r="2812" spans="2:27" x14ac:dyDescent="0.25">
      <c r="B2812" t="s">
        <v>69</v>
      </c>
      <c r="C2812" t="s">
        <v>73</v>
      </c>
      <c r="D2812" t="s">
        <v>67</v>
      </c>
      <c r="E2812" s="86">
        <v>42258</v>
      </c>
      <c r="F2812">
        <f t="shared" si="187"/>
        <v>1</v>
      </c>
      <c r="G2812">
        <v>12</v>
      </c>
      <c r="H2812">
        <v>272.75811767578125</v>
      </c>
      <c r="I2812">
        <v>271.83163452148437</v>
      </c>
      <c r="J2812">
        <v>0.92648249864578247</v>
      </c>
      <c r="K2812">
        <v>3.3967182971537113E-3</v>
      </c>
      <c r="L2812">
        <v>-3.6589505672454834</v>
      </c>
      <c r="M2812">
        <v>-0.94983959197998047</v>
      </c>
      <c r="N2812">
        <v>0.92648249864578247</v>
      </c>
      <c r="O2812">
        <v>2.8028044700622559</v>
      </c>
      <c r="P2812">
        <v>5.5119156837463379</v>
      </c>
      <c r="Q2812">
        <v>-4.9588570594787598</v>
      </c>
      <c r="R2812">
        <v>6.8118224143981934</v>
      </c>
      <c r="S2812">
        <v>240</v>
      </c>
      <c r="T2812">
        <v>12.802316665649414</v>
      </c>
      <c r="U2812">
        <v>3.5780324935913086</v>
      </c>
      <c r="V2812">
        <v>82.521873474121094</v>
      </c>
      <c r="W2812">
        <v>95</v>
      </c>
      <c r="X2812">
        <v>85.670516967773438</v>
      </c>
      <c r="Y2812">
        <f t="shared" si="184"/>
        <v>65.461948242187503</v>
      </c>
      <c r="Z2812">
        <f t="shared" si="185"/>
        <v>65.239592285156249</v>
      </c>
      <c r="AA2812">
        <f t="shared" si="186"/>
        <v>0.22235579967498778</v>
      </c>
    </row>
    <row r="2813" spans="2:27" x14ac:dyDescent="0.25">
      <c r="B2813" t="s">
        <v>69</v>
      </c>
      <c r="C2813" t="s">
        <v>73</v>
      </c>
      <c r="D2813" t="s">
        <v>67</v>
      </c>
      <c r="E2813" s="86">
        <v>42258</v>
      </c>
      <c r="F2813">
        <f t="shared" si="187"/>
        <v>0</v>
      </c>
      <c r="G2813">
        <v>23</v>
      </c>
      <c r="H2813">
        <v>164.12664794921875</v>
      </c>
      <c r="I2813">
        <v>164.6785888671875</v>
      </c>
      <c r="J2813">
        <v>-0.55194032192230225</v>
      </c>
      <c r="K2813">
        <v>-3.3628928940743208E-3</v>
      </c>
      <c r="L2813">
        <v>-3.8638410568237305</v>
      </c>
      <c r="M2813">
        <v>-1.907143235206604</v>
      </c>
      <c r="N2813">
        <v>-0.55194032192230225</v>
      </c>
      <c r="O2813">
        <v>0.80326259136199951</v>
      </c>
      <c r="P2813">
        <v>2.759960412979126</v>
      </c>
      <c r="Q2813">
        <v>-4.8027186393737793</v>
      </c>
      <c r="R2813">
        <v>3.6988379955291748</v>
      </c>
      <c r="S2813">
        <v>240</v>
      </c>
      <c r="T2813">
        <v>6.678553581237793</v>
      </c>
      <c r="U2813">
        <v>2.5842897891998291</v>
      </c>
      <c r="V2813">
        <v>82.521873474121094</v>
      </c>
      <c r="W2813">
        <v>95</v>
      </c>
      <c r="X2813">
        <v>82.576133728027344</v>
      </c>
      <c r="Y2813">
        <f t="shared" si="184"/>
        <v>39.390395507812499</v>
      </c>
      <c r="Z2813">
        <f t="shared" si="185"/>
        <v>39.522861328125003</v>
      </c>
      <c r="AA2813">
        <f t="shared" si="186"/>
        <v>-0.13246567726135253</v>
      </c>
    </row>
    <row r="2814" spans="2:27" x14ac:dyDescent="0.25">
      <c r="B2814" t="s">
        <v>69</v>
      </c>
      <c r="C2814" t="s">
        <v>73</v>
      </c>
      <c r="D2814" t="s">
        <v>67</v>
      </c>
      <c r="E2814" s="86">
        <v>42258</v>
      </c>
      <c r="F2814">
        <f t="shared" si="187"/>
        <v>1</v>
      </c>
      <c r="G2814">
        <v>16</v>
      </c>
      <c r="H2814">
        <v>252.69871520996094</v>
      </c>
      <c r="I2814">
        <v>252.505126953125</v>
      </c>
      <c r="J2814">
        <v>0.1935918778181076</v>
      </c>
      <c r="K2814">
        <v>7.6609756797552109E-4</v>
      </c>
      <c r="L2814">
        <v>-4.0720787048339844</v>
      </c>
      <c r="M2814">
        <v>-1.5518858432769775</v>
      </c>
      <c r="N2814">
        <v>0.1935918778181076</v>
      </c>
      <c r="O2814">
        <v>1.9390696287155151</v>
      </c>
      <c r="P2814">
        <v>4.4592623710632324</v>
      </c>
      <c r="Q2814">
        <v>-5.281336784362793</v>
      </c>
      <c r="R2814">
        <v>5.668520450592041</v>
      </c>
      <c r="S2814">
        <v>240</v>
      </c>
      <c r="T2814">
        <v>11.079047203063965</v>
      </c>
      <c r="U2814">
        <v>3.3285202980041504</v>
      </c>
      <c r="V2814">
        <v>82.521873474121094</v>
      </c>
      <c r="W2814">
        <v>95</v>
      </c>
      <c r="X2814">
        <v>87.030746459960938</v>
      </c>
      <c r="Y2814">
        <f t="shared" si="184"/>
        <v>60.647691650390627</v>
      </c>
      <c r="Z2814">
        <f t="shared" si="185"/>
        <v>60.601230468750003</v>
      </c>
      <c r="AA2814">
        <f t="shared" si="186"/>
        <v>4.6462050676345824E-2</v>
      </c>
    </row>
    <row r="2815" spans="2:27" x14ac:dyDescent="0.25">
      <c r="B2815" t="s">
        <v>69</v>
      </c>
      <c r="C2815" t="s">
        <v>73</v>
      </c>
      <c r="D2815" t="s">
        <v>68</v>
      </c>
      <c r="E2815" s="86">
        <v>42258</v>
      </c>
      <c r="F2815">
        <f t="shared" si="187"/>
        <v>0</v>
      </c>
      <c r="G2815">
        <v>3</v>
      </c>
      <c r="H2815">
        <v>495.5770263671875</v>
      </c>
      <c r="I2815">
        <v>509.33135986328125</v>
      </c>
      <c r="J2815">
        <v>-13.754321098327637</v>
      </c>
      <c r="K2815">
        <v>-2.7754154056310654E-2</v>
      </c>
      <c r="L2815">
        <v>-22.695474624633789</v>
      </c>
      <c r="M2815">
        <v>-17.412967681884766</v>
      </c>
      <c r="N2815">
        <v>-13.754321098327637</v>
      </c>
      <c r="O2815">
        <v>-10.095673561096191</v>
      </c>
      <c r="P2815">
        <v>-4.8131685256958008</v>
      </c>
      <c r="Q2815">
        <v>-25.230165481567383</v>
      </c>
      <c r="R2815">
        <v>-2.2784757614135742</v>
      </c>
      <c r="S2815">
        <v>247</v>
      </c>
      <c r="T2815">
        <v>48.675994873046875</v>
      </c>
      <c r="U2815">
        <v>6.9768185615539551</v>
      </c>
      <c r="V2815">
        <v>82.5218505859375</v>
      </c>
      <c r="W2815">
        <v>95</v>
      </c>
      <c r="X2815">
        <v>78.7877197265625</v>
      </c>
      <c r="Y2815">
        <f t="shared" si="184"/>
        <v>122.40752551269532</v>
      </c>
      <c r="Z2815">
        <f t="shared" si="185"/>
        <v>125.80484588623047</v>
      </c>
      <c r="AA2815">
        <f t="shared" si="186"/>
        <v>-3.3973173112869262</v>
      </c>
    </row>
    <row r="2816" spans="2:27" x14ac:dyDescent="0.25">
      <c r="B2816" t="s">
        <v>69</v>
      </c>
      <c r="C2816" t="s">
        <v>73</v>
      </c>
      <c r="D2816" t="s">
        <v>68</v>
      </c>
      <c r="E2816" s="86">
        <v>42258</v>
      </c>
      <c r="F2816">
        <f t="shared" si="187"/>
        <v>0</v>
      </c>
      <c r="G2816">
        <v>8</v>
      </c>
      <c r="H2816">
        <v>623.4365234375</v>
      </c>
      <c r="I2816">
        <v>646.40509033203125</v>
      </c>
      <c r="J2816">
        <v>-22.968582153320312</v>
      </c>
      <c r="K2816">
        <v>-3.6841895431280136E-2</v>
      </c>
      <c r="L2816">
        <v>-35.999477386474609</v>
      </c>
      <c r="M2816">
        <v>-28.300718307495117</v>
      </c>
      <c r="N2816">
        <v>-22.968582153320312</v>
      </c>
      <c r="O2816">
        <v>-17.636445999145508</v>
      </c>
      <c r="P2816">
        <v>-9.9376859664916992</v>
      </c>
      <c r="Q2816">
        <v>-39.693557739257813</v>
      </c>
      <c r="R2816">
        <v>-6.2436079978942871</v>
      </c>
      <c r="S2816">
        <v>247</v>
      </c>
      <c r="T2816">
        <v>103.38948822021484</v>
      </c>
      <c r="U2816">
        <v>10.168062210083008</v>
      </c>
      <c r="V2816">
        <v>82.5218505859375</v>
      </c>
      <c r="W2816">
        <v>95</v>
      </c>
      <c r="X2816">
        <v>78.324562072753906</v>
      </c>
      <c r="Y2816">
        <f t="shared" ref="Y2816:Y2879" si="188">H2816*S2816/1000</f>
        <v>153.98882128906251</v>
      </c>
      <c r="Z2816">
        <f t="shared" ref="Z2816:Z2879" si="189">I2816*S2816/1000</f>
        <v>159.66205731201171</v>
      </c>
      <c r="AA2816">
        <f t="shared" ref="AA2816:AA2879" si="190">J2816*S2816/1000</f>
        <v>-5.6732397918701176</v>
      </c>
    </row>
    <row r="2817" spans="2:27" x14ac:dyDescent="0.25">
      <c r="B2817" t="s">
        <v>69</v>
      </c>
      <c r="C2817" t="s">
        <v>73</v>
      </c>
      <c r="D2817" t="s">
        <v>68</v>
      </c>
      <c r="E2817" s="86">
        <v>42258</v>
      </c>
      <c r="F2817">
        <f t="shared" si="187"/>
        <v>1</v>
      </c>
      <c r="G2817">
        <v>17</v>
      </c>
      <c r="H2817">
        <v>671.69085693359375</v>
      </c>
      <c r="I2817">
        <v>610.8975830078125</v>
      </c>
      <c r="J2817">
        <v>60.793235778808594</v>
      </c>
      <c r="K2817">
        <v>9.0507760643959045E-2</v>
      </c>
      <c r="L2817">
        <v>48.559013366699219</v>
      </c>
      <c r="M2817">
        <v>55.787090301513672</v>
      </c>
      <c r="N2817">
        <v>60.793235778808594</v>
      </c>
      <c r="O2817">
        <v>65.79937744140625</v>
      </c>
      <c r="P2817">
        <v>73.027458190917969</v>
      </c>
      <c r="Q2817">
        <v>45.090782165527344</v>
      </c>
      <c r="R2817">
        <v>76.495689392089844</v>
      </c>
      <c r="S2817">
        <v>247</v>
      </c>
      <c r="T2817">
        <v>91.134025573730469</v>
      </c>
      <c r="U2817">
        <v>9.5464143753051758</v>
      </c>
      <c r="V2817">
        <v>82.5218505859375</v>
      </c>
      <c r="W2817">
        <v>95</v>
      </c>
      <c r="X2817">
        <v>86.302986145019531</v>
      </c>
      <c r="Y2817">
        <f t="shared" si="188"/>
        <v>165.90764166259765</v>
      </c>
      <c r="Z2817">
        <f t="shared" si="189"/>
        <v>150.89170300292969</v>
      </c>
      <c r="AA2817">
        <f t="shared" si="190"/>
        <v>15.015929237365723</v>
      </c>
    </row>
    <row r="2818" spans="2:27" x14ac:dyDescent="0.25">
      <c r="B2818" t="s">
        <v>69</v>
      </c>
      <c r="C2818" t="s">
        <v>73</v>
      </c>
      <c r="D2818" t="s">
        <v>68</v>
      </c>
      <c r="E2818" s="86">
        <v>42258</v>
      </c>
      <c r="F2818">
        <f t="shared" si="187"/>
        <v>0</v>
      </c>
      <c r="G2818">
        <v>7</v>
      </c>
      <c r="H2818">
        <v>592.2374267578125</v>
      </c>
      <c r="I2818">
        <v>621.25177001953125</v>
      </c>
      <c r="J2818">
        <v>-29.014316558837891</v>
      </c>
      <c r="K2818">
        <v>-4.8991020768880844E-2</v>
      </c>
      <c r="L2818">
        <v>-43.056015014648437</v>
      </c>
      <c r="M2818">
        <v>-34.760066986083984</v>
      </c>
      <c r="N2818">
        <v>-29.014316558837891</v>
      </c>
      <c r="O2818">
        <v>-23.26856803894043</v>
      </c>
      <c r="P2818">
        <v>-14.972618103027344</v>
      </c>
      <c r="Q2818">
        <v>-47.036640167236328</v>
      </c>
      <c r="R2818">
        <v>-10.99199104309082</v>
      </c>
      <c r="S2818">
        <v>247</v>
      </c>
      <c r="T2818">
        <v>120.05137634277344</v>
      </c>
      <c r="U2818">
        <v>10.956795692443848</v>
      </c>
      <c r="V2818">
        <v>82.5218505859375</v>
      </c>
      <c r="W2818">
        <v>95</v>
      </c>
      <c r="X2818">
        <v>77.722221374511719</v>
      </c>
      <c r="Y2818">
        <f t="shared" si="188"/>
        <v>146.28264440917968</v>
      </c>
      <c r="Z2818">
        <f t="shared" si="189"/>
        <v>153.44918719482422</v>
      </c>
      <c r="AA2818">
        <f t="shared" si="190"/>
        <v>-7.1665361900329589</v>
      </c>
    </row>
    <row r="2819" spans="2:27" x14ac:dyDescent="0.25">
      <c r="B2819" t="s">
        <v>69</v>
      </c>
      <c r="C2819" t="s">
        <v>73</v>
      </c>
      <c r="D2819" t="s">
        <v>68</v>
      </c>
      <c r="E2819" s="86">
        <v>42258</v>
      </c>
      <c r="F2819">
        <f t="shared" ref="F2819:F2882" si="191">IF(AND(G2819&gt;=12, G2819&lt;=18), 1, 0)</f>
        <v>0</v>
      </c>
      <c r="G2819">
        <v>6</v>
      </c>
      <c r="H2819">
        <v>552.71875</v>
      </c>
      <c r="I2819">
        <v>568.72381591796875</v>
      </c>
      <c r="J2819">
        <v>-16.005022048950195</v>
      </c>
      <c r="K2819">
        <v>-2.8956901282072067E-2</v>
      </c>
      <c r="L2819">
        <v>-26.541357040405273</v>
      </c>
      <c r="M2819">
        <v>-20.316404342651367</v>
      </c>
      <c r="N2819">
        <v>-16.005022048950195</v>
      </c>
      <c r="O2819">
        <v>-11.693639755249023</v>
      </c>
      <c r="P2819">
        <v>-5.4686880111694336</v>
      </c>
      <c r="Q2819">
        <v>-29.528261184692383</v>
      </c>
      <c r="R2819">
        <v>-2.4817836284637451</v>
      </c>
      <c r="S2819">
        <v>247</v>
      </c>
      <c r="T2819">
        <v>67.593803405761719</v>
      </c>
      <c r="U2819">
        <v>8.2215452194213867</v>
      </c>
      <c r="V2819">
        <v>82.5218505859375</v>
      </c>
      <c r="W2819">
        <v>95</v>
      </c>
      <c r="X2819">
        <v>77.66607666015625</v>
      </c>
      <c r="Y2819">
        <f t="shared" si="188"/>
        <v>136.52153125000001</v>
      </c>
      <c r="Z2819">
        <f t="shared" si="189"/>
        <v>140.47478253173827</v>
      </c>
      <c r="AA2819">
        <f t="shared" si="190"/>
        <v>-3.9532404460906982</v>
      </c>
    </row>
    <row r="2820" spans="2:27" x14ac:dyDescent="0.25">
      <c r="B2820" t="s">
        <v>69</v>
      </c>
      <c r="C2820" t="s">
        <v>73</v>
      </c>
      <c r="D2820" t="s">
        <v>68</v>
      </c>
      <c r="E2820" s="86">
        <v>42258</v>
      </c>
      <c r="F2820">
        <f t="shared" si="191"/>
        <v>0</v>
      </c>
      <c r="G2820">
        <v>5</v>
      </c>
      <c r="H2820">
        <v>512.92877197265625</v>
      </c>
      <c r="I2820">
        <v>532.2421875</v>
      </c>
      <c r="J2820">
        <v>-19.313447952270508</v>
      </c>
      <c r="K2820">
        <v>-3.7653274834156036E-2</v>
      </c>
      <c r="L2820">
        <v>-29.367912292480469</v>
      </c>
      <c r="M2820">
        <v>-23.427654266357422</v>
      </c>
      <c r="N2820">
        <v>-19.313447952270508</v>
      </c>
      <c r="O2820">
        <v>-15.19924259185791</v>
      </c>
      <c r="P2820">
        <v>-9.2589836120605469</v>
      </c>
      <c r="Q2820">
        <v>-32.218212127685547</v>
      </c>
      <c r="R2820">
        <v>-6.4086823463439941</v>
      </c>
      <c r="S2820">
        <v>247</v>
      </c>
      <c r="T2820">
        <v>61.552509307861328</v>
      </c>
      <c r="U2820">
        <v>7.8455405235290527</v>
      </c>
      <c r="V2820">
        <v>82.5218505859375</v>
      </c>
      <c r="W2820">
        <v>95</v>
      </c>
      <c r="X2820">
        <v>77.66607666015625</v>
      </c>
      <c r="Y2820">
        <f t="shared" si="188"/>
        <v>126.69340667724609</v>
      </c>
      <c r="Z2820">
        <f t="shared" si="189"/>
        <v>131.46382031249999</v>
      </c>
      <c r="AA2820">
        <f t="shared" si="190"/>
        <v>-4.7704216442108152</v>
      </c>
    </row>
    <row r="2821" spans="2:27" x14ac:dyDescent="0.25">
      <c r="B2821" t="s">
        <v>69</v>
      </c>
      <c r="C2821" t="s">
        <v>73</v>
      </c>
      <c r="D2821" t="s">
        <v>68</v>
      </c>
      <c r="E2821" s="86">
        <v>42258</v>
      </c>
      <c r="F2821">
        <f t="shared" si="191"/>
        <v>0</v>
      </c>
      <c r="G2821">
        <v>10</v>
      </c>
      <c r="H2821">
        <v>674.36505126953125</v>
      </c>
      <c r="I2821">
        <v>688.48919677734375</v>
      </c>
      <c r="J2821">
        <v>-14.124176025390625</v>
      </c>
      <c r="K2821">
        <v>-2.094440720975399E-2</v>
      </c>
      <c r="L2821">
        <v>-26.251653671264648</v>
      </c>
      <c r="M2821">
        <v>-19.086641311645508</v>
      </c>
      <c r="N2821">
        <v>-14.124176025390625</v>
      </c>
      <c r="O2821">
        <v>-9.1617107391357422</v>
      </c>
      <c r="P2821">
        <v>-1.9966979026794434</v>
      </c>
      <c r="Q2821">
        <v>-29.689624786376953</v>
      </c>
      <c r="R2821">
        <v>1.44127357006073</v>
      </c>
      <c r="S2821">
        <v>247</v>
      </c>
      <c r="T2821">
        <v>89.5506591796875</v>
      </c>
      <c r="U2821">
        <v>9.4631214141845703</v>
      </c>
      <c r="V2821">
        <v>82.5218505859375</v>
      </c>
      <c r="W2821">
        <v>95</v>
      </c>
      <c r="X2821">
        <v>81.328109741210937</v>
      </c>
      <c r="Y2821">
        <f t="shared" si="188"/>
        <v>166.56816766357423</v>
      </c>
      <c r="Z2821">
        <f t="shared" si="189"/>
        <v>170.05683160400392</v>
      </c>
      <c r="AA2821">
        <f t="shared" si="190"/>
        <v>-3.4886714782714843</v>
      </c>
    </row>
    <row r="2822" spans="2:27" x14ac:dyDescent="0.25">
      <c r="B2822" t="s">
        <v>69</v>
      </c>
      <c r="C2822" t="s">
        <v>73</v>
      </c>
      <c r="D2822" t="s">
        <v>68</v>
      </c>
      <c r="E2822" s="86">
        <v>42258</v>
      </c>
      <c r="F2822">
        <f t="shared" si="191"/>
        <v>0</v>
      </c>
      <c r="G2822">
        <v>21</v>
      </c>
      <c r="H2822">
        <v>602.33172607421875</v>
      </c>
      <c r="I2822">
        <v>610.71337890625</v>
      </c>
      <c r="J2822">
        <v>-8.3816156387329102</v>
      </c>
      <c r="K2822">
        <v>-1.3915281742811203E-2</v>
      </c>
      <c r="L2822">
        <v>-18.026899337768555</v>
      </c>
      <c r="M2822">
        <v>-12.328387260437012</v>
      </c>
      <c r="N2822">
        <v>-8.3816156387329102</v>
      </c>
      <c r="O2822">
        <v>-4.4348440170288086</v>
      </c>
      <c r="P2822">
        <v>1.2636672258377075</v>
      </c>
      <c r="Q2822">
        <v>-20.761201858520508</v>
      </c>
      <c r="R2822">
        <v>3.9979708194732666</v>
      </c>
      <c r="S2822">
        <v>247</v>
      </c>
      <c r="T2822">
        <v>56.644504547119141</v>
      </c>
      <c r="U2822">
        <v>7.5262541770935059</v>
      </c>
      <c r="V2822">
        <v>82.5218505859375</v>
      </c>
      <c r="W2822">
        <v>95</v>
      </c>
      <c r="X2822">
        <v>83.177780151367188</v>
      </c>
      <c r="Y2822">
        <f t="shared" si="188"/>
        <v>148.77593634033204</v>
      </c>
      <c r="Z2822">
        <f t="shared" si="189"/>
        <v>150.84620458984375</v>
      </c>
      <c r="AA2822">
        <f t="shared" si="190"/>
        <v>-2.070259062767029</v>
      </c>
    </row>
    <row r="2823" spans="2:27" x14ac:dyDescent="0.25">
      <c r="B2823" t="s">
        <v>69</v>
      </c>
      <c r="C2823" t="s">
        <v>73</v>
      </c>
      <c r="D2823" t="s">
        <v>68</v>
      </c>
      <c r="E2823" s="86">
        <v>42258</v>
      </c>
      <c r="F2823">
        <f t="shared" si="191"/>
        <v>1</v>
      </c>
      <c r="G2823">
        <v>16</v>
      </c>
      <c r="H2823">
        <v>684.76483154296875</v>
      </c>
      <c r="I2823">
        <v>621.886474609375</v>
      </c>
      <c r="J2823">
        <v>62.878330230712891</v>
      </c>
      <c r="K2823">
        <v>9.1824710369110107E-2</v>
      </c>
      <c r="L2823">
        <v>50.862937927246094</v>
      </c>
      <c r="M2823">
        <v>57.96173095703125</v>
      </c>
      <c r="N2823">
        <v>62.878330230712891</v>
      </c>
      <c r="O2823">
        <v>67.794929504394531</v>
      </c>
      <c r="P2823">
        <v>74.893722534179688</v>
      </c>
      <c r="Q2823">
        <v>47.456741333007813</v>
      </c>
      <c r="R2823">
        <v>78.299919128417969</v>
      </c>
      <c r="S2823">
        <v>247</v>
      </c>
      <c r="T2823">
        <v>87.903007507324219</v>
      </c>
      <c r="U2823">
        <v>9.3756599426269531</v>
      </c>
      <c r="V2823">
        <v>82.5218505859375</v>
      </c>
      <c r="W2823">
        <v>95</v>
      </c>
      <c r="X2823">
        <v>87.237480163574219</v>
      </c>
      <c r="Y2823">
        <f t="shared" si="188"/>
        <v>169.13691339111327</v>
      </c>
      <c r="Z2823">
        <f t="shared" si="189"/>
        <v>153.60595922851562</v>
      </c>
      <c r="AA2823">
        <f t="shared" si="190"/>
        <v>15.530947566986084</v>
      </c>
    </row>
    <row r="2824" spans="2:27" x14ac:dyDescent="0.25">
      <c r="B2824" t="s">
        <v>69</v>
      </c>
      <c r="C2824" t="s">
        <v>73</v>
      </c>
      <c r="D2824" t="s">
        <v>68</v>
      </c>
      <c r="E2824" s="86">
        <v>42258</v>
      </c>
      <c r="F2824">
        <f t="shared" si="191"/>
        <v>0</v>
      </c>
      <c r="G2824">
        <v>1</v>
      </c>
      <c r="H2824">
        <v>519.04736328125</v>
      </c>
      <c r="I2824">
        <v>539.30145263671875</v>
      </c>
      <c r="J2824">
        <v>-20.254039764404297</v>
      </c>
      <c r="K2824">
        <v>-3.9021562784910202E-2</v>
      </c>
      <c r="L2824">
        <v>-29.336591720581055</v>
      </c>
      <c r="M2824">
        <v>-23.970546722412109</v>
      </c>
      <c r="N2824">
        <v>-20.254039764404297</v>
      </c>
      <c r="O2824">
        <v>-16.537532806396484</v>
      </c>
      <c r="P2824">
        <v>-11.171488761901855</v>
      </c>
      <c r="Q2824">
        <v>-31.911367416381836</v>
      </c>
      <c r="R2824">
        <v>-8.5967111587524414</v>
      </c>
      <c r="S2824">
        <v>247</v>
      </c>
      <c r="T2824">
        <v>50.227729797363281</v>
      </c>
      <c r="U2824">
        <v>7.0871524810791016</v>
      </c>
      <c r="V2824">
        <v>82.5218505859375</v>
      </c>
      <c r="W2824">
        <v>95</v>
      </c>
      <c r="X2824">
        <v>80.843856811523438</v>
      </c>
      <c r="Y2824">
        <f t="shared" si="188"/>
        <v>128.20469873046875</v>
      </c>
      <c r="Z2824">
        <f t="shared" si="189"/>
        <v>133.20745880126952</v>
      </c>
      <c r="AA2824">
        <f t="shared" si="190"/>
        <v>-5.0027478218078612</v>
      </c>
    </row>
    <row r="2825" spans="2:27" x14ac:dyDescent="0.25">
      <c r="B2825" t="s">
        <v>69</v>
      </c>
      <c r="C2825" t="s">
        <v>73</v>
      </c>
      <c r="D2825" t="s">
        <v>68</v>
      </c>
      <c r="E2825" s="86">
        <v>42258</v>
      </c>
      <c r="F2825">
        <f t="shared" si="191"/>
        <v>0</v>
      </c>
      <c r="G2825">
        <v>23</v>
      </c>
      <c r="H2825">
        <v>549.76123046875</v>
      </c>
      <c r="I2825">
        <v>559.56219482421875</v>
      </c>
      <c r="J2825">
        <v>-9.8009366989135742</v>
      </c>
      <c r="K2825">
        <v>-1.7827624455094337E-2</v>
      </c>
      <c r="L2825">
        <v>-19.005556106567383</v>
      </c>
      <c r="M2825">
        <v>-13.567392349243164</v>
      </c>
      <c r="N2825">
        <v>-9.8009366989135742</v>
      </c>
      <c r="O2825">
        <v>-6.0344810485839844</v>
      </c>
      <c r="P2825">
        <v>-0.59631741046905518</v>
      </c>
      <c r="Q2825">
        <v>-21.614936828613281</v>
      </c>
      <c r="R2825">
        <v>2.0130643844604492</v>
      </c>
      <c r="S2825">
        <v>247</v>
      </c>
      <c r="T2825">
        <v>51.586906433105469</v>
      </c>
      <c r="U2825">
        <v>7.1824026107788086</v>
      </c>
      <c r="V2825">
        <v>82.5218505859375</v>
      </c>
      <c r="W2825">
        <v>95</v>
      </c>
      <c r="X2825">
        <v>82.611709594726563</v>
      </c>
      <c r="Y2825">
        <f t="shared" si="188"/>
        <v>135.79102392578125</v>
      </c>
      <c r="Z2825">
        <f t="shared" si="189"/>
        <v>138.21186212158204</v>
      </c>
      <c r="AA2825">
        <f t="shared" si="190"/>
        <v>-2.420831364631653</v>
      </c>
    </row>
    <row r="2826" spans="2:27" x14ac:dyDescent="0.25">
      <c r="B2826" t="s">
        <v>69</v>
      </c>
      <c r="C2826" t="s">
        <v>73</v>
      </c>
      <c r="D2826" t="s">
        <v>68</v>
      </c>
      <c r="E2826" s="86">
        <v>42258</v>
      </c>
      <c r="F2826">
        <f t="shared" si="191"/>
        <v>0</v>
      </c>
      <c r="G2826">
        <v>4</v>
      </c>
      <c r="H2826">
        <v>495.27362060546875</v>
      </c>
      <c r="I2826">
        <v>511.08633422851562</v>
      </c>
      <c r="J2826">
        <v>-15.812732696533203</v>
      </c>
      <c r="K2826">
        <v>-3.1927265226840973E-2</v>
      </c>
      <c r="L2826">
        <v>-25.179487228393555</v>
      </c>
      <c r="M2826">
        <v>-19.645532608032227</v>
      </c>
      <c r="N2826">
        <v>-15.812732696533203</v>
      </c>
      <c r="O2826">
        <v>-11.97993278503418</v>
      </c>
      <c r="P2826">
        <v>-6.4459786415100098</v>
      </c>
      <c r="Q2826">
        <v>-27.834831237792969</v>
      </c>
      <c r="R2826">
        <v>-3.7906339168548584</v>
      </c>
      <c r="S2826">
        <v>247</v>
      </c>
      <c r="T2826">
        <v>53.420269012451172</v>
      </c>
      <c r="U2826">
        <v>7.3089170455932617</v>
      </c>
      <c r="V2826">
        <v>82.5218505859375</v>
      </c>
      <c r="W2826">
        <v>95</v>
      </c>
      <c r="X2826">
        <v>77.66607666015625</v>
      </c>
      <c r="Y2826">
        <f t="shared" si="188"/>
        <v>122.33258428955078</v>
      </c>
      <c r="Z2826">
        <f t="shared" si="189"/>
        <v>126.23832455444337</v>
      </c>
      <c r="AA2826">
        <f t="shared" si="190"/>
        <v>-3.9057449760437013</v>
      </c>
    </row>
    <row r="2827" spans="2:27" x14ac:dyDescent="0.25">
      <c r="B2827" t="s">
        <v>69</v>
      </c>
      <c r="C2827" t="s">
        <v>73</v>
      </c>
      <c r="D2827" t="s">
        <v>68</v>
      </c>
      <c r="E2827" s="86">
        <v>42258</v>
      </c>
      <c r="F2827">
        <f t="shared" si="191"/>
        <v>0</v>
      </c>
      <c r="G2827">
        <v>19</v>
      </c>
      <c r="H2827">
        <v>626.02569580078125</v>
      </c>
      <c r="I2827">
        <v>610.82440185546875</v>
      </c>
      <c r="J2827">
        <v>15.201303482055664</v>
      </c>
      <c r="K2827">
        <v>2.4282235652208328E-2</v>
      </c>
      <c r="L2827">
        <v>5.2935781478881836</v>
      </c>
      <c r="M2827">
        <v>11.14714241027832</v>
      </c>
      <c r="N2827">
        <v>15.201303482055664</v>
      </c>
      <c r="O2827">
        <v>19.255464553833008</v>
      </c>
      <c r="P2827">
        <v>25.109027862548828</v>
      </c>
      <c r="Q2827">
        <v>2.4848759174346924</v>
      </c>
      <c r="R2827">
        <v>27.917730331420898</v>
      </c>
      <c r="S2827">
        <v>247</v>
      </c>
      <c r="T2827">
        <v>59.768962860107422</v>
      </c>
      <c r="U2827">
        <v>7.7310390472412109</v>
      </c>
      <c r="V2827">
        <v>82.5218505859375</v>
      </c>
      <c r="W2827">
        <v>95</v>
      </c>
      <c r="X2827">
        <v>82.51348876953125</v>
      </c>
      <c r="Y2827">
        <f t="shared" si="188"/>
        <v>154.62834686279297</v>
      </c>
      <c r="Z2827">
        <f t="shared" si="189"/>
        <v>150.87362725830079</v>
      </c>
      <c r="AA2827">
        <f t="shared" si="190"/>
        <v>3.7547219600677488</v>
      </c>
    </row>
    <row r="2828" spans="2:27" x14ac:dyDescent="0.25">
      <c r="B2828" t="s">
        <v>69</v>
      </c>
      <c r="C2828" t="s">
        <v>73</v>
      </c>
      <c r="D2828" t="s">
        <v>68</v>
      </c>
      <c r="E2828" s="86">
        <v>42258</v>
      </c>
      <c r="F2828">
        <f t="shared" si="191"/>
        <v>0</v>
      </c>
      <c r="G2828">
        <v>24</v>
      </c>
      <c r="H2828">
        <v>529.25006103515625</v>
      </c>
      <c r="I2828">
        <v>537.81634521484375</v>
      </c>
      <c r="J2828">
        <v>-8.5662755966186523</v>
      </c>
      <c r="K2828">
        <v>-1.6185685992240906E-2</v>
      </c>
      <c r="L2828">
        <v>-16.468427658081055</v>
      </c>
      <c r="M2828">
        <v>-11.799772262573242</v>
      </c>
      <c r="N2828">
        <v>-8.5662755966186523</v>
      </c>
      <c r="O2828">
        <v>-5.3327794075012207</v>
      </c>
      <c r="P2828">
        <v>-0.66412431001663208</v>
      </c>
      <c r="Q2828">
        <v>-18.708576202392578</v>
      </c>
      <c r="R2828">
        <v>1.5760258436203003</v>
      </c>
      <c r="S2828">
        <v>247</v>
      </c>
      <c r="T2828">
        <v>38.020561218261719</v>
      </c>
      <c r="U2828">
        <v>6.166081428527832</v>
      </c>
      <c r="V2828">
        <v>82.5218505859375</v>
      </c>
      <c r="W2828">
        <v>95</v>
      </c>
      <c r="X2828">
        <v>82.233924865722656</v>
      </c>
      <c r="Y2828">
        <f t="shared" si="188"/>
        <v>130.72476507568359</v>
      </c>
      <c r="Z2828">
        <f t="shared" si="189"/>
        <v>132.84063726806642</v>
      </c>
      <c r="AA2828">
        <f t="shared" si="190"/>
        <v>-2.1158700723648072</v>
      </c>
    </row>
    <row r="2829" spans="2:27" x14ac:dyDescent="0.25">
      <c r="B2829" t="s">
        <v>69</v>
      </c>
      <c r="C2829" t="s">
        <v>73</v>
      </c>
      <c r="D2829" t="s">
        <v>68</v>
      </c>
      <c r="E2829" s="86">
        <v>42258</v>
      </c>
      <c r="F2829">
        <f t="shared" si="191"/>
        <v>0</v>
      </c>
      <c r="G2829">
        <v>22</v>
      </c>
      <c r="H2829">
        <v>577.3260498046875</v>
      </c>
      <c r="I2829">
        <v>585.37042236328125</v>
      </c>
      <c r="J2829">
        <v>-8.044337272644043</v>
      </c>
      <c r="K2829">
        <v>-1.3933785259723663E-2</v>
      </c>
      <c r="L2829">
        <v>-17.82197380065918</v>
      </c>
      <c r="M2829">
        <v>-12.045267105102539</v>
      </c>
      <c r="N2829">
        <v>-8.044337272644043</v>
      </c>
      <c r="O2829">
        <v>-4.0434079170227051</v>
      </c>
      <c r="P2829">
        <v>1.7332987785339355</v>
      </c>
      <c r="Q2829">
        <v>-20.59379768371582</v>
      </c>
      <c r="R2829">
        <v>4.5051226615905762</v>
      </c>
      <c r="S2829">
        <v>247</v>
      </c>
      <c r="T2829">
        <v>58.209724426269531</v>
      </c>
      <c r="U2829">
        <v>7.6295299530029297</v>
      </c>
      <c r="V2829">
        <v>82.5218505859375</v>
      </c>
      <c r="W2829">
        <v>95</v>
      </c>
      <c r="X2829">
        <v>82.390060424804688</v>
      </c>
      <c r="Y2829">
        <f t="shared" si="188"/>
        <v>142.59953430175781</v>
      </c>
      <c r="Z2829">
        <f t="shared" si="189"/>
        <v>144.58649432373048</v>
      </c>
      <c r="AA2829">
        <f t="shared" si="190"/>
        <v>-1.9869513063430786</v>
      </c>
    </row>
    <row r="2830" spans="2:27" x14ac:dyDescent="0.25">
      <c r="B2830" t="s">
        <v>69</v>
      </c>
      <c r="C2830" t="s">
        <v>73</v>
      </c>
      <c r="D2830" t="s">
        <v>68</v>
      </c>
      <c r="E2830" s="86">
        <v>42258</v>
      </c>
      <c r="F2830">
        <f t="shared" si="191"/>
        <v>0</v>
      </c>
      <c r="G2830">
        <v>20</v>
      </c>
      <c r="H2830">
        <v>613.59735107421875</v>
      </c>
      <c r="I2830">
        <v>616.7845458984375</v>
      </c>
      <c r="J2830">
        <v>-3.1871466636657715</v>
      </c>
      <c r="K2830">
        <v>-5.1941988058388233E-3</v>
      </c>
      <c r="L2830">
        <v>-13.101046562194824</v>
      </c>
      <c r="M2830">
        <v>-7.2438340187072754</v>
      </c>
      <c r="N2830">
        <v>-3.1871466636657715</v>
      </c>
      <c r="O2830">
        <v>0.86954069137573242</v>
      </c>
      <c r="P2830">
        <v>6.7267532348632812</v>
      </c>
      <c r="Q2830">
        <v>-15.9114990234375</v>
      </c>
      <c r="R2830">
        <v>9.537205696105957</v>
      </c>
      <c r="S2830">
        <v>247</v>
      </c>
      <c r="T2830">
        <v>59.843482971191406</v>
      </c>
      <c r="U2830">
        <v>7.7358570098876953</v>
      </c>
      <c r="V2830">
        <v>82.5218505859375</v>
      </c>
      <c r="W2830">
        <v>95</v>
      </c>
      <c r="X2830">
        <v>81.913490295410156</v>
      </c>
      <c r="Y2830">
        <f t="shared" si="188"/>
        <v>151.55854571533203</v>
      </c>
      <c r="Z2830">
        <f t="shared" si="189"/>
        <v>152.34578283691405</v>
      </c>
      <c r="AA2830">
        <f t="shared" si="190"/>
        <v>-0.78722522592544553</v>
      </c>
    </row>
    <row r="2831" spans="2:27" x14ac:dyDescent="0.25">
      <c r="B2831" t="s">
        <v>69</v>
      </c>
      <c r="C2831" t="s">
        <v>73</v>
      </c>
      <c r="D2831" t="s">
        <v>68</v>
      </c>
      <c r="E2831" s="86">
        <v>42258</v>
      </c>
      <c r="F2831">
        <f t="shared" si="191"/>
        <v>1</v>
      </c>
      <c r="G2831">
        <v>18</v>
      </c>
      <c r="H2831">
        <v>650.72979736328125</v>
      </c>
      <c r="I2831">
        <v>598.0643310546875</v>
      </c>
      <c r="J2831">
        <v>52.66546630859375</v>
      </c>
      <c r="K2831">
        <v>8.0932922661304474E-2</v>
      </c>
      <c r="L2831">
        <v>40.451625823974609</v>
      </c>
      <c r="M2831">
        <v>47.66766357421875</v>
      </c>
      <c r="N2831">
        <v>52.66546630859375</v>
      </c>
      <c r="O2831">
        <v>57.66326904296875</v>
      </c>
      <c r="P2831">
        <v>64.879302978515625</v>
      </c>
      <c r="Q2831">
        <v>36.989173889160156</v>
      </c>
      <c r="R2831">
        <v>68.341758728027344</v>
      </c>
      <c r="S2831">
        <v>247</v>
      </c>
      <c r="T2831">
        <v>90.830612182617188</v>
      </c>
      <c r="U2831">
        <v>9.5305099487304687</v>
      </c>
      <c r="V2831">
        <v>82.5218505859375</v>
      </c>
      <c r="W2831">
        <v>95</v>
      </c>
      <c r="X2831">
        <v>84.069068908691406</v>
      </c>
      <c r="Y2831">
        <f t="shared" si="188"/>
        <v>160.73025994873046</v>
      </c>
      <c r="Z2831">
        <f t="shared" si="189"/>
        <v>147.7218897705078</v>
      </c>
      <c r="AA2831">
        <f t="shared" si="190"/>
        <v>13.008370178222656</v>
      </c>
    </row>
    <row r="2832" spans="2:27" x14ac:dyDescent="0.25">
      <c r="B2832" t="s">
        <v>69</v>
      </c>
      <c r="C2832" t="s">
        <v>73</v>
      </c>
      <c r="D2832" t="s">
        <v>68</v>
      </c>
      <c r="E2832" s="86">
        <v>42258</v>
      </c>
      <c r="F2832">
        <f t="shared" si="191"/>
        <v>1</v>
      </c>
      <c r="G2832">
        <v>12</v>
      </c>
      <c r="H2832">
        <v>698.676025390625</v>
      </c>
      <c r="I2832">
        <v>650.37579345703125</v>
      </c>
      <c r="J2832">
        <v>48.300201416015625</v>
      </c>
      <c r="K2832">
        <v>6.9131039083003998E-2</v>
      </c>
      <c r="L2832">
        <v>35.509559631347656</v>
      </c>
      <c r="M2832">
        <v>43.066375732421875</v>
      </c>
      <c r="N2832">
        <v>48.300201416015625</v>
      </c>
      <c r="O2832">
        <v>53.534027099609375</v>
      </c>
      <c r="P2832">
        <v>61.090843200683594</v>
      </c>
      <c r="Q2832">
        <v>31.883588790893555</v>
      </c>
      <c r="R2832">
        <v>64.716812133789063</v>
      </c>
      <c r="S2832">
        <v>247</v>
      </c>
      <c r="T2832">
        <v>99.612205505371094</v>
      </c>
      <c r="U2832">
        <v>9.9805917739868164</v>
      </c>
      <c r="V2832">
        <v>82.5218505859375</v>
      </c>
      <c r="W2832">
        <v>95</v>
      </c>
      <c r="X2832">
        <v>85.9293212890625</v>
      </c>
      <c r="Y2832">
        <f t="shared" si="188"/>
        <v>172.57297827148437</v>
      </c>
      <c r="Z2832">
        <f t="shared" si="189"/>
        <v>160.64282098388671</v>
      </c>
      <c r="AA2832">
        <f t="shared" si="190"/>
        <v>11.930149749755859</v>
      </c>
    </row>
    <row r="2833" spans="2:27" x14ac:dyDescent="0.25">
      <c r="B2833" t="s">
        <v>69</v>
      </c>
      <c r="C2833" t="s">
        <v>73</v>
      </c>
      <c r="D2833" t="s">
        <v>68</v>
      </c>
      <c r="E2833" s="86">
        <v>42258</v>
      </c>
      <c r="F2833">
        <f t="shared" si="191"/>
        <v>0</v>
      </c>
      <c r="G2833">
        <v>2</v>
      </c>
      <c r="H2833">
        <v>504.93240356445313</v>
      </c>
      <c r="I2833">
        <v>521.16436767578125</v>
      </c>
      <c r="J2833">
        <v>-16.231950759887695</v>
      </c>
      <c r="K2833">
        <v>-3.2146777957677841E-2</v>
      </c>
      <c r="L2833">
        <v>-25.272586822509766</v>
      </c>
      <c r="M2833">
        <v>-19.931304931640625</v>
      </c>
      <c r="N2833">
        <v>-16.231950759887695</v>
      </c>
      <c r="O2833">
        <v>-12.532595634460449</v>
      </c>
      <c r="P2833">
        <v>-7.191314697265625</v>
      </c>
      <c r="Q2833">
        <v>-27.835481643676758</v>
      </c>
      <c r="R2833">
        <v>-4.6284198760986328</v>
      </c>
      <c r="S2833">
        <v>247</v>
      </c>
      <c r="T2833">
        <v>49.765205383300781</v>
      </c>
      <c r="U2833">
        <v>7.054445743560791</v>
      </c>
      <c r="V2833">
        <v>82.5218505859375</v>
      </c>
      <c r="W2833">
        <v>95</v>
      </c>
      <c r="X2833">
        <v>79.843856811523438</v>
      </c>
      <c r="Y2833">
        <f t="shared" si="188"/>
        <v>124.71830368041992</v>
      </c>
      <c r="Z2833">
        <f t="shared" si="189"/>
        <v>128.72759881591796</v>
      </c>
      <c r="AA2833">
        <f t="shared" si="190"/>
        <v>-4.0092918376922606</v>
      </c>
    </row>
    <row r="2834" spans="2:27" x14ac:dyDescent="0.25">
      <c r="B2834" t="s">
        <v>69</v>
      </c>
      <c r="C2834" t="s">
        <v>73</v>
      </c>
      <c r="D2834" t="s">
        <v>68</v>
      </c>
      <c r="E2834" s="86">
        <v>42258</v>
      </c>
      <c r="F2834">
        <f t="shared" si="191"/>
        <v>1</v>
      </c>
      <c r="G2834">
        <v>14</v>
      </c>
      <c r="H2834">
        <v>697.807373046875</v>
      </c>
      <c r="I2834">
        <v>633.2833251953125</v>
      </c>
      <c r="J2834">
        <v>64.524093627929687</v>
      </c>
      <c r="K2834">
        <v>9.2466913163661957E-2</v>
      </c>
      <c r="L2834">
        <v>52.078189849853516</v>
      </c>
      <c r="M2834">
        <v>59.431331634521484</v>
      </c>
      <c r="N2834">
        <v>64.524093627929687</v>
      </c>
      <c r="O2834">
        <v>69.616859436035156</v>
      </c>
      <c r="P2834">
        <v>76.969993591308594</v>
      </c>
      <c r="Q2834">
        <v>48.549949645996094</v>
      </c>
      <c r="R2834">
        <v>80.498237609863281</v>
      </c>
      <c r="S2834">
        <v>247</v>
      </c>
      <c r="T2834">
        <v>94.314949035644531</v>
      </c>
      <c r="U2834">
        <v>9.7115888595581055</v>
      </c>
      <c r="V2834">
        <v>82.5218505859375</v>
      </c>
      <c r="W2834">
        <v>95</v>
      </c>
      <c r="X2834">
        <v>89.302986145019531</v>
      </c>
      <c r="Y2834">
        <f t="shared" si="188"/>
        <v>172.35842114257812</v>
      </c>
      <c r="Z2834">
        <f t="shared" si="189"/>
        <v>156.42098132324219</v>
      </c>
      <c r="AA2834">
        <f t="shared" si="190"/>
        <v>15.937451126098633</v>
      </c>
    </row>
    <row r="2835" spans="2:27" x14ac:dyDescent="0.25">
      <c r="B2835" t="s">
        <v>69</v>
      </c>
      <c r="C2835" t="s">
        <v>73</v>
      </c>
      <c r="D2835" t="s">
        <v>68</v>
      </c>
      <c r="E2835" s="86">
        <v>42258</v>
      </c>
      <c r="F2835">
        <f t="shared" si="191"/>
        <v>0</v>
      </c>
      <c r="G2835">
        <v>11</v>
      </c>
      <c r="H2835">
        <v>690.8798828125</v>
      </c>
      <c r="I2835">
        <v>698.68408203125</v>
      </c>
      <c r="J2835">
        <v>-7.8042263984680176</v>
      </c>
      <c r="K2835">
        <v>-1.129606831818819E-2</v>
      </c>
      <c r="L2835">
        <v>-20.145448684692383</v>
      </c>
      <c r="M2835">
        <v>-12.854154586791992</v>
      </c>
      <c r="N2835">
        <v>-7.8042263984680176</v>
      </c>
      <c r="O2835">
        <v>-2.7542984485626221</v>
      </c>
      <c r="P2835">
        <v>4.5369954109191895</v>
      </c>
      <c r="Q2835">
        <v>-23.644012451171875</v>
      </c>
      <c r="R2835">
        <v>8.0355606079101562</v>
      </c>
      <c r="S2835">
        <v>247</v>
      </c>
      <c r="T2835">
        <v>92.735107421875</v>
      </c>
      <c r="U2835">
        <v>9.6299066543579102</v>
      </c>
      <c r="V2835">
        <v>82.5218505859375</v>
      </c>
      <c r="W2835">
        <v>95</v>
      </c>
      <c r="X2835">
        <v>83.429893493652344</v>
      </c>
      <c r="Y2835">
        <f t="shared" si="188"/>
        <v>170.6473310546875</v>
      </c>
      <c r="Z2835">
        <f t="shared" si="189"/>
        <v>172.57496826171874</v>
      </c>
      <c r="AA2835">
        <f t="shared" si="190"/>
        <v>-1.9276439204216003</v>
      </c>
    </row>
    <row r="2836" spans="2:27" x14ac:dyDescent="0.25">
      <c r="B2836" t="s">
        <v>69</v>
      </c>
      <c r="C2836" t="s">
        <v>73</v>
      </c>
      <c r="D2836" t="s">
        <v>68</v>
      </c>
      <c r="E2836" s="86">
        <v>42258</v>
      </c>
      <c r="F2836">
        <f t="shared" si="191"/>
        <v>1</v>
      </c>
      <c r="G2836">
        <v>13</v>
      </c>
      <c r="H2836">
        <v>700.45501708984375</v>
      </c>
      <c r="I2836">
        <v>637.11175537109375</v>
      </c>
      <c r="J2836">
        <v>63.343235015869141</v>
      </c>
      <c r="K2836">
        <v>9.0431556105613708E-2</v>
      </c>
      <c r="L2836">
        <v>50.718326568603516</v>
      </c>
      <c r="M2836">
        <v>58.177223205566406</v>
      </c>
      <c r="N2836">
        <v>63.343235015869141</v>
      </c>
      <c r="O2836">
        <v>68.509246826171875</v>
      </c>
      <c r="P2836">
        <v>75.968147277832031</v>
      </c>
      <c r="Q2836">
        <v>47.139339447021484</v>
      </c>
      <c r="R2836">
        <v>79.547134399414063</v>
      </c>
      <c r="S2836">
        <v>247</v>
      </c>
      <c r="T2836">
        <v>97.047515869140625</v>
      </c>
      <c r="U2836">
        <v>9.8512697219848633</v>
      </c>
      <c r="V2836">
        <v>82.5218505859375</v>
      </c>
      <c r="W2836">
        <v>95</v>
      </c>
      <c r="X2836">
        <v>87.695396423339844</v>
      </c>
      <c r="Y2836">
        <f t="shared" si="188"/>
        <v>173.0123892211914</v>
      </c>
      <c r="Z2836">
        <f t="shared" si="189"/>
        <v>157.36660357666017</v>
      </c>
      <c r="AA2836">
        <f t="shared" si="190"/>
        <v>15.645779048919678</v>
      </c>
    </row>
    <row r="2837" spans="2:27" x14ac:dyDescent="0.25">
      <c r="B2837" t="s">
        <v>69</v>
      </c>
      <c r="C2837" t="s">
        <v>73</v>
      </c>
      <c r="D2837" t="s">
        <v>68</v>
      </c>
      <c r="E2837" s="86">
        <v>42258</v>
      </c>
      <c r="F2837">
        <f t="shared" si="191"/>
        <v>1</v>
      </c>
      <c r="G2837">
        <v>15</v>
      </c>
      <c r="H2837">
        <v>691.48193359375</v>
      </c>
      <c r="I2837">
        <v>629.45556640625</v>
      </c>
      <c r="J2837">
        <v>62.026363372802734</v>
      </c>
      <c r="K2837">
        <v>8.9700624346733093E-2</v>
      </c>
      <c r="L2837">
        <v>50.295848846435547</v>
      </c>
      <c r="M2837">
        <v>57.226333618164063</v>
      </c>
      <c r="N2837">
        <v>62.026363372802734</v>
      </c>
      <c r="O2837">
        <v>66.826393127441406</v>
      </c>
      <c r="P2837">
        <v>73.756874084472656</v>
      </c>
      <c r="Q2837">
        <v>46.970409393310547</v>
      </c>
      <c r="R2837">
        <v>77.082313537597656</v>
      </c>
      <c r="S2837">
        <v>247</v>
      </c>
      <c r="T2837">
        <v>83.784156799316406</v>
      </c>
      <c r="U2837">
        <v>9.1533689498901367</v>
      </c>
      <c r="V2837">
        <v>82.5218505859375</v>
      </c>
      <c r="W2837">
        <v>95</v>
      </c>
      <c r="X2837">
        <v>87.337478637695313</v>
      </c>
      <c r="Y2837">
        <f t="shared" si="188"/>
        <v>170.79603759765624</v>
      </c>
      <c r="Z2837">
        <f t="shared" si="189"/>
        <v>155.47552490234375</v>
      </c>
      <c r="AA2837">
        <f t="shared" si="190"/>
        <v>15.320511753082275</v>
      </c>
    </row>
    <row r="2838" spans="2:27" x14ac:dyDescent="0.25">
      <c r="B2838" t="s">
        <v>69</v>
      </c>
      <c r="C2838" t="s">
        <v>73</v>
      </c>
      <c r="D2838" t="s">
        <v>68</v>
      </c>
      <c r="E2838" s="86">
        <v>42258</v>
      </c>
      <c r="F2838">
        <f t="shared" si="191"/>
        <v>0</v>
      </c>
      <c r="G2838">
        <v>9</v>
      </c>
      <c r="H2838">
        <v>651.15692138671875</v>
      </c>
      <c r="I2838">
        <v>666.0904541015625</v>
      </c>
      <c r="J2838">
        <v>-14.933578491210938</v>
      </c>
      <c r="K2838">
        <v>-2.2933917120099068E-2</v>
      </c>
      <c r="L2838">
        <v>-27.087892532348633</v>
      </c>
      <c r="M2838">
        <v>-19.907026290893555</v>
      </c>
      <c r="N2838">
        <v>-14.933578491210938</v>
      </c>
      <c r="O2838">
        <v>-9.9601316452026367</v>
      </c>
      <c r="P2838">
        <v>-2.7792637348175049</v>
      </c>
      <c r="Q2838">
        <v>-30.533472061157227</v>
      </c>
      <c r="R2838">
        <v>0.66631561517715454</v>
      </c>
      <c r="S2838">
        <v>247</v>
      </c>
      <c r="T2838">
        <v>89.947433471679688</v>
      </c>
      <c r="U2838">
        <v>9.4840621948242187</v>
      </c>
      <c r="V2838">
        <v>82.5218505859375</v>
      </c>
      <c r="W2838">
        <v>95</v>
      </c>
      <c r="X2838">
        <v>80.170196533203125</v>
      </c>
      <c r="Y2838">
        <f t="shared" si="188"/>
        <v>160.83575958251953</v>
      </c>
      <c r="Z2838">
        <f t="shared" si="189"/>
        <v>164.52434216308595</v>
      </c>
      <c r="AA2838">
        <f t="shared" si="190"/>
        <v>-3.6885938873291018</v>
      </c>
    </row>
    <row r="2839" spans="2:27" x14ac:dyDescent="0.25">
      <c r="B2839" t="s">
        <v>69</v>
      </c>
      <c r="C2839" t="s">
        <v>71</v>
      </c>
      <c r="D2839" t="s">
        <v>41</v>
      </c>
      <c r="E2839" s="86">
        <v>42258</v>
      </c>
      <c r="F2839">
        <f t="shared" si="191"/>
        <v>0</v>
      </c>
      <c r="G2839">
        <v>22</v>
      </c>
      <c r="H2839">
        <v>156.56327819824219</v>
      </c>
      <c r="I2839">
        <v>176.06852722167969</v>
      </c>
      <c r="J2839">
        <v>-19.505260467529297</v>
      </c>
      <c r="K2839">
        <v>-0.12458387762308121</v>
      </c>
      <c r="L2839">
        <v>-31.324007034301758</v>
      </c>
      <c r="M2839">
        <v>-24.341396331787109</v>
      </c>
      <c r="N2839">
        <v>-19.505260467529297</v>
      </c>
      <c r="O2839">
        <v>-14.669125556945801</v>
      </c>
      <c r="P2839">
        <v>-7.6865143775939941</v>
      </c>
      <c r="Q2839">
        <v>-34.674457550048828</v>
      </c>
      <c r="R2839">
        <v>-4.3360638618469238</v>
      </c>
      <c r="S2839">
        <v>15</v>
      </c>
      <c r="T2839">
        <v>85.049270629882813</v>
      </c>
      <c r="U2839">
        <v>9.2222166061401367</v>
      </c>
      <c r="V2839">
        <v>82.517478942871094</v>
      </c>
      <c r="W2839">
        <v>95</v>
      </c>
      <c r="X2839">
        <v>82.558822631835938</v>
      </c>
      <c r="Y2839">
        <f t="shared" si="188"/>
        <v>2.3484491729736328</v>
      </c>
      <c r="Z2839">
        <f t="shared" si="189"/>
        <v>2.6410279083251953</v>
      </c>
      <c r="AA2839">
        <f t="shared" si="190"/>
        <v>-0.29257890701293943</v>
      </c>
    </row>
    <row r="2840" spans="2:27" x14ac:dyDescent="0.25">
      <c r="B2840" t="s">
        <v>69</v>
      </c>
      <c r="C2840" t="s">
        <v>71</v>
      </c>
      <c r="D2840" t="s">
        <v>41</v>
      </c>
      <c r="E2840" s="86">
        <v>42258</v>
      </c>
      <c r="F2840">
        <f t="shared" si="191"/>
        <v>1</v>
      </c>
      <c r="G2840">
        <v>17</v>
      </c>
      <c r="H2840">
        <v>206.66624450683594</v>
      </c>
      <c r="I2840">
        <v>177.06529235839844</v>
      </c>
      <c r="J2840">
        <v>29.600955963134766</v>
      </c>
      <c r="K2840">
        <v>0.14323072135448456</v>
      </c>
      <c r="L2840">
        <v>13.306596755981445</v>
      </c>
      <c r="M2840">
        <v>22.933437347412109</v>
      </c>
      <c r="N2840">
        <v>29.600955963134766</v>
      </c>
      <c r="O2840">
        <v>36.268474578857422</v>
      </c>
      <c r="P2840">
        <v>45.895313262939453</v>
      </c>
      <c r="Q2840">
        <v>8.687373161315918</v>
      </c>
      <c r="R2840">
        <v>50.514537811279297</v>
      </c>
      <c r="S2840">
        <v>15</v>
      </c>
      <c r="T2840">
        <v>161.65992736816406</v>
      </c>
      <c r="U2840">
        <v>12.714555740356445</v>
      </c>
      <c r="V2840">
        <v>82.517478942871094</v>
      </c>
      <c r="W2840">
        <v>95</v>
      </c>
      <c r="X2840">
        <v>87.647056579589844</v>
      </c>
      <c r="Y2840">
        <f t="shared" si="188"/>
        <v>3.099993667602539</v>
      </c>
      <c r="Z2840">
        <f t="shared" si="189"/>
        <v>2.6559793853759768</v>
      </c>
      <c r="AA2840">
        <f t="shared" si="190"/>
        <v>0.44401433944702151</v>
      </c>
    </row>
    <row r="2841" spans="2:27" x14ac:dyDescent="0.25">
      <c r="B2841" t="s">
        <v>69</v>
      </c>
      <c r="C2841" t="s">
        <v>71</v>
      </c>
      <c r="D2841" t="s">
        <v>41</v>
      </c>
      <c r="E2841" s="86">
        <v>42258</v>
      </c>
      <c r="F2841">
        <f t="shared" si="191"/>
        <v>1</v>
      </c>
      <c r="G2841">
        <v>15</v>
      </c>
      <c r="H2841">
        <v>277.7491455078125</v>
      </c>
      <c r="I2841">
        <v>176.30354309082031</v>
      </c>
      <c r="J2841">
        <v>101.44559478759766</v>
      </c>
      <c r="K2841">
        <v>0.36524179577827454</v>
      </c>
      <c r="L2841">
        <v>71.957351684570313</v>
      </c>
      <c r="M2841">
        <v>89.379241943359375</v>
      </c>
      <c r="N2841">
        <v>101.44559478759766</v>
      </c>
      <c r="O2841">
        <v>113.51194763183594</v>
      </c>
      <c r="P2841">
        <v>130.933837890625</v>
      </c>
      <c r="Q2841">
        <v>63.597843170166016</v>
      </c>
      <c r="R2841">
        <v>139.29335021972656</v>
      </c>
      <c r="S2841">
        <v>15</v>
      </c>
      <c r="T2841">
        <v>529.450927734375</v>
      </c>
      <c r="U2841">
        <v>23.009799957275391</v>
      </c>
      <c r="V2841">
        <v>82.517478942871094</v>
      </c>
      <c r="W2841">
        <v>95</v>
      </c>
      <c r="X2841">
        <v>88.5</v>
      </c>
      <c r="Y2841">
        <f t="shared" si="188"/>
        <v>4.1662371826171878</v>
      </c>
      <c r="Z2841">
        <f t="shared" si="189"/>
        <v>2.6445531463623047</v>
      </c>
      <c r="AA2841">
        <f t="shared" si="190"/>
        <v>1.5216839218139648</v>
      </c>
    </row>
    <row r="2842" spans="2:27" x14ac:dyDescent="0.25">
      <c r="B2842" t="s">
        <v>69</v>
      </c>
      <c r="C2842" t="s">
        <v>71</v>
      </c>
      <c r="D2842" t="s">
        <v>41</v>
      </c>
      <c r="E2842" s="86">
        <v>42258</v>
      </c>
      <c r="F2842">
        <f t="shared" si="191"/>
        <v>0</v>
      </c>
      <c r="G2842">
        <v>4</v>
      </c>
      <c r="H2842">
        <v>151.76116943359375</v>
      </c>
      <c r="I2842">
        <v>224.78294372558594</v>
      </c>
      <c r="J2842">
        <v>-73.021774291992188</v>
      </c>
      <c r="K2842">
        <v>-0.481162428855896</v>
      </c>
      <c r="L2842">
        <v>-100.72926330566406</v>
      </c>
      <c r="M2842">
        <v>-84.359451293945313</v>
      </c>
      <c r="N2842">
        <v>-73.021774291992188</v>
      </c>
      <c r="O2842">
        <v>-61.684093475341797</v>
      </c>
      <c r="P2842">
        <v>-45.314285278320313</v>
      </c>
      <c r="Q2842">
        <v>-108.58395385742187</v>
      </c>
      <c r="R2842">
        <v>-37.459598541259766</v>
      </c>
      <c r="S2842">
        <v>15</v>
      </c>
      <c r="T2842">
        <v>467.43597412109375</v>
      </c>
      <c r="U2842">
        <v>21.620267868041992</v>
      </c>
      <c r="V2842">
        <v>82.517478942871094</v>
      </c>
      <c r="W2842">
        <v>95</v>
      </c>
      <c r="X2842">
        <v>77.5</v>
      </c>
      <c r="Y2842">
        <f t="shared" si="188"/>
        <v>2.2764175415039061</v>
      </c>
      <c r="Z2842">
        <f t="shared" si="189"/>
        <v>3.3717441558837891</v>
      </c>
      <c r="AA2842">
        <f t="shared" si="190"/>
        <v>-1.0953266143798828</v>
      </c>
    </row>
    <row r="2843" spans="2:27" x14ac:dyDescent="0.25">
      <c r="B2843" t="s">
        <v>69</v>
      </c>
      <c r="C2843" t="s">
        <v>71</v>
      </c>
      <c r="D2843" t="s">
        <v>41</v>
      </c>
      <c r="E2843" s="86">
        <v>42258</v>
      </c>
      <c r="F2843">
        <f t="shared" si="191"/>
        <v>0</v>
      </c>
      <c r="G2843">
        <v>11</v>
      </c>
      <c r="H2843">
        <v>293.168701171875</v>
      </c>
      <c r="I2843">
        <v>302.19061279296875</v>
      </c>
      <c r="J2843">
        <v>-9.0218906402587891</v>
      </c>
      <c r="K2843">
        <v>-3.0773717910051346E-2</v>
      </c>
      <c r="L2843">
        <v>-31.297431945800781</v>
      </c>
      <c r="M2843">
        <v>-18.136861801147461</v>
      </c>
      <c r="N2843">
        <v>-9.0218906402587891</v>
      </c>
      <c r="O2843">
        <v>9.3080021440982819E-2</v>
      </c>
      <c r="P2843">
        <v>13.253649711608887</v>
      </c>
      <c r="Q2843">
        <v>-37.612236022949219</v>
      </c>
      <c r="R2843">
        <v>19.568456649780273</v>
      </c>
      <c r="S2843">
        <v>15</v>
      </c>
      <c r="T2843">
        <v>302.12338256835937</v>
      </c>
      <c r="U2843">
        <v>17.381696701049805</v>
      </c>
      <c r="V2843">
        <v>82.517478942871094</v>
      </c>
      <c r="W2843">
        <v>95</v>
      </c>
      <c r="X2843">
        <v>84.911766052246094</v>
      </c>
      <c r="Y2843">
        <f t="shared" si="188"/>
        <v>4.397530517578125</v>
      </c>
      <c r="Z2843">
        <f t="shared" si="189"/>
        <v>4.5328591918945316</v>
      </c>
      <c r="AA2843">
        <f t="shared" si="190"/>
        <v>-0.13532835960388184</v>
      </c>
    </row>
    <row r="2844" spans="2:27" x14ac:dyDescent="0.25">
      <c r="B2844" t="s">
        <v>69</v>
      </c>
      <c r="C2844" t="s">
        <v>71</v>
      </c>
      <c r="D2844" t="s">
        <v>41</v>
      </c>
      <c r="E2844" s="86">
        <v>42258</v>
      </c>
      <c r="F2844">
        <f t="shared" si="191"/>
        <v>0</v>
      </c>
      <c r="G2844">
        <v>24</v>
      </c>
      <c r="H2844">
        <v>157.78315734863281</v>
      </c>
      <c r="I2844">
        <v>167.95970153808594</v>
      </c>
      <c r="J2844">
        <v>-10.176536560058594</v>
      </c>
      <c r="K2844">
        <v>-6.4496979117393494E-2</v>
      </c>
      <c r="L2844">
        <v>-18.945510864257813</v>
      </c>
      <c r="M2844">
        <v>-13.764729499816895</v>
      </c>
      <c r="N2844">
        <v>-10.176536560058594</v>
      </c>
      <c r="O2844">
        <v>-6.5883431434631348</v>
      </c>
      <c r="P2844">
        <v>-1.4075618982315063</v>
      </c>
      <c r="Q2844">
        <v>-21.431394577026367</v>
      </c>
      <c r="R2844">
        <v>1.0783206224441528</v>
      </c>
      <c r="S2844">
        <v>15</v>
      </c>
      <c r="T2844">
        <v>46.819358825683594</v>
      </c>
      <c r="U2844">
        <v>6.8424673080444336</v>
      </c>
      <c r="V2844">
        <v>82.517478942871094</v>
      </c>
      <c r="W2844">
        <v>95</v>
      </c>
      <c r="X2844">
        <v>82.411766052246094</v>
      </c>
      <c r="Y2844">
        <f t="shared" si="188"/>
        <v>2.3667473602294922</v>
      </c>
      <c r="Z2844">
        <f t="shared" si="189"/>
        <v>2.5193955230712892</v>
      </c>
      <c r="AA2844">
        <f t="shared" si="190"/>
        <v>-0.15264804840087889</v>
      </c>
    </row>
    <row r="2845" spans="2:27" x14ac:dyDescent="0.25">
      <c r="B2845" t="s">
        <v>69</v>
      </c>
      <c r="C2845" t="s">
        <v>71</v>
      </c>
      <c r="D2845" t="s">
        <v>41</v>
      </c>
      <c r="E2845" s="86">
        <v>42258</v>
      </c>
      <c r="F2845">
        <f t="shared" si="191"/>
        <v>0</v>
      </c>
      <c r="G2845">
        <v>20</v>
      </c>
      <c r="H2845">
        <v>172.27389526367188</v>
      </c>
      <c r="I2845">
        <v>186.09646606445312</v>
      </c>
      <c r="J2845">
        <v>-13.822568893432617</v>
      </c>
      <c r="K2845">
        <v>-8.0236002802848816E-2</v>
      </c>
      <c r="L2845">
        <v>-26.944252014160156</v>
      </c>
      <c r="M2845">
        <v>-19.191854476928711</v>
      </c>
      <c r="N2845">
        <v>-13.822568893432617</v>
      </c>
      <c r="O2845">
        <v>-8.4532833099365234</v>
      </c>
      <c r="P2845">
        <v>-0.70088666677474976</v>
      </c>
      <c r="Q2845">
        <v>-30.664066314697266</v>
      </c>
      <c r="R2845">
        <v>3.0189278125762939</v>
      </c>
      <c r="S2845">
        <v>15</v>
      </c>
      <c r="T2845">
        <v>104.83513641357422</v>
      </c>
      <c r="U2845">
        <v>10.238903045654297</v>
      </c>
      <c r="V2845">
        <v>82.517478942871094</v>
      </c>
      <c r="W2845">
        <v>95</v>
      </c>
      <c r="X2845">
        <v>82.705879211425781</v>
      </c>
      <c r="Y2845">
        <f t="shared" si="188"/>
        <v>2.5841084289550782</v>
      </c>
      <c r="Z2845">
        <f t="shared" si="189"/>
        <v>2.7914469909667967</v>
      </c>
      <c r="AA2845">
        <f t="shared" si="190"/>
        <v>-0.20733853340148925</v>
      </c>
    </row>
    <row r="2846" spans="2:27" x14ac:dyDescent="0.25">
      <c r="B2846" t="s">
        <v>69</v>
      </c>
      <c r="C2846" t="s">
        <v>71</v>
      </c>
      <c r="D2846" t="s">
        <v>41</v>
      </c>
      <c r="E2846" s="86">
        <v>42258</v>
      </c>
      <c r="F2846">
        <f t="shared" si="191"/>
        <v>0</v>
      </c>
      <c r="G2846">
        <v>6</v>
      </c>
      <c r="H2846">
        <v>261.03073120117187</v>
      </c>
      <c r="I2846">
        <v>301.17678833007812</v>
      </c>
      <c r="J2846">
        <v>-40.146041870117188</v>
      </c>
      <c r="K2846">
        <v>-0.15379814803600311</v>
      </c>
      <c r="L2846">
        <v>-53.852920532226563</v>
      </c>
      <c r="M2846">
        <v>-45.754783630371094</v>
      </c>
      <c r="N2846">
        <v>-40.146041870117188</v>
      </c>
      <c r="O2846">
        <v>-34.537300109863281</v>
      </c>
      <c r="P2846">
        <v>-26.439163208007813</v>
      </c>
      <c r="Q2846">
        <v>-57.738628387451172</v>
      </c>
      <c r="R2846">
        <v>-22.55345344543457</v>
      </c>
      <c r="S2846">
        <v>15</v>
      </c>
      <c r="T2846">
        <v>114.39443969726562</v>
      </c>
      <c r="U2846">
        <v>10.695533752441406</v>
      </c>
      <c r="V2846">
        <v>82.517478942871094</v>
      </c>
      <c r="W2846">
        <v>95</v>
      </c>
      <c r="X2846">
        <v>77.5</v>
      </c>
      <c r="Y2846">
        <f t="shared" si="188"/>
        <v>3.915460968017578</v>
      </c>
      <c r="Z2846">
        <f t="shared" si="189"/>
        <v>4.5176518249511721</v>
      </c>
      <c r="AA2846">
        <f t="shared" si="190"/>
        <v>-0.60219062805175783</v>
      </c>
    </row>
    <row r="2847" spans="2:27" x14ac:dyDescent="0.25">
      <c r="B2847" t="s">
        <v>69</v>
      </c>
      <c r="C2847" t="s">
        <v>71</v>
      </c>
      <c r="D2847" t="s">
        <v>41</v>
      </c>
      <c r="E2847" s="86">
        <v>42258</v>
      </c>
      <c r="F2847">
        <f t="shared" si="191"/>
        <v>0</v>
      </c>
      <c r="G2847">
        <v>7</v>
      </c>
      <c r="H2847">
        <v>314.70004272460937</v>
      </c>
      <c r="I2847">
        <v>361.4964599609375</v>
      </c>
      <c r="J2847">
        <v>-46.796405792236328</v>
      </c>
      <c r="K2847">
        <v>-0.14870162308216095</v>
      </c>
      <c r="L2847">
        <v>-65.03204345703125</v>
      </c>
      <c r="M2847">
        <v>-54.258281707763672</v>
      </c>
      <c r="N2847">
        <v>-46.796405792236328</v>
      </c>
      <c r="O2847">
        <v>-39.334529876708984</v>
      </c>
      <c r="P2847">
        <v>-28.560766220092773</v>
      </c>
      <c r="Q2847">
        <v>-70.20159912109375</v>
      </c>
      <c r="R2847">
        <v>-23.391216278076172</v>
      </c>
      <c r="S2847">
        <v>15</v>
      </c>
      <c r="T2847">
        <v>202.47425842285156</v>
      </c>
      <c r="U2847">
        <v>14.229345321655273</v>
      </c>
      <c r="V2847">
        <v>82.517478942871094</v>
      </c>
      <c r="W2847">
        <v>95</v>
      </c>
      <c r="X2847">
        <v>77.558822631835938</v>
      </c>
      <c r="Y2847">
        <f t="shared" si="188"/>
        <v>4.7205006408691403</v>
      </c>
      <c r="Z2847">
        <f t="shared" si="189"/>
        <v>5.4224468994140622</v>
      </c>
      <c r="AA2847">
        <f t="shared" si="190"/>
        <v>-0.70194608688354487</v>
      </c>
    </row>
    <row r="2848" spans="2:27" x14ac:dyDescent="0.25">
      <c r="B2848" t="s">
        <v>69</v>
      </c>
      <c r="C2848" t="s">
        <v>71</v>
      </c>
      <c r="D2848" t="s">
        <v>41</v>
      </c>
      <c r="E2848" s="86">
        <v>42258</v>
      </c>
      <c r="F2848">
        <f t="shared" si="191"/>
        <v>0</v>
      </c>
      <c r="G2848">
        <v>8</v>
      </c>
      <c r="H2848">
        <v>335.82571411132812</v>
      </c>
      <c r="I2848">
        <v>362.1982421875</v>
      </c>
      <c r="J2848">
        <v>-26.372529983520508</v>
      </c>
      <c r="K2848">
        <v>-7.8530408442020416E-2</v>
      </c>
      <c r="L2848">
        <v>-48.735595703125</v>
      </c>
      <c r="M2848">
        <v>-35.5233154296875</v>
      </c>
      <c r="N2848">
        <v>-26.372529983520508</v>
      </c>
      <c r="O2848">
        <v>-17.221744537353516</v>
      </c>
      <c r="P2848">
        <v>-4.0094637870788574</v>
      </c>
      <c r="Q2848">
        <v>-55.075214385986328</v>
      </c>
      <c r="R2848">
        <v>2.3301544189453125</v>
      </c>
      <c r="S2848">
        <v>15</v>
      </c>
      <c r="T2848">
        <v>304.50228881835938</v>
      </c>
      <c r="U2848">
        <v>17.449993133544922</v>
      </c>
      <c r="V2848">
        <v>82.517478942871094</v>
      </c>
      <c r="W2848">
        <v>95</v>
      </c>
      <c r="X2848">
        <v>78.323532104492188</v>
      </c>
      <c r="Y2848">
        <f t="shared" si="188"/>
        <v>5.0373857116699217</v>
      </c>
      <c r="Z2848">
        <f t="shared" si="189"/>
        <v>5.4329736328124998</v>
      </c>
      <c r="AA2848">
        <f t="shared" si="190"/>
        <v>-0.39558794975280764</v>
      </c>
    </row>
    <row r="2849" spans="2:27" x14ac:dyDescent="0.25">
      <c r="B2849" t="s">
        <v>69</v>
      </c>
      <c r="C2849" t="s">
        <v>71</v>
      </c>
      <c r="D2849" t="s">
        <v>41</v>
      </c>
      <c r="E2849" s="86">
        <v>42258</v>
      </c>
      <c r="F2849">
        <f t="shared" si="191"/>
        <v>1</v>
      </c>
      <c r="G2849">
        <v>16</v>
      </c>
      <c r="H2849">
        <v>235.37017822265625</v>
      </c>
      <c r="I2849">
        <v>173.03794860839844</v>
      </c>
      <c r="J2849">
        <v>62.332241058349609</v>
      </c>
      <c r="K2849">
        <v>0.26482641696929932</v>
      </c>
      <c r="L2849">
        <v>38.377986907958984</v>
      </c>
      <c r="M2849">
        <v>52.530353546142578</v>
      </c>
      <c r="N2849">
        <v>62.332241058349609</v>
      </c>
      <c r="O2849">
        <v>72.134124755859375</v>
      </c>
      <c r="P2849">
        <v>86.286491394042969</v>
      </c>
      <c r="Q2849">
        <v>31.587289810180664</v>
      </c>
      <c r="R2849">
        <v>93.077194213867187</v>
      </c>
      <c r="S2849">
        <v>15</v>
      </c>
      <c r="T2849">
        <v>349.37603759765625</v>
      </c>
      <c r="U2849">
        <v>18.69160270690918</v>
      </c>
      <c r="V2849">
        <v>82.517478942871094</v>
      </c>
      <c r="W2849">
        <v>95</v>
      </c>
      <c r="X2849">
        <v>88.411766052246094</v>
      </c>
      <c r="Y2849">
        <f t="shared" si="188"/>
        <v>3.5305526733398436</v>
      </c>
      <c r="Z2849">
        <f t="shared" si="189"/>
        <v>2.5955692291259767</v>
      </c>
      <c r="AA2849">
        <f t="shared" si="190"/>
        <v>0.93498361587524415</v>
      </c>
    </row>
    <row r="2850" spans="2:27" x14ac:dyDescent="0.25">
      <c r="B2850" t="s">
        <v>69</v>
      </c>
      <c r="C2850" t="s">
        <v>71</v>
      </c>
      <c r="D2850" t="s">
        <v>41</v>
      </c>
      <c r="E2850" s="86">
        <v>42258</v>
      </c>
      <c r="F2850">
        <f t="shared" si="191"/>
        <v>0</v>
      </c>
      <c r="G2850">
        <v>19</v>
      </c>
      <c r="H2850">
        <v>185.78445434570312</v>
      </c>
      <c r="I2850">
        <v>188.82206726074219</v>
      </c>
      <c r="J2850">
        <v>-3.0376110076904297</v>
      </c>
      <c r="K2850">
        <v>-1.6350189223885536E-2</v>
      </c>
      <c r="L2850">
        <v>-16.284368515014648</v>
      </c>
      <c r="M2850">
        <v>-8.4580774307250977</v>
      </c>
      <c r="N2850">
        <v>-3.0376110076904297</v>
      </c>
      <c r="O2850">
        <v>2.3828549385070801</v>
      </c>
      <c r="P2850">
        <v>10.209146499633789</v>
      </c>
      <c r="Q2850">
        <v>-20.039640426635742</v>
      </c>
      <c r="R2850">
        <v>13.964418411254883</v>
      </c>
      <c r="S2850">
        <v>15</v>
      </c>
      <c r="T2850">
        <v>106.84323120117187</v>
      </c>
      <c r="U2850">
        <v>10.33650016784668</v>
      </c>
      <c r="V2850">
        <v>82.517478942871094</v>
      </c>
      <c r="W2850">
        <v>95</v>
      </c>
      <c r="X2850">
        <v>83.352943420410156</v>
      </c>
      <c r="Y2850">
        <f t="shared" si="188"/>
        <v>2.7867668151855467</v>
      </c>
      <c r="Z2850">
        <f t="shared" si="189"/>
        <v>2.8323310089111327</v>
      </c>
      <c r="AA2850">
        <f t="shared" si="190"/>
        <v>-4.5564165115356443E-2</v>
      </c>
    </row>
    <row r="2851" spans="2:27" x14ac:dyDescent="0.25">
      <c r="B2851" t="s">
        <v>69</v>
      </c>
      <c r="C2851" t="s">
        <v>71</v>
      </c>
      <c r="D2851" t="s">
        <v>41</v>
      </c>
      <c r="E2851" s="86">
        <v>42258</v>
      </c>
      <c r="F2851">
        <f t="shared" si="191"/>
        <v>0</v>
      </c>
      <c r="G2851">
        <v>9</v>
      </c>
      <c r="H2851">
        <v>320.975341796875</v>
      </c>
      <c r="I2851">
        <v>338.3076171875</v>
      </c>
      <c r="J2851">
        <v>-17.332298278808594</v>
      </c>
      <c r="K2851">
        <v>-5.3998846560716629E-2</v>
      </c>
      <c r="L2851">
        <v>-36.633522033691406</v>
      </c>
      <c r="M2851">
        <v>-25.230203628540039</v>
      </c>
      <c r="N2851">
        <v>-17.332298278808594</v>
      </c>
      <c r="O2851">
        <v>-9.4343929290771484</v>
      </c>
      <c r="P2851">
        <v>1.968927264213562</v>
      </c>
      <c r="Q2851">
        <v>-42.105152130126953</v>
      </c>
      <c r="R2851">
        <v>7.440556526184082</v>
      </c>
      <c r="S2851">
        <v>15</v>
      </c>
      <c r="T2851">
        <v>226.82847595214844</v>
      </c>
      <c r="U2851">
        <v>15.060826301574707</v>
      </c>
      <c r="V2851">
        <v>82.517478942871094</v>
      </c>
      <c r="W2851">
        <v>95</v>
      </c>
      <c r="X2851">
        <v>80.676467895507812</v>
      </c>
      <c r="Y2851">
        <f t="shared" si="188"/>
        <v>4.8146301269531246</v>
      </c>
      <c r="Z2851">
        <f t="shared" si="189"/>
        <v>5.0746142578124998</v>
      </c>
      <c r="AA2851">
        <f t="shared" si="190"/>
        <v>-0.25998447418212889</v>
      </c>
    </row>
    <row r="2852" spans="2:27" x14ac:dyDescent="0.25">
      <c r="B2852" t="s">
        <v>69</v>
      </c>
      <c r="C2852" t="s">
        <v>71</v>
      </c>
      <c r="D2852" t="s">
        <v>41</v>
      </c>
      <c r="E2852" s="86">
        <v>42258</v>
      </c>
      <c r="F2852">
        <f t="shared" si="191"/>
        <v>1</v>
      </c>
      <c r="G2852">
        <v>18</v>
      </c>
      <c r="H2852">
        <v>202.50593566894531</v>
      </c>
      <c r="I2852">
        <v>188.34529113769531</v>
      </c>
      <c r="J2852">
        <v>14.160638809204102</v>
      </c>
      <c r="K2852">
        <v>6.9927029311656952E-2</v>
      </c>
      <c r="L2852">
        <v>2.5184969902038574</v>
      </c>
      <c r="M2852">
        <v>9.3967685699462891</v>
      </c>
      <c r="N2852">
        <v>14.160638809204102</v>
      </c>
      <c r="O2852">
        <v>18.924509048461914</v>
      </c>
      <c r="P2852">
        <v>25.802780151367188</v>
      </c>
      <c r="Q2852">
        <v>-0.78188860416412354</v>
      </c>
      <c r="R2852">
        <v>29.103166580200195</v>
      </c>
      <c r="S2852">
        <v>15</v>
      </c>
      <c r="T2852">
        <v>82.526542663574219</v>
      </c>
      <c r="U2852">
        <v>9.08441162109375</v>
      </c>
      <c r="V2852">
        <v>82.517478942871094</v>
      </c>
      <c r="W2852">
        <v>95</v>
      </c>
      <c r="X2852">
        <v>85.23529052734375</v>
      </c>
      <c r="Y2852">
        <f t="shared" si="188"/>
        <v>3.0375890350341797</v>
      </c>
      <c r="Z2852">
        <f t="shared" si="189"/>
        <v>2.8251793670654295</v>
      </c>
      <c r="AA2852">
        <f t="shared" si="190"/>
        <v>0.21240958213806152</v>
      </c>
    </row>
    <row r="2853" spans="2:27" x14ac:dyDescent="0.25">
      <c r="B2853" t="s">
        <v>69</v>
      </c>
      <c r="C2853" t="s">
        <v>71</v>
      </c>
      <c r="D2853" t="s">
        <v>41</v>
      </c>
      <c r="E2853" s="86">
        <v>42258</v>
      </c>
      <c r="F2853">
        <f t="shared" si="191"/>
        <v>0</v>
      </c>
      <c r="G2853">
        <v>3</v>
      </c>
      <c r="H2853">
        <v>148.74794006347656</v>
      </c>
      <c r="I2853">
        <v>183.7823486328125</v>
      </c>
      <c r="J2853">
        <v>-35.034408569335938</v>
      </c>
      <c r="K2853">
        <v>-0.23552869260311127</v>
      </c>
      <c r="L2853">
        <v>-45.298427581787109</v>
      </c>
      <c r="M2853">
        <v>-39.234359741210937</v>
      </c>
      <c r="N2853">
        <v>-35.034408569335938</v>
      </c>
      <c r="O2853">
        <v>-30.834455490112305</v>
      </c>
      <c r="P2853">
        <v>-24.770391464233398</v>
      </c>
      <c r="Q2853">
        <v>-48.208133697509766</v>
      </c>
      <c r="R2853">
        <v>-21.860685348510742</v>
      </c>
      <c r="S2853">
        <v>15</v>
      </c>
      <c r="T2853">
        <v>64.144966125488281</v>
      </c>
      <c r="U2853">
        <v>8.0090551376342773</v>
      </c>
      <c r="V2853">
        <v>82.517478942871094</v>
      </c>
      <c r="W2853">
        <v>95</v>
      </c>
      <c r="X2853">
        <v>78.794120788574219</v>
      </c>
      <c r="Y2853">
        <f t="shared" si="188"/>
        <v>2.2312191009521483</v>
      </c>
      <c r="Z2853">
        <f t="shared" si="189"/>
        <v>2.7567352294921874</v>
      </c>
      <c r="AA2853">
        <f t="shared" si="190"/>
        <v>-0.52551612854003904</v>
      </c>
    </row>
    <row r="2854" spans="2:27" x14ac:dyDescent="0.25">
      <c r="B2854" t="s">
        <v>69</v>
      </c>
      <c r="C2854" t="s">
        <v>71</v>
      </c>
      <c r="D2854" t="s">
        <v>41</v>
      </c>
      <c r="E2854" s="86">
        <v>42258</v>
      </c>
      <c r="F2854">
        <f t="shared" si="191"/>
        <v>0</v>
      </c>
      <c r="G2854">
        <v>23</v>
      </c>
      <c r="H2854">
        <v>156.40834045410156</v>
      </c>
      <c r="I2854">
        <v>169.64175415039063</v>
      </c>
      <c r="J2854">
        <v>-13.233416557312012</v>
      </c>
      <c r="K2854">
        <v>-8.4608122706413269E-2</v>
      </c>
      <c r="L2854">
        <v>-24.218303680419922</v>
      </c>
      <c r="M2854">
        <v>-17.728342056274414</v>
      </c>
      <c r="N2854">
        <v>-13.233416557312012</v>
      </c>
      <c r="O2854">
        <v>-8.738490104675293</v>
      </c>
      <c r="P2854">
        <v>-2.248530387878418</v>
      </c>
      <c r="Q2854">
        <v>-27.332365036010742</v>
      </c>
      <c r="R2854">
        <v>0.8655322790145874</v>
      </c>
      <c r="S2854">
        <v>15</v>
      </c>
      <c r="T2854">
        <v>73.471504211425781</v>
      </c>
      <c r="U2854">
        <v>8.5715522766113281</v>
      </c>
      <c r="V2854">
        <v>82.517478942871094</v>
      </c>
      <c r="W2854">
        <v>95</v>
      </c>
      <c r="X2854">
        <v>82.941177368164062</v>
      </c>
      <c r="Y2854">
        <f t="shared" si="188"/>
        <v>2.3461251068115234</v>
      </c>
      <c r="Z2854">
        <f t="shared" si="189"/>
        <v>2.5446263122558594</v>
      </c>
      <c r="AA2854">
        <f t="shared" si="190"/>
        <v>-0.19850124835968017</v>
      </c>
    </row>
    <row r="2855" spans="2:27" x14ac:dyDescent="0.25">
      <c r="B2855" t="s">
        <v>69</v>
      </c>
      <c r="C2855" t="s">
        <v>71</v>
      </c>
      <c r="D2855" t="s">
        <v>41</v>
      </c>
      <c r="E2855" s="86">
        <v>42258</v>
      </c>
      <c r="F2855">
        <f t="shared" si="191"/>
        <v>0</v>
      </c>
      <c r="G2855">
        <v>2</v>
      </c>
      <c r="H2855">
        <v>151.36773681640625</v>
      </c>
      <c r="I2855">
        <v>184.8599853515625</v>
      </c>
      <c r="J2855">
        <v>-33.492259979248047</v>
      </c>
      <c r="K2855">
        <v>-0.22126419842243195</v>
      </c>
      <c r="L2855">
        <v>-43.094512939453125</v>
      </c>
      <c r="M2855">
        <v>-37.421424865722656</v>
      </c>
      <c r="N2855">
        <v>-33.492259979248047</v>
      </c>
      <c r="O2855">
        <v>-29.563095092773437</v>
      </c>
      <c r="P2855">
        <v>-23.890007019042969</v>
      </c>
      <c r="Q2855">
        <v>-45.816619873046875</v>
      </c>
      <c r="R2855">
        <v>-21.167901992797852</v>
      </c>
      <c r="S2855">
        <v>15</v>
      </c>
      <c r="T2855">
        <v>56.140224456787109</v>
      </c>
      <c r="U2855">
        <v>7.492678165435791</v>
      </c>
      <c r="V2855">
        <v>82.517478942871094</v>
      </c>
      <c r="W2855">
        <v>95</v>
      </c>
      <c r="X2855">
        <v>79.852943420410156</v>
      </c>
      <c r="Y2855">
        <f t="shared" si="188"/>
        <v>2.2705160522460939</v>
      </c>
      <c r="Z2855">
        <f t="shared" si="189"/>
        <v>2.7728997802734376</v>
      </c>
      <c r="AA2855">
        <f t="shared" si="190"/>
        <v>-0.50238389968872066</v>
      </c>
    </row>
    <row r="2856" spans="2:27" x14ac:dyDescent="0.25">
      <c r="B2856" t="s">
        <v>69</v>
      </c>
      <c r="C2856" t="s">
        <v>71</v>
      </c>
      <c r="D2856" t="s">
        <v>41</v>
      </c>
      <c r="E2856" s="86">
        <v>42258</v>
      </c>
      <c r="F2856">
        <f t="shared" si="191"/>
        <v>0</v>
      </c>
      <c r="G2856">
        <v>21</v>
      </c>
      <c r="H2856">
        <v>161.57252502441406</v>
      </c>
      <c r="I2856">
        <v>178.18559265136719</v>
      </c>
      <c r="J2856">
        <v>-16.613071441650391</v>
      </c>
      <c r="K2856">
        <v>-0.10282114148139954</v>
      </c>
      <c r="L2856">
        <v>-28.784988403320313</v>
      </c>
      <c r="M2856">
        <v>-21.593721389770508</v>
      </c>
      <c r="N2856">
        <v>-16.613071441650391</v>
      </c>
      <c r="O2856">
        <v>-11.632421493530273</v>
      </c>
      <c r="P2856">
        <v>-4.4411535263061523</v>
      </c>
      <c r="Q2856">
        <v>-32.235557556152344</v>
      </c>
      <c r="R2856">
        <v>-0.99058401584625244</v>
      </c>
      <c r="S2856">
        <v>15</v>
      </c>
      <c r="T2856">
        <v>90.208168029785156</v>
      </c>
      <c r="U2856">
        <v>9.497797966003418</v>
      </c>
      <c r="V2856">
        <v>82.517478942871094</v>
      </c>
      <c r="W2856">
        <v>95</v>
      </c>
      <c r="X2856">
        <v>83.352943420410156</v>
      </c>
      <c r="Y2856">
        <f t="shared" si="188"/>
        <v>2.423587875366211</v>
      </c>
      <c r="Z2856">
        <f t="shared" si="189"/>
        <v>2.6727838897705078</v>
      </c>
      <c r="AA2856">
        <f t="shared" si="190"/>
        <v>-0.24919607162475585</v>
      </c>
    </row>
    <row r="2857" spans="2:27" x14ac:dyDescent="0.25">
      <c r="B2857" t="s">
        <v>69</v>
      </c>
      <c r="C2857" t="s">
        <v>71</v>
      </c>
      <c r="D2857" t="s">
        <v>41</v>
      </c>
      <c r="E2857" s="86">
        <v>42258</v>
      </c>
      <c r="F2857">
        <f t="shared" si="191"/>
        <v>0</v>
      </c>
      <c r="G2857">
        <v>1</v>
      </c>
      <c r="H2857">
        <v>151.83604431152344</v>
      </c>
      <c r="I2857">
        <v>187.15058898925781</v>
      </c>
      <c r="J2857">
        <v>-35.314544677734375</v>
      </c>
      <c r="K2857">
        <v>-0.23258340358734131</v>
      </c>
      <c r="L2857">
        <v>-45.3056640625</v>
      </c>
      <c r="M2857">
        <v>-39.40283203125</v>
      </c>
      <c r="N2857">
        <v>-35.314544677734375</v>
      </c>
      <c r="O2857">
        <v>-31.226259231567383</v>
      </c>
      <c r="P2857">
        <v>-25.323423385620117</v>
      </c>
      <c r="Q2857">
        <v>-48.138008117675781</v>
      </c>
      <c r="R2857">
        <v>-22.491079330444336</v>
      </c>
      <c r="S2857">
        <v>15</v>
      </c>
      <c r="T2857">
        <v>60.779376983642578</v>
      </c>
      <c r="U2857">
        <v>7.7961130142211914</v>
      </c>
      <c r="V2857">
        <v>82.517478942871094</v>
      </c>
      <c r="W2857">
        <v>95</v>
      </c>
      <c r="X2857">
        <v>80.852943420410156</v>
      </c>
      <c r="Y2857">
        <f t="shared" si="188"/>
        <v>2.2775406646728515</v>
      </c>
      <c r="Z2857">
        <f t="shared" si="189"/>
        <v>2.8072588348388674</v>
      </c>
      <c r="AA2857">
        <f t="shared" si="190"/>
        <v>-0.52971817016601563</v>
      </c>
    </row>
    <row r="2858" spans="2:27" x14ac:dyDescent="0.25">
      <c r="B2858" t="s">
        <v>69</v>
      </c>
      <c r="C2858" t="s">
        <v>71</v>
      </c>
      <c r="D2858" t="s">
        <v>41</v>
      </c>
      <c r="E2858" s="86">
        <v>42258</v>
      </c>
      <c r="F2858">
        <f t="shared" si="191"/>
        <v>1</v>
      </c>
      <c r="G2858">
        <v>12</v>
      </c>
      <c r="H2858">
        <v>291.95986938476562</v>
      </c>
      <c r="I2858">
        <v>209.90202331542969</v>
      </c>
      <c r="J2858">
        <v>82.057838439941406</v>
      </c>
      <c r="K2858">
        <v>0.28105860948562622</v>
      </c>
      <c r="L2858">
        <v>43.844203948974609</v>
      </c>
      <c r="M2858">
        <v>66.421127319335938</v>
      </c>
      <c r="N2858">
        <v>82.057838439941406</v>
      </c>
      <c r="O2858">
        <v>97.694549560546875</v>
      </c>
      <c r="P2858">
        <v>120.27146911621094</v>
      </c>
      <c r="Q2858">
        <v>33.01116943359375</v>
      </c>
      <c r="R2858">
        <v>131.10450744628906</v>
      </c>
      <c r="S2858">
        <v>15</v>
      </c>
      <c r="T2858">
        <v>889.12841796875</v>
      </c>
      <c r="U2858">
        <v>29.818256378173828</v>
      </c>
      <c r="V2858">
        <v>82.517478942871094</v>
      </c>
      <c r="W2858">
        <v>95</v>
      </c>
      <c r="X2858">
        <v>87.73529052734375</v>
      </c>
      <c r="Y2858">
        <f t="shared" si="188"/>
        <v>4.3793980407714841</v>
      </c>
      <c r="Z2858">
        <f t="shared" si="189"/>
        <v>3.1485303497314452</v>
      </c>
      <c r="AA2858">
        <f t="shared" si="190"/>
        <v>1.230867576599121</v>
      </c>
    </row>
    <row r="2859" spans="2:27" x14ac:dyDescent="0.25">
      <c r="B2859" t="s">
        <v>69</v>
      </c>
      <c r="C2859" t="s">
        <v>71</v>
      </c>
      <c r="D2859" t="s">
        <v>41</v>
      </c>
      <c r="E2859" s="86">
        <v>42258</v>
      </c>
      <c r="F2859">
        <f t="shared" si="191"/>
        <v>1</v>
      </c>
      <c r="G2859">
        <v>13</v>
      </c>
      <c r="H2859">
        <v>278.32952880859375</v>
      </c>
      <c r="I2859">
        <v>179.95559692382812</v>
      </c>
      <c r="J2859">
        <v>98.373947143554688</v>
      </c>
      <c r="K2859">
        <v>0.35344415903091431</v>
      </c>
      <c r="L2859">
        <v>61.087692260742188</v>
      </c>
      <c r="M2859">
        <v>83.116714477539063</v>
      </c>
      <c r="N2859">
        <v>98.373947143554688</v>
      </c>
      <c r="O2859">
        <v>113.63117980957031</v>
      </c>
      <c r="P2859">
        <v>135.66020202636719</v>
      </c>
      <c r="Q2859">
        <v>50.517555236816406</v>
      </c>
      <c r="R2859">
        <v>146.23033142089844</v>
      </c>
      <c r="S2859">
        <v>15</v>
      </c>
      <c r="T2859">
        <v>846.4969482421875</v>
      </c>
      <c r="U2859">
        <v>29.094619750976563</v>
      </c>
      <c r="V2859">
        <v>82.517478942871094</v>
      </c>
      <c r="W2859">
        <v>95</v>
      </c>
      <c r="X2859">
        <v>89.323532104492187</v>
      </c>
      <c r="Y2859">
        <f t="shared" si="188"/>
        <v>4.1749429321289062</v>
      </c>
      <c r="Z2859">
        <f t="shared" si="189"/>
        <v>2.6993339538574217</v>
      </c>
      <c r="AA2859">
        <f t="shared" si="190"/>
        <v>1.4756092071533202</v>
      </c>
    </row>
    <row r="2860" spans="2:27" x14ac:dyDescent="0.25">
      <c r="B2860" t="s">
        <v>69</v>
      </c>
      <c r="C2860" t="s">
        <v>71</v>
      </c>
      <c r="D2860" t="s">
        <v>41</v>
      </c>
      <c r="E2860" s="86">
        <v>42258</v>
      </c>
      <c r="F2860">
        <f t="shared" si="191"/>
        <v>0</v>
      </c>
      <c r="G2860">
        <v>10</v>
      </c>
      <c r="H2860">
        <v>305.09646606445312</v>
      </c>
      <c r="I2860">
        <v>316.96026611328125</v>
      </c>
      <c r="J2860">
        <v>-11.863799095153809</v>
      </c>
      <c r="K2860">
        <v>-3.8885403424501419E-2</v>
      </c>
      <c r="L2860">
        <v>-35.534317016601563</v>
      </c>
      <c r="M2860">
        <v>-21.549583435058594</v>
      </c>
      <c r="N2860">
        <v>-11.863799095153809</v>
      </c>
      <c r="O2860">
        <v>-2.1780149936676025</v>
      </c>
      <c r="P2860">
        <v>11.806718826293945</v>
      </c>
      <c r="Q2860">
        <v>-42.244579315185547</v>
      </c>
      <c r="R2860">
        <v>18.51698112487793</v>
      </c>
      <c r="S2860">
        <v>15</v>
      </c>
      <c r="T2860">
        <v>341.1484375</v>
      </c>
      <c r="U2860">
        <v>18.470203399658203</v>
      </c>
      <c r="V2860">
        <v>82.517478942871094</v>
      </c>
      <c r="W2860">
        <v>95</v>
      </c>
      <c r="X2860">
        <v>82.323532104492188</v>
      </c>
      <c r="Y2860">
        <f t="shared" si="188"/>
        <v>4.5764469909667973</v>
      </c>
      <c r="Z2860">
        <f t="shared" si="189"/>
        <v>4.7544039916992187</v>
      </c>
      <c r="AA2860">
        <f t="shared" si="190"/>
        <v>-0.17795698642730712</v>
      </c>
    </row>
    <row r="2861" spans="2:27" x14ac:dyDescent="0.25">
      <c r="B2861" t="s">
        <v>69</v>
      </c>
      <c r="C2861" t="s">
        <v>71</v>
      </c>
      <c r="D2861" t="s">
        <v>41</v>
      </c>
      <c r="E2861" s="86">
        <v>42258</v>
      </c>
      <c r="F2861">
        <f t="shared" si="191"/>
        <v>1</v>
      </c>
      <c r="G2861">
        <v>14</v>
      </c>
      <c r="H2861">
        <v>279.94451904296875</v>
      </c>
      <c r="I2861">
        <v>177.24942016601562</v>
      </c>
      <c r="J2861">
        <v>102.69507598876953</v>
      </c>
      <c r="K2861">
        <v>0.36684080958366394</v>
      </c>
      <c r="L2861">
        <v>65.090042114257813</v>
      </c>
      <c r="M2861">
        <v>87.307403564453125</v>
      </c>
      <c r="N2861">
        <v>102.69507598876953</v>
      </c>
      <c r="O2861">
        <v>118.08274841308594</v>
      </c>
      <c r="P2861">
        <v>140.30010986328125</v>
      </c>
      <c r="Q2861">
        <v>54.429538726806641</v>
      </c>
      <c r="R2861">
        <v>150.96061706542969</v>
      </c>
      <c r="S2861">
        <v>15</v>
      </c>
      <c r="T2861">
        <v>861.032958984375</v>
      </c>
      <c r="U2861">
        <v>29.343362808227539</v>
      </c>
      <c r="V2861">
        <v>82.517478942871094</v>
      </c>
      <c r="W2861">
        <v>95</v>
      </c>
      <c r="X2861">
        <v>90.647056579589844</v>
      </c>
      <c r="Y2861">
        <f t="shared" si="188"/>
        <v>4.1991677856445309</v>
      </c>
      <c r="Z2861">
        <f t="shared" si="189"/>
        <v>2.6587413024902342</v>
      </c>
      <c r="AA2861">
        <f t="shared" si="190"/>
        <v>1.5404261398315429</v>
      </c>
    </row>
    <row r="2862" spans="2:27" x14ac:dyDescent="0.25">
      <c r="B2862" t="s">
        <v>69</v>
      </c>
      <c r="C2862" t="s">
        <v>71</v>
      </c>
      <c r="D2862" t="s">
        <v>41</v>
      </c>
      <c r="E2862" s="86">
        <v>42258</v>
      </c>
      <c r="F2862">
        <f t="shared" si="191"/>
        <v>0</v>
      </c>
      <c r="G2862">
        <v>5</v>
      </c>
      <c r="H2862">
        <v>183.02507019042969</v>
      </c>
      <c r="I2862">
        <v>274.7493896484375</v>
      </c>
      <c r="J2862">
        <v>-91.724327087402344</v>
      </c>
      <c r="K2862">
        <v>-0.50115716457366943</v>
      </c>
      <c r="L2862">
        <v>-119.74466705322266</v>
      </c>
      <c r="M2862">
        <v>-103.19002532958984</v>
      </c>
      <c r="N2862">
        <v>-91.724327087402344</v>
      </c>
      <c r="O2862">
        <v>-80.258628845214844</v>
      </c>
      <c r="P2862">
        <v>-63.703983306884766</v>
      </c>
      <c r="Q2862">
        <v>-127.68804931640625</v>
      </c>
      <c r="R2862">
        <v>-55.760608673095703</v>
      </c>
      <c r="S2862">
        <v>15</v>
      </c>
      <c r="T2862">
        <v>478.05148315429687</v>
      </c>
      <c r="U2862">
        <v>21.864389419555664</v>
      </c>
      <c r="V2862">
        <v>82.517478942871094</v>
      </c>
      <c r="W2862">
        <v>95</v>
      </c>
      <c r="X2862">
        <v>77.5</v>
      </c>
      <c r="Y2862">
        <f t="shared" si="188"/>
        <v>2.7453760528564453</v>
      </c>
      <c r="Z2862">
        <f t="shared" si="189"/>
        <v>4.1212408447265627</v>
      </c>
      <c r="AA2862">
        <f t="shared" si="190"/>
        <v>-1.3758649063110351</v>
      </c>
    </row>
    <row r="2863" spans="2:27" x14ac:dyDescent="0.25">
      <c r="B2863" t="s">
        <v>69</v>
      </c>
      <c r="C2863" t="s">
        <v>37</v>
      </c>
      <c r="D2863" t="s">
        <v>37</v>
      </c>
      <c r="E2863" s="86">
        <v>42258</v>
      </c>
      <c r="F2863">
        <f t="shared" si="191"/>
        <v>0</v>
      </c>
      <c r="G2863">
        <v>21</v>
      </c>
      <c r="H2863">
        <v>196.21098327636719</v>
      </c>
      <c r="I2863">
        <v>197.83601379394531</v>
      </c>
      <c r="J2863">
        <v>-1.6250112056732178</v>
      </c>
      <c r="K2863">
        <v>-8.2819582894444466E-3</v>
      </c>
      <c r="L2863">
        <v>-3.8109347820281982</v>
      </c>
      <c r="M2863">
        <v>-2.5194733142852783</v>
      </c>
      <c r="N2863">
        <v>-1.6250112056732178</v>
      </c>
      <c r="O2863">
        <v>-0.73054903745651245</v>
      </c>
      <c r="P2863">
        <v>0.56091225147247314</v>
      </c>
      <c r="Q2863">
        <v>-4.4306135177612305</v>
      </c>
      <c r="R2863">
        <v>1.1805912256240845</v>
      </c>
      <c r="S2863">
        <v>1208</v>
      </c>
      <c r="T2863">
        <v>2.9093616008758545</v>
      </c>
      <c r="U2863">
        <v>1.7056851387023926</v>
      </c>
      <c r="V2863">
        <v>82.520751953125</v>
      </c>
      <c r="W2863">
        <v>95</v>
      </c>
      <c r="X2863">
        <v>83.226791381835938</v>
      </c>
      <c r="Y2863">
        <f t="shared" si="188"/>
        <v>237.02286779785157</v>
      </c>
      <c r="Z2863">
        <f t="shared" si="189"/>
        <v>238.98590466308593</v>
      </c>
      <c r="AA2863">
        <f t="shared" si="190"/>
        <v>-1.9630135364532471</v>
      </c>
    </row>
    <row r="2864" spans="2:27" x14ac:dyDescent="0.25">
      <c r="B2864" t="s">
        <v>69</v>
      </c>
      <c r="C2864" t="s">
        <v>37</v>
      </c>
      <c r="D2864" t="s">
        <v>37</v>
      </c>
      <c r="E2864" s="86">
        <v>42258</v>
      </c>
      <c r="F2864">
        <f t="shared" si="191"/>
        <v>0</v>
      </c>
      <c r="G2864">
        <v>2</v>
      </c>
      <c r="H2864">
        <v>156.48095703125</v>
      </c>
      <c r="I2864">
        <v>162.4569091796875</v>
      </c>
      <c r="J2864">
        <v>-5.975956916809082</v>
      </c>
      <c r="K2864">
        <v>-3.8189675658941269E-2</v>
      </c>
      <c r="L2864">
        <v>-8.1262884140014648</v>
      </c>
      <c r="M2864">
        <v>-6.8558549880981445</v>
      </c>
      <c r="N2864">
        <v>-5.975956916809082</v>
      </c>
      <c r="O2864">
        <v>-5.0960588455200195</v>
      </c>
      <c r="P2864">
        <v>-3.8256254196166992</v>
      </c>
      <c r="Q2864">
        <v>-8.7358779907226562</v>
      </c>
      <c r="R2864">
        <v>-3.216036319732666</v>
      </c>
      <c r="S2864">
        <v>1208</v>
      </c>
      <c r="T2864">
        <v>2.8153908252716064</v>
      </c>
      <c r="U2864">
        <v>1.6779125928878784</v>
      </c>
      <c r="V2864">
        <v>82.520751953125</v>
      </c>
      <c r="W2864">
        <v>95</v>
      </c>
      <c r="X2864">
        <v>79.836372375488281</v>
      </c>
      <c r="Y2864">
        <f t="shared" si="188"/>
        <v>189.02899609375001</v>
      </c>
      <c r="Z2864">
        <f t="shared" si="189"/>
        <v>196.2479462890625</v>
      </c>
      <c r="AA2864">
        <f t="shared" si="190"/>
        <v>-7.2189559555053711</v>
      </c>
    </row>
    <row r="2865" spans="2:27" x14ac:dyDescent="0.25">
      <c r="B2865" t="s">
        <v>69</v>
      </c>
      <c r="C2865" t="s">
        <v>37</v>
      </c>
      <c r="D2865" t="s">
        <v>37</v>
      </c>
      <c r="E2865" s="86">
        <v>42258</v>
      </c>
      <c r="F2865">
        <f t="shared" si="191"/>
        <v>0</v>
      </c>
      <c r="G2865">
        <v>8</v>
      </c>
      <c r="H2865">
        <v>217.3504638671875</v>
      </c>
      <c r="I2865">
        <v>226.35929870605469</v>
      </c>
      <c r="J2865">
        <v>-9.0088386535644531</v>
      </c>
      <c r="K2865">
        <v>-4.1448444128036499E-2</v>
      </c>
      <c r="L2865">
        <v>-12.038630485534668</v>
      </c>
      <c r="M2865">
        <v>-10.248604774475098</v>
      </c>
      <c r="N2865">
        <v>-9.0088386535644531</v>
      </c>
      <c r="O2865">
        <v>-7.7690725326538086</v>
      </c>
      <c r="P2865">
        <v>-5.9790472984313965</v>
      </c>
      <c r="Q2865">
        <v>-12.897534370422363</v>
      </c>
      <c r="R2865">
        <v>-5.1201434135437012</v>
      </c>
      <c r="S2865">
        <v>1208</v>
      </c>
      <c r="T2865">
        <v>5.5892467498779297</v>
      </c>
      <c r="U2865">
        <v>2.3641588687896729</v>
      </c>
      <c r="V2865">
        <v>82.520751953125</v>
      </c>
      <c r="W2865">
        <v>95</v>
      </c>
      <c r="X2865">
        <v>78.344764709472656</v>
      </c>
      <c r="Y2865">
        <f t="shared" si="188"/>
        <v>262.55936035156247</v>
      </c>
      <c r="Z2865">
        <f t="shared" si="189"/>
        <v>273.44203283691405</v>
      </c>
      <c r="AA2865">
        <f t="shared" si="190"/>
        <v>-10.88267709350586</v>
      </c>
    </row>
    <row r="2866" spans="2:27" x14ac:dyDescent="0.25">
      <c r="B2866" t="s">
        <v>69</v>
      </c>
      <c r="C2866" t="s">
        <v>37</v>
      </c>
      <c r="D2866" t="s">
        <v>37</v>
      </c>
      <c r="E2866" s="86">
        <v>42258</v>
      </c>
      <c r="F2866">
        <f t="shared" si="191"/>
        <v>0</v>
      </c>
      <c r="G2866">
        <v>7</v>
      </c>
      <c r="H2866">
        <v>197.00924682617187</v>
      </c>
      <c r="I2866">
        <v>206.12901306152344</v>
      </c>
      <c r="J2866">
        <v>-9.1197710037231445</v>
      </c>
      <c r="K2866">
        <v>-4.6291079372167587E-2</v>
      </c>
      <c r="L2866">
        <v>-12.166046142578125</v>
      </c>
      <c r="M2866">
        <v>-10.366281509399414</v>
      </c>
      <c r="N2866">
        <v>-9.1197710037231445</v>
      </c>
      <c r="O2866">
        <v>-7.8732600212097168</v>
      </c>
      <c r="P2866">
        <v>-6.0734963417053223</v>
      </c>
      <c r="Q2866">
        <v>-13.029622077941895</v>
      </c>
      <c r="R2866">
        <v>-5.2099194526672363</v>
      </c>
      <c r="S2866">
        <v>1208</v>
      </c>
      <c r="T2866">
        <v>5.6502285003662109</v>
      </c>
      <c r="U2866">
        <v>2.3770208358764648</v>
      </c>
      <c r="V2866">
        <v>82.520751953125</v>
      </c>
      <c r="W2866">
        <v>95</v>
      </c>
      <c r="X2866">
        <v>77.669952392578125</v>
      </c>
      <c r="Y2866">
        <f t="shared" si="188"/>
        <v>237.98717016601563</v>
      </c>
      <c r="Z2866">
        <f t="shared" si="189"/>
        <v>249.00384777832031</v>
      </c>
      <c r="AA2866">
        <f t="shared" si="190"/>
        <v>-11.016683372497559</v>
      </c>
    </row>
    <row r="2867" spans="2:27" x14ac:dyDescent="0.25">
      <c r="B2867" t="s">
        <v>69</v>
      </c>
      <c r="C2867" t="s">
        <v>37</v>
      </c>
      <c r="D2867" t="s">
        <v>37</v>
      </c>
      <c r="E2867" s="86">
        <v>42258</v>
      </c>
      <c r="F2867">
        <f t="shared" si="191"/>
        <v>1</v>
      </c>
      <c r="G2867">
        <v>12</v>
      </c>
      <c r="H2867">
        <v>259.08682250976562</v>
      </c>
      <c r="I2867">
        <v>248.15315246582031</v>
      </c>
      <c r="J2867">
        <v>10.933656692504883</v>
      </c>
      <c r="K2867">
        <v>4.2200744152069092E-2</v>
      </c>
      <c r="L2867">
        <v>7.9393119812011719</v>
      </c>
      <c r="M2867">
        <v>9.7083950042724609</v>
      </c>
      <c r="N2867">
        <v>10.933656692504883</v>
      </c>
      <c r="O2867">
        <v>12.158918380737305</v>
      </c>
      <c r="P2867">
        <v>13.928001403808594</v>
      </c>
      <c r="Q2867">
        <v>7.0904569625854492</v>
      </c>
      <c r="R2867">
        <v>14.776856422424316</v>
      </c>
      <c r="S2867">
        <v>1208</v>
      </c>
      <c r="T2867">
        <v>5.4592294692993164</v>
      </c>
      <c r="U2867">
        <v>2.3364994525909424</v>
      </c>
      <c r="V2867">
        <v>82.520751953125</v>
      </c>
      <c r="W2867">
        <v>95</v>
      </c>
      <c r="X2867">
        <v>86.561500549316406</v>
      </c>
      <c r="Y2867">
        <f t="shared" si="188"/>
        <v>312.97688159179688</v>
      </c>
      <c r="Z2867">
        <f t="shared" si="189"/>
        <v>299.76900817871092</v>
      </c>
      <c r="AA2867">
        <f t="shared" si="190"/>
        <v>13.207857284545899</v>
      </c>
    </row>
    <row r="2868" spans="2:27" x14ac:dyDescent="0.25">
      <c r="B2868" t="s">
        <v>69</v>
      </c>
      <c r="C2868" t="s">
        <v>37</v>
      </c>
      <c r="D2868" t="s">
        <v>37</v>
      </c>
      <c r="E2868" s="86">
        <v>42258</v>
      </c>
      <c r="F2868">
        <f t="shared" si="191"/>
        <v>0</v>
      </c>
      <c r="G2868">
        <v>3</v>
      </c>
      <c r="H2868">
        <v>152.77900695800781</v>
      </c>
      <c r="I2868">
        <v>158.24870300292969</v>
      </c>
      <c r="J2868">
        <v>-5.4696946144104004</v>
      </c>
      <c r="K2868">
        <v>-3.5801351070404053E-2</v>
      </c>
      <c r="L2868">
        <v>-7.5764470100402832</v>
      </c>
      <c r="M2868">
        <v>-6.3317604064941406</v>
      </c>
      <c r="N2868">
        <v>-5.4696946144104004</v>
      </c>
      <c r="O2868">
        <v>-4.6076288223266602</v>
      </c>
      <c r="P2868">
        <v>-3.3629422187805176</v>
      </c>
      <c r="Q2868">
        <v>-8.1736822128295898</v>
      </c>
      <c r="R2868">
        <v>-2.76570725440979</v>
      </c>
      <c r="S2868">
        <v>1208</v>
      </c>
      <c r="T2868">
        <v>2.7024319171905518</v>
      </c>
      <c r="U2868">
        <v>1.6439075469970703</v>
      </c>
      <c r="V2868">
        <v>82.520751953125</v>
      </c>
      <c r="W2868">
        <v>95</v>
      </c>
      <c r="X2868">
        <v>78.775993347167969</v>
      </c>
      <c r="Y2868">
        <f t="shared" si="188"/>
        <v>184.55704040527343</v>
      </c>
      <c r="Z2868">
        <f t="shared" si="189"/>
        <v>191.16443322753906</v>
      </c>
      <c r="AA2868">
        <f t="shared" si="190"/>
        <v>-6.607391094207764</v>
      </c>
    </row>
    <row r="2869" spans="2:27" x14ac:dyDescent="0.25">
      <c r="B2869" t="s">
        <v>69</v>
      </c>
      <c r="C2869" t="s">
        <v>37</v>
      </c>
      <c r="D2869" t="s">
        <v>37</v>
      </c>
      <c r="E2869" s="86">
        <v>42258</v>
      </c>
      <c r="F2869">
        <f t="shared" si="191"/>
        <v>0</v>
      </c>
      <c r="G2869">
        <v>22</v>
      </c>
      <c r="H2869">
        <v>185.74591064453125</v>
      </c>
      <c r="I2869">
        <v>187.66885375976562</v>
      </c>
      <c r="J2869">
        <v>-1.9229340553283691</v>
      </c>
      <c r="K2869">
        <v>-1.0352496989071369E-2</v>
      </c>
      <c r="L2869">
        <v>-4.095283031463623</v>
      </c>
      <c r="M2869">
        <v>-2.8118417263031006</v>
      </c>
      <c r="N2869">
        <v>-1.9229340553283691</v>
      </c>
      <c r="O2869">
        <v>-1.0340263843536377</v>
      </c>
      <c r="P2869">
        <v>0.2494150847196579</v>
      </c>
      <c r="Q2869">
        <v>-4.7111139297485352</v>
      </c>
      <c r="R2869">
        <v>0.86524587869644165</v>
      </c>
      <c r="S2869">
        <v>1208</v>
      </c>
      <c r="T2869">
        <v>2.873340368270874</v>
      </c>
      <c r="U2869">
        <v>1.695093035697937</v>
      </c>
      <c r="V2869">
        <v>82.520751953125</v>
      </c>
      <c r="W2869">
        <v>95</v>
      </c>
      <c r="X2869">
        <v>82.450798034667969</v>
      </c>
      <c r="Y2869">
        <f t="shared" si="188"/>
        <v>224.38106005859376</v>
      </c>
      <c r="Z2869">
        <f t="shared" si="189"/>
        <v>226.70397534179688</v>
      </c>
      <c r="AA2869">
        <f t="shared" si="190"/>
        <v>-2.3229043388366701</v>
      </c>
    </row>
    <row r="2870" spans="2:27" x14ac:dyDescent="0.25">
      <c r="B2870" t="s">
        <v>69</v>
      </c>
      <c r="C2870" t="s">
        <v>37</v>
      </c>
      <c r="D2870" t="s">
        <v>37</v>
      </c>
      <c r="E2870" s="86">
        <v>42258</v>
      </c>
      <c r="F2870">
        <f t="shared" si="191"/>
        <v>0</v>
      </c>
      <c r="G2870">
        <v>19</v>
      </c>
      <c r="H2870">
        <v>206.28659057617187</v>
      </c>
      <c r="I2870">
        <v>201.49697875976563</v>
      </c>
      <c r="J2870">
        <v>4.789607048034668</v>
      </c>
      <c r="K2870">
        <v>2.3218218237161636E-2</v>
      </c>
      <c r="L2870">
        <v>2.5433351993560791</v>
      </c>
      <c r="M2870">
        <v>3.8704507350921631</v>
      </c>
      <c r="N2870">
        <v>4.789607048034668</v>
      </c>
      <c r="O2870">
        <v>5.7087631225585937</v>
      </c>
      <c r="P2870">
        <v>7.0358786582946777</v>
      </c>
      <c r="Q2870">
        <v>1.9065483808517456</v>
      </c>
      <c r="R2870">
        <v>7.6726655960083008</v>
      </c>
      <c r="S2870">
        <v>1208</v>
      </c>
      <c r="T2870">
        <v>3.072221040725708</v>
      </c>
      <c r="U2870">
        <v>1.7527751922607422</v>
      </c>
      <c r="V2870">
        <v>82.520751953125</v>
      </c>
      <c r="W2870">
        <v>95</v>
      </c>
      <c r="X2870">
        <v>82.788467407226563</v>
      </c>
      <c r="Y2870">
        <f t="shared" si="188"/>
        <v>249.19420141601563</v>
      </c>
      <c r="Z2870">
        <f t="shared" si="189"/>
        <v>243.40835034179688</v>
      </c>
      <c r="AA2870">
        <f t="shared" si="190"/>
        <v>5.7858453140258792</v>
      </c>
    </row>
    <row r="2871" spans="2:27" x14ac:dyDescent="0.25">
      <c r="B2871" t="s">
        <v>69</v>
      </c>
      <c r="C2871" t="s">
        <v>37</v>
      </c>
      <c r="D2871" t="s">
        <v>37</v>
      </c>
      <c r="E2871" s="86">
        <v>42258</v>
      </c>
      <c r="F2871">
        <f t="shared" si="191"/>
        <v>1</v>
      </c>
      <c r="G2871">
        <v>15</v>
      </c>
      <c r="H2871">
        <v>252.82405090332031</v>
      </c>
      <c r="I2871">
        <v>239.80923461914062</v>
      </c>
      <c r="J2871">
        <v>13.014811515808105</v>
      </c>
      <c r="K2871">
        <v>5.1477741450071335E-2</v>
      </c>
      <c r="L2871">
        <v>10.247255325317383</v>
      </c>
      <c r="M2871">
        <v>11.882349967956543</v>
      </c>
      <c r="N2871">
        <v>13.014811515808105</v>
      </c>
      <c r="O2871">
        <v>14.147273063659668</v>
      </c>
      <c r="P2871">
        <v>15.782367706298828</v>
      </c>
      <c r="Q2871">
        <v>9.4626922607421875</v>
      </c>
      <c r="R2871">
        <v>16.566930770874023</v>
      </c>
      <c r="S2871">
        <v>1208</v>
      </c>
      <c r="T2871">
        <v>4.6635932922363281</v>
      </c>
      <c r="U2871">
        <v>2.1595354080200195</v>
      </c>
      <c r="V2871">
        <v>82.520751953125</v>
      </c>
      <c r="W2871">
        <v>95</v>
      </c>
      <c r="X2871">
        <v>87.732940673828125</v>
      </c>
      <c r="Y2871">
        <f t="shared" si="188"/>
        <v>305.41145349121092</v>
      </c>
      <c r="Z2871">
        <f t="shared" si="189"/>
        <v>289.68955541992187</v>
      </c>
      <c r="AA2871">
        <f t="shared" si="190"/>
        <v>15.721892311096191</v>
      </c>
    </row>
    <row r="2872" spans="2:27" x14ac:dyDescent="0.25">
      <c r="B2872" t="s">
        <v>69</v>
      </c>
      <c r="C2872" t="s">
        <v>37</v>
      </c>
      <c r="D2872" t="s">
        <v>37</v>
      </c>
      <c r="E2872" s="86">
        <v>42258</v>
      </c>
      <c r="F2872">
        <f t="shared" si="191"/>
        <v>0</v>
      </c>
      <c r="G2872">
        <v>20</v>
      </c>
      <c r="H2872">
        <v>202.11026000976562</v>
      </c>
      <c r="I2872">
        <v>202.29669189453125</v>
      </c>
      <c r="J2872">
        <v>-0.18642210960388184</v>
      </c>
      <c r="K2872">
        <v>-9.2237826902419329E-4</v>
      </c>
      <c r="L2872">
        <v>-2.4578850269317627</v>
      </c>
      <c r="M2872">
        <v>-1.1158863306045532</v>
      </c>
      <c r="N2872">
        <v>-0.18642210960388184</v>
      </c>
      <c r="O2872">
        <v>0.74304211139678955</v>
      </c>
      <c r="P2872">
        <v>2.085040807723999</v>
      </c>
      <c r="Q2872">
        <v>-3.1018133163452148</v>
      </c>
      <c r="R2872">
        <v>2.7289690971374512</v>
      </c>
      <c r="S2872">
        <v>1208</v>
      </c>
      <c r="T2872">
        <v>3.1415150165557861</v>
      </c>
      <c r="U2872">
        <v>1.7724319696426392</v>
      </c>
      <c r="V2872">
        <v>82.520751953125</v>
      </c>
      <c r="W2872">
        <v>95</v>
      </c>
      <c r="X2872">
        <v>82.20147705078125</v>
      </c>
      <c r="Y2872">
        <f t="shared" si="188"/>
        <v>244.14919409179689</v>
      </c>
      <c r="Z2872">
        <f t="shared" si="189"/>
        <v>244.37440380859374</v>
      </c>
      <c r="AA2872">
        <f t="shared" si="190"/>
        <v>-0.22519790840148926</v>
      </c>
    </row>
    <row r="2873" spans="2:27" x14ac:dyDescent="0.25">
      <c r="B2873" t="s">
        <v>69</v>
      </c>
      <c r="C2873" t="s">
        <v>37</v>
      </c>
      <c r="D2873" t="s">
        <v>37</v>
      </c>
      <c r="E2873" s="86">
        <v>42258</v>
      </c>
      <c r="F2873">
        <f t="shared" si="191"/>
        <v>0</v>
      </c>
      <c r="G2873">
        <v>9</v>
      </c>
      <c r="H2873">
        <v>234.04336547851562</v>
      </c>
      <c r="I2873">
        <v>242.03157043457031</v>
      </c>
      <c r="J2873">
        <v>-7.9882149696350098</v>
      </c>
      <c r="K2873">
        <v>-3.413134440779686E-2</v>
      </c>
      <c r="L2873">
        <v>-10.997201919555664</v>
      </c>
      <c r="M2873">
        <v>-9.2194681167602539</v>
      </c>
      <c r="N2873">
        <v>-7.9882149696350098</v>
      </c>
      <c r="O2873">
        <v>-6.7569618225097656</v>
      </c>
      <c r="P2873">
        <v>-4.9792284965515137</v>
      </c>
      <c r="Q2873">
        <v>-11.850207328796387</v>
      </c>
      <c r="R2873">
        <v>-4.1262226104736328</v>
      </c>
      <c r="S2873">
        <v>1208</v>
      </c>
      <c r="T2873">
        <v>5.5127501487731934</v>
      </c>
      <c r="U2873">
        <v>2.3479247093200684</v>
      </c>
      <c r="V2873">
        <v>82.520751953125</v>
      </c>
      <c r="W2873">
        <v>95</v>
      </c>
      <c r="X2873">
        <v>80.352394104003906</v>
      </c>
      <c r="Y2873">
        <f t="shared" si="188"/>
        <v>282.7243854980469</v>
      </c>
      <c r="Z2873">
        <f t="shared" si="189"/>
        <v>292.37413708496092</v>
      </c>
      <c r="AA2873">
        <f t="shared" si="190"/>
        <v>-9.6497636833190921</v>
      </c>
    </row>
    <row r="2874" spans="2:27" x14ac:dyDescent="0.25">
      <c r="B2874" t="s">
        <v>69</v>
      </c>
      <c r="C2874" t="s">
        <v>37</v>
      </c>
      <c r="D2874" t="s">
        <v>37</v>
      </c>
      <c r="E2874" s="86">
        <v>42258</v>
      </c>
      <c r="F2874">
        <f t="shared" si="191"/>
        <v>1</v>
      </c>
      <c r="G2874">
        <v>14</v>
      </c>
      <c r="H2874">
        <v>257.68954467773437</v>
      </c>
      <c r="I2874">
        <v>242.94551086425781</v>
      </c>
      <c r="J2874">
        <v>14.744027137756348</v>
      </c>
      <c r="K2874">
        <v>5.7216241955757141E-2</v>
      </c>
      <c r="L2874">
        <v>11.864049911499023</v>
      </c>
      <c r="M2874">
        <v>13.565563201904297</v>
      </c>
      <c r="N2874">
        <v>14.744027137756348</v>
      </c>
      <c r="O2874">
        <v>15.922491073608398</v>
      </c>
      <c r="P2874">
        <v>17.624004364013672</v>
      </c>
      <c r="Q2874">
        <v>11.047616004943848</v>
      </c>
      <c r="R2874">
        <v>18.440439224243164</v>
      </c>
      <c r="S2874">
        <v>1208</v>
      </c>
      <c r="T2874">
        <v>5.0501708984375</v>
      </c>
      <c r="U2874">
        <v>2.2472584247589111</v>
      </c>
      <c r="V2874">
        <v>82.520751953125</v>
      </c>
      <c r="W2874">
        <v>95</v>
      </c>
      <c r="X2874">
        <v>89.7357177734375</v>
      </c>
      <c r="Y2874">
        <f t="shared" si="188"/>
        <v>311.28896997070314</v>
      </c>
      <c r="Z2874">
        <f t="shared" si="189"/>
        <v>293.47817712402343</v>
      </c>
      <c r="AA2874">
        <f t="shared" si="190"/>
        <v>17.810784782409669</v>
      </c>
    </row>
    <row r="2875" spans="2:27" x14ac:dyDescent="0.25">
      <c r="B2875" t="s">
        <v>69</v>
      </c>
      <c r="C2875" t="s">
        <v>37</v>
      </c>
      <c r="D2875" t="s">
        <v>37</v>
      </c>
      <c r="E2875" s="86">
        <v>42258</v>
      </c>
      <c r="F2875">
        <f t="shared" si="191"/>
        <v>0</v>
      </c>
      <c r="G2875">
        <v>24</v>
      </c>
      <c r="H2875">
        <v>167.17146301269531</v>
      </c>
      <c r="I2875">
        <v>167.72193908691406</v>
      </c>
      <c r="J2875">
        <v>-0.55046945810317993</v>
      </c>
      <c r="K2875">
        <v>-3.2928434666246176E-3</v>
      </c>
      <c r="L2875">
        <v>-2.5423195362091064</v>
      </c>
      <c r="M2875">
        <v>-1.36551833152771</v>
      </c>
      <c r="N2875">
        <v>-0.55046945810317993</v>
      </c>
      <c r="O2875">
        <v>0.2645794153213501</v>
      </c>
      <c r="P2875">
        <v>1.441380500793457</v>
      </c>
      <c r="Q2875">
        <v>-3.1069812774658203</v>
      </c>
      <c r="R2875">
        <v>2.0060422420501709</v>
      </c>
      <c r="S2875">
        <v>1208</v>
      </c>
      <c r="T2875">
        <v>2.4156894683837891</v>
      </c>
      <c r="U2875">
        <v>1.5542488098144531</v>
      </c>
      <c r="V2875">
        <v>82.520751953125</v>
      </c>
      <c r="W2875">
        <v>95</v>
      </c>
      <c r="X2875">
        <v>82.28717041015625</v>
      </c>
      <c r="Y2875">
        <f t="shared" si="188"/>
        <v>201.94312731933593</v>
      </c>
      <c r="Z2875">
        <f t="shared" si="189"/>
        <v>202.60810241699218</v>
      </c>
      <c r="AA2875">
        <f t="shared" si="190"/>
        <v>-0.66496710538864134</v>
      </c>
    </row>
    <row r="2876" spans="2:27" x14ac:dyDescent="0.25">
      <c r="B2876" t="s">
        <v>69</v>
      </c>
      <c r="C2876" t="s">
        <v>37</v>
      </c>
      <c r="D2876" t="s">
        <v>37</v>
      </c>
      <c r="E2876" s="86">
        <v>42258</v>
      </c>
      <c r="F2876">
        <f t="shared" si="191"/>
        <v>0</v>
      </c>
      <c r="G2876">
        <v>10</v>
      </c>
      <c r="H2876">
        <v>245.00675964355469</v>
      </c>
      <c r="I2876">
        <v>253.78887939453125</v>
      </c>
      <c r="J2876">
        <v>-8.7821178436279297</v>
      </c>
      <c r="K2876">
        <v>-3.5844389349222183E-2</v>
      </c>
      <c r="L2876">
        <v>-11.749940872192383</v>
      </c>
      <c r="M2876">
        <v>-9.9965267181396484</v>
      </c>
      <c r="N2876">
        <v>-8.7821178436279297</v>
      </c>
      <c r="O2876">
        <v>-7.5677084922790527</v>
      </c>
      <c r="P2876">
        <v>-5.8142948150634766</v>
      </c>
      <c r="Q2876">
        <v>-12.591278076171875</v>
      </c>
      <c r="R2876">
        <v>-4.9729580879211426</v>
      </c>
      <c r="S2876">
        <v>1208</v>
      </c>
      <c r="T2876">
        <v>5.3629512786865234</v>
      </c>
      <c r="U2876">
        <v>2.3158047199249268</v>
      </c>
      <c r="V2876">
        <v>82.520751953125</v>
      </c>
      <c r="W2876">
        <v>95</v>
      </c>
      <c r="X2876">
        <v>81.687286376953125</v>
      </c>
      <c r="Y2876">
        <f t="shared" si="188"/>
        <v>295.96816564941406</v>
      </c>
      <c r="Z2876">
        <f t="shared" si="189"/>
        <v>306.57696630859374</v>
      </c>
      <c r="AA2876">
        <f t="shared" si="190"/>
        <v>-10.60879835510254</v>
      </c>
    </row>
    <row r="2877" spans="2:27" x14ac:dyDescent="0.25">
      <c r="B2877" t="s">
        <v>69</v>
      </c>
      <c r="C2877" t="s">
        <v>37</v>
      </c>
      <c r="D2877" t="s">
        <v>37</v>
      </c>
      <c r="E2877" s="86">
        <v>42258</v>
      </c>
      <c r="F2877">
        <f t="shared" si="191"/>
        <v>1</v>
      </c>
      <c r="G2877">
        <v>13</v>
      </c>
      <c r="H2877">
        <v>257.8607177734375</v>
      </c>
      <c r="I2877">
        <v>243.21574401855469</v>
      </c>
      <c r="J2877">
        <v>14.64495849609375</v>
      </c>
      <c r="K2877">
        <v>5.6794065982103348E-2</v>
      </c>
      <c r="L2877">
        <v>11.715634346008301</v>
      </c>
      <c r="M2877">
        <v>13.44630241394043</v>
      </c>
      <c r="N2877">
        <v>14.64495849609375</v>
      </c>
      <c r="O2877">
        <v>15.84361457824707</v>
      </c>
      <c r="P2877">
        <v>17.574283599853516</v>
      </c>
      <c r="Q2877">
        <v>10.885210990905762</v>
      </c>
      <c r="R2877">
        <v>18.404705047607422</v>
      </c>
      <c r="S2877">
        <v>1208</v>
      </c>
      <c r="T2877">
        <v>5.2247166633605957</v>
      </c>
      <c r="U2877">
        <v>2.2857639789581299</v>
      </c>
      <c r="V2877">
        <v>82.520751953125</v>
      </c>
      <c r="W2877">
        <v>95</v>
      </c>
      <c r="X2877">
        <v>88.274330139160156</v>
      </c>
      <c r="Y2877">
        <f t="shared" si="188"/>
        <v>311.49574707031252</v>
      </c>
      <c r="Z2877">
        <f t="shared" si="189"/>
        <v>293.80461877441405</v>
      </c>
      <c r="AA2877">
        <f t="shared" si="190"/>
        <v>17.691109863281248</v>
      </c>
    </row>
    <row r="2878" spans="2:27" x14ac:dyDescent="0.25">
      <c r="B2878" t="s">
        <v>69</v>
      </c>
      <c r="C2878" t="s">
        <v>37</v>
      </c>
      <c r="D2878" t="s">
        <v>37</v>
      </c>
      <c r="E2878" s="86">
        <v>42258</v>
      </c>
      <c r="F2878">
        <f t="shared" si="191"/>
        <v>0</v>
      </c>
      <c r="G2878">
        <v>5</v>
      </c>
      <c r="H2878">
        <v>159.55332946777344</v>
      </c>
      <c r="I2878">
        <v>165.17216491699219</v>
      </c>
      <c r="J2878">
        <v>-5.6188511848449707</v>
      </c>
      <c r="K2878">
        <v>-3.5216134041547775E-2</v>
      </c>
      <c r="L2878">
        <v>-7.9849562644958496</v>
      </c>
      <c r="M2878">
        <v>-6.5870423316955566</v>
      </c>
      <c r="N2878">
        <v>-5.6188511848449707</v>
      </c>
      <c r="O2878">
        <v>-4.6506600379943848</v>
      </c>
      <c r="P2878">
        <v>-3.2527461051940918</v>
      </c>
      <c r="Q2878">
        <v>-8.6557140350341797</v>
      </c>
      <c r="R2878">
        <v>-2.5819883346557617</v>
      </c>
      <c r="S2878">
        <v>1208</v>
      </c>
      <c r="T2878">
        <v>3.4087555408477783</v>
      </c>
      <c r="U2878">
        <v>1.8462815284729004</v>
      </c>
      <c r="V2878">
        <v>82.520751953125</v>
      </c>
      <c r="W2878">
        <v>95</v>
      </c>
      <c r="X2878">
        <v>77.609580993652344</v>
      </c>
      <c r="Y2878">
        <f t="shared" si="188"/>
        <v>192.74042199707031</v>
      </c>
      <c r="Z2878">
        <f t="shared" si="189"/>
        <v>199.52797521972656</v>
      </c>
      <c r="AA2878">
        <f t="shared" si="190"/>
        <v>-6.7875722312927245</v>
      </c>
    </row>
    <row r="2879" spans="2:27" x14ac:dyDescent="0.25">
      <c r="B2879" t="s">
        <v>69</v>
      </c>
      <c r="C2879" t="s">
        <v>37</v>
      </c>
      <c r="D2879" t="s">
        <v>37</v>
      </c>
      <c r="E2879" s="86">
        <v>42258</v>
      </c>
      <c r="F2879">
        <f t="shared" si="191"/>
        <v>0</v>
      </c>
      <c r="G2879">
        <v>11</v>
      </c>
      <c r="H2879">
        <v>254.30012512207031</v>
      </c>
      <c r="I2879">
        <v>259.90640258789062</v>
      </c>
      <c r="J2879">
        <v>-5.6062870025634766</v>
      </c>
      <c r="K2879">
        <v>-2.204594761133194E-2</v>
      </c>
      <c r="L2879">
        <v>-8.5543718338012695</v>
      </c>
      <c r="M2879">
        <v>-6.812619686126709</v>
      </c>
      <c r="N2879">
        <v>-5.6062870025634766</v>
      </c>
      <c r="O2879">
        <v>-4.3999543190002441</v>
      </c>
      <c r="P2879">
        <v>-2.6582016944885254</v>
      </c>
      <c r="Q2879">
        <v>-9.3901138305664062</v>
      </c>
      <c r="R2879">
        <v>-1.8224605321884155</v>
      </c>
      <c r="S2879">
        <v>1208</v>
      </c>
      <c r="T2879">
        <v>5.2918548583984375</v>
      </c>
      <c r="U2879">
        <v>2.3004031181335449</v>
      </c>
      <c r="V2879">
        <v>82.520751953125</v>
      </c>
      <c r="W2879">
        <v>95</v>
      </c>
      <c r="X2879">
        <v>83.961799621582031</v>
      </c>
      <c r="Y2879">
        <f t="shared" si="188"/>
        <v>307.19455114746091</v>
      </c>
      <c r="Z2879">
        <f t="shared" si="189"/>
        <v>313.9669343261719</v>
      </c>
      <c r="AA2879">
        <f t="shared" si="190"/>
        <v>-6.7723946990966795</v>
      </c>
    </row>
    <row r="2880" spans="2:27" x14ac:dyDescent="0.25">
      <c r="B2880" t="s">
        <v>69</v>
      </c>
      <c r="C2880" t="s">
        <v>37</v>
      </c>
      <c r="D2880" t="s">
        <v>37</v>
      </c>
      <c r="E2880" s="86">
        <v>42258</v>
      </c>
      <c r="F2880">
        <f t="shared" si="191"/>
        <v>1</v>
      </c>
      <c r="G2880">
        <v>16</v>
      </c>
      <c r="H2880">
        <v>243.24273681640625</v>
      </c>
      <c r="I2880">
        <v>229.31455993652344</v>
      </c>
      <c r="J2880">
        <v>13.928196907043457</v>
      </c>
      <c r="K2880">
        <v>5.7260483503341675E-2</v>
      </c>
      <c r="L2880">
        <v>11.19225025177002</v>
      </c>
      <c r="M2880">
        <v>12.808670043945313</v>
      </c>
      <c r="N2880">
        <v>13.928196907043457</v>
      </c>
      <c r="O2880">
        <v>15.047723770141602</v>
      </c>
      <c r="P2880">
        <v>16.664144515991211</v>
      </c>
      <c r="Q2880">
        <v>10.416646957397461</v>
      </c>
      <c r="R2880">
        <v>17.439746856689453</v>
      </c>
      <c r="S2880">
        <v>1208</v>
      </c>
      <c r="T2880">
        <v>4.557673454284668</v>
      </c>
      <c r="U2880">
        <v>2.1348707675933838</v>
      </c>
      <c r="V2880">
        <v>82.520751953125</v>
      </c>
      <c r="W2880">
        <v>95</v>
      </c>
      <c r="X2880">
        <v>87.629692077636719</v>
      </c>
      <c r="Y2880">
        <f t="shared" ref="Y2880:Y2943" si="192">H2880*S2880/1000</f>
        <v>293.83722607421873</v>
      </c>
      <c r="Z2880">
        <f t="shared" ref="Z2880:Z2943" si="193">I2880*S2880/1000</f>
        <v>277.01198840332029</v>
      </c>
      <c r="AA2880">
        <f t="shared" ref="AA2880:AA2943" si="194">J2880*S2880/1000</f>
        <v>16.825261863708498</v>
      </c>
    </row>
    <row r="2881" spans="2:27" x14ac:dyDescent="0.25">
      <c r="B2881" t="s">
        <v>69</v>
      </c>
      <c r="C2881" t="s">
        <v>37</v>
      </c>
      <c r="D2881" t="s">
        <v>37</v>
      </c>
      <c r="E2881" s="86">
        <v>42258</v>
      </c>
      <c r="F2881">
        <f t="shared" si="191"/>
        <v>0</v>
      </c>
      <c r="G2881">
        <v>23</v>
      </c>
      <c r="H2881">
        <v>175.59739685058594</v>
      </c>
      <c r="I2881">
        <v>177.19876098632812</v>
      </c>
      <c r="J2881">
        <v>-1.6013777256011963</v>
      </c>
      <c r="K2881">
        <v>-9.1195981949567795E-3</v>
      </c>
      <c r="L2881">
        <v>-3.7550935745239258</v>
      </c>
      <c r="M2881">
        <v>-2.4826607704162598</v>
      </c>
      <c r="N2881">
        <v>-1.6013777256011963</v>
      </c>
      <c r="O2881">
        <v>-0.72009468078613281</v>
      </c>
      <c r="P2881">
        <v>0.55233800411224365</v>
      </c>
      <c r="Q2881">
        <v>-4.3656420707702637</v>
      </c>
      <c r="R2881">
        <v>1.1628865003585815</v>
      </c>
      <c r="S2881">
        <v>1208</v>
      </c>
      <c r="T2881">
        <v>2.8242595195770264</v>
      </c>
      <c r="U2881">
        <v>1.6805533170700073</v>
      </c>
      <c r="V2881">
        <v>82.520751953125</v>
      </c>
      <c r="W2881">
        <v>95</v>
      </c>
      <c r="X2881">
        <v>82.720458984375</v>
      </c>
      <c r="Y2881">
        <f t="shared" si="192"/>
        <v>212.12165539550782</v>
      </c>
      <c r="Z2881">
        <f t="shared" si="193"/>
        <v>214.05610327148437</v>
      </c>
      <c r="AA2881">
        <f t="shared" si="194"/>
        <v>-1.9344642925262452</v>
      </c>
    </row>
    <row r="2882" spans="2:27" x14ac:dyDescent="0.25">
      <c r="B2882" t="s">
        <v>69</v>
      </c>
      <c r="C2882" t="s">
        <v>37</v>
      </c>
      <c r="D2882" t="s">
        <v>37</v>
      </c>
      <c r="E2882" s="86">
        <v>42258</v>
      </c>
      <c r="F2882">
        <f t="shared" si="191"/>
        <v>0</v>
      </c>
      <c r="G2882">
        <v>4</v>
      </c>
      <c r="H2882">
        <v>152.72360229492187</v>
      </c>
      <c r="I2882">
        <v>158.27058410644531</v>
      </c>
      <c r="J2882">
        <v>-5.5469822883605957</v>
      </c>
      <c r="K2882">
        <v>-3.632039949297905E-2</v>
      </c>
      <c r="L2882">
        <v>-7.7626175880432129</v>
      </c>
      <c r="M2882">
        <v>-6.4536023139953613</v>
      </c>
      <c r="N2882">
        <v>-5.5469822883605957</v>
      </c>
      <c r="O2882">
        <v>-4.6403622627258301</v>
      </c>
      <c r="P2882">
        <v>-3.3313467502593994</v>
      </c>
      <c r="Q2882">
        <v>-8.3907194137573242</v>
      </c>
      <c r="R2882">
        <v>-2.7032449245452881</v>
      </c>
      <c r="S2882">
        <v>1208</v>
      </c>
      <c r="T2882">
        <v>2.9889900684356689</v>
      </c>
      <c r="U2882">
        <v>1.7288695573806763</v>
      </c>
      <c r="V2882">
        <v>82.520751953125</v>
      </c>
      <c r="W2882">
        <v>95</v>
      </c>
      <c r="X2882">
        <v>77.609580993652344</v>
      </c>
      <c r="Y2882">
        <f t="shared" si="192"/>
        <v>184.49011157226562</v>
      </c>
      <c r="Z2882">
        <f t="shared" si="193"/>
        <v>191.19086560058594</v>
      </c>
      <c r="AA2882">
        <f t="shared" si="194"/>
        <v>-6.7007546043395996</v>
      </c>
    </row>
    <row r="2883" spans="2:27" x14ac:dyDescent="0.25">
      <c r="B2883" t="s">
        <v>69</v>
      </c>
      <c r="C2883" t="s">
        <v>37</v>
      </c>
      <c r="D2883" t="s">
        <v>37</v>
      </c>
      <c r="E2883" s="86">
        <v>42258</v>
      </c>
      <c r="F2883">
        <f t="shared" ref="F2883:F2946" si="195">IF(AND(G2883&gt;=12, G2883&lt;=18), 1, 0)</f>
        <v>1</v>
      </c>
      <c r="G2883">
        <v>17</v>
      </c>
      <c r="H2883">
        <v>231.3924560546875</v>
      </c>
      <c r="I2883">
        <v>216.48905944824219</v>
      </c>
      <c r="J2883">
        <v>14.903400421142578</v>
      </c>
      <c r="K2883">
        <v>6.4407460391521454E-2</v>
      </c>
      <c r="L2883">
        <v>12.205363273620605</v>
      </c>
      <c r="M2883">
        <v>13.799386024475098</v>
      </c>
      <c r="N2883">
        <v>14.903400421142578</v>
      </c>
      <c r="O2883">
        <v>16.007415771484375</v>
      </c>
      <c r="P2883">
        <v>17.601436614990234</v>
      </c>
      <c r="Q2883">
        <v>11.440507888793945</v>
      </c>
      <c r="R2883">
        <v>18.366292953491211</v>
      </c>
      <c r="S2883">
        <v>1208</v>
      </c>
      <c r="T2883">
        <v>4.4322423934936523</v>
      </c>
      <c r="U2883">
        <v>2.1052892208099365</v>
      </c>
      <c r="V2883">
        <v>82.520751953125</v>
      </c>
      <c r="W2883">
        <v>95</v>
      </c>
      <c r="X2883">
        <v>86.7357177734375</v>
      </c>
      <c r="Y2883">
        <f t="shared" si="192"/>
        <v>279.52208691406253</v>
      </c>
      <c r="Z2883">
        <f t="shared" si="193"/>
        <v>261.51878381347655</v>
      </c>
      <c r="AA2883">
        <f t="shared" si="194"/>
        <v>18.003307708740234</v>
      </c>
    </row>
    <row r="2884" spans="2:27" x14ac:dyDescent="0.25">
      <c r="B2884" t="s">
        <v>69</v>
      </c>
      <c r="C2884" t="s">
        <v>37</v>
      </c>
      <c r="D2884" t="s">
        <v>37</v>
      </c>
      <c r="E2884" s="86">
        <v>42258</v>
      </c>
      <c r="F2884">
        <f t="shared" si="195"/>
        <v>0</v>
      </c>
      <c r="G2884">
        <v>1</v>
      </c>
      <c r="H2884">
        <v>161.27876281738281</v>
      </c>
      <c r="I2884">
        <v>168.38475036621094</v>
      </c>
      <c r="J2884">
        <v>-7.1059913635253906</v>
      </c>
      <c r="K2884">
        <v>-4.4060304760932922E-2</v>
      </c>
      <c r="L2884">
        <v>-9.2476301193237305</v>
      </c>
      <c r="M2884">
        <v>-7.982332706451416</v>
      </c>
      <c r="N2884">
        <v>-7.1059913635253906</v>
      </c>
      <c r="O2884">
        <v>-6.2296500205993652</v>
      </c>
      <c r="P2884">
        <v>-4.9643526077270508</v>
      </c>
      <c r="Q2884">
        <v>-9.8547554016113281</v>
      </c>
      <c r="R2884">
        <v>-4.3572278022766113</v>
      </c>
      <c r="S2884">
        <v>1208</v>
      </c>
      <c r="T2884">
        <v>2.7926745414733887</v>
      </c>
      <c r="U2884">
        <v>1.6711297035217285</v>
      </c>
      <c r="V2884">
        <v>82.520751953125</v>
      </c>
      <c r="W2884">
        <v>95</v>
      </c>
      <c r="X2884">
        <v>80.836372375488281</v>
      </c>
      <c r="Y2884">
        <f t="shared" si="192"/>
        <v>194.82474548339843</v>
      </c>
      <c r="Z2884">
        <f t="shared" si="193"/>
        <v>203.40877844238281</v>
      </c>
      <c r="AA2884">
        <f t="shared" si="194"/>
        <v>-8.5840375671386724</v>
      </c>
    </row>
    <row r="2885" spans="2:27" x14ac:dyDescent="0.25">
      <c r="B2885" t="s">
        <v>69</v>
      </c>
      <c r="C2885" t="s">
        <v>37</v>
      </c>
      <c r="D2885" t="s">
        <v>37</v>
      </c>
      <c r="E2885" s="86">
        <v>42258</v>
      </c>
      <c r="F2885">
        <f t="shared" si="195"/>
        <v>0</v>
      </c>
      <c r="G2885">
        <v>6</v>
      </c>
      <c r="H2885">
        <v>176.27578735351562</v>
      </c>
      <c r="I2885">
        <v>181.04911804199219</v>
      </c>
      <c r="J2885">
        <v>-4.7733297348022461</v>
      </c>
      <c r="K2885">
        <v>-2.7078760787844658E-2</v>
      </c>
      <c r="L2885">
        <v>-7.2258944511413574</v>
      </c>
      <c r="M2885">
        <v>-5.7768993377685547</v>
      </c>
      <c r="N2885">
        <v>-4.7733297348022461</v>
      </c>
      <c r="O2885">
        <v>-3.7697601318359375</v>
      </c>
      <c r="P2885">
        <v>-2.3207650184631348</v>
      </c>
      <c r="Q2885">
        <v>-7.9211626052856445</v>
      </c>
      <c r="R2885">
        <v>-1.6254971027374268</v>
      </c>
      <c r="S2885">
        <v>1208</v>
      </c>
      <c r="T2885">
        <v>3.6624250411987305</v>
      </c>
      <c r="U2885">
        <v>1.9137463569641113</v>
      </c>
      <c r="V2885">
        <v>82.520751953125</v>
      </c>
      <c r="W2885">
        <v>95</v>
      </c>
      <c r="X2885">
        <v>77.609580993652344</v>
      </c>
      <c r="Y2885">
        <f t="shared" si="192"/>
        <v>212.94115112304686</v>
      </c>
      <c r="Z2885">
        <f t="shared" si="193"/>
        <v>218.70733459472658</v>
      </c>
      <c r="AA2885">
        <f t="shared" si="194"/>
        <v>-5.7661823196411133</v>
      </c>
    </row>
    <row r="2886" spans="2:27" x14ac:dyDescent="0.25">
      <c r="B2886" t="s">
        <v>69</v>
      </c>
      <c r="C2886" t="s">
        <v>37</v>
      </c>
      <c r="D2886" t="s">
        <v>37</v>
      </c>
      <c r="E2886" s="86">
        <v>42258</v>
      </c>
      <c r="F2886">
        <f t="shared" si="195"/>
        <v>1</v>
      </c>
      <c r="G2886">
        <v>18</v>
      </c>
      <c r="H2886">
        <v>218.20912170410156</v>
      </c>
      <c r="I2886">
        <v>205.55247497558594</v>
      </c>
      <c r="J2886">
        <v>12.656644821166992</v>
      </c>
      <c r="K2886">
        <v>5.800236389040947E-2</v>
      </c>
      <c r="L2886">
        <v>9.9942893981933594</v>
      </c>
      <c r="M2886">
        <v>11.567230224609375</v>
      </c>
      <c r="N2886">
        <v>12.656644821166992</v>
      </c>
      <c r="O2886">
        <v>13.746059417724609</v>
      </c>
      <c r="P2886">
        <v>15.319000244140625</v>
      </c>
      <c r="Q2886">
        <v>9.2395486831665039</v>
      </c>
      <c r="R2886">
        <v>16.073741912841797</v>
      </c>
      <c r="S2886">
        <v>1208</v>
      </c>
      <c r="T2886">
        <v>4.3157868385314941</v>
      </c>
      <c r="U2886">
        <v>2.0774471759796143</v>
      </c>
      <c r="V2886">
        <v>82.520751953125</v>
      </c>
      <c r="W2886">
        <v>95</v>
      </c>
      <c r="X2886">
        <v>84.448554992675781</v>
      </c>
      <c r="Y2886">
        <f t="shared" si="192"/>
        <v>263.59661901855469</v>
      </c>
      <c r="Z2886">
        <f t="shared" si="193"/>
        <v>248.30738977050783</v>
      </c>
      <c r="AA2886">
        <f t="shared" si="194"/>
        <v>15.289226943969727</v>
      </c>
    </row>
    <row r="2887" spans="2:27" x14ac:dyDescent="0.25">
      <c r="B2887" t="s">
        <v>69</v>
      </c>
      <c r="C2887" t="s">
        <v>87</v>
      </c>
      <c r="D2887" t="s">
        <v>74</v>
      </c>
      <c r="E2887" s="86">
        <v>42258</v>
      </c>
      <c r="F2887">
        <f t="shared" si="195"/>
        <v>0</v>
      </c>
      <c r="G2887">
        <v>6</v>
      </c>
      <c r="H2887">
        <v>161.59431457519531</v>
      </c>
      <c r="I2887">
        <v>177.02815246582031</v>
      </c>
      <c r="J2887">
        <v>-15.433841705322266</v>
      </c>
      <c r="K2887">
        <v>-9.5509804785251617E-2</v>
      </c>
      <c r="L2887">
        <v>-37.934951782226563</v>
      </c>
      <c r="M2887">
        <v>-24.64111328125</v>
      </c>
      <c r="N2887">
        <v>-15.433841705322266</v>
      </c>
      <c r="O2887">
        <v>-6.2265701293945312</v>
      </c>
      <c r="P2887">
        <v>7.0672674179077148</v>
      </c>
      <c r="Q2887">
        <v>-44.313701629638672</v>
      </c>
      <c r="R2887">
        <v>13.446019172668457</v>
      </c>
      <c r="S2887">
        <v>27</v>
      </c>
      <c r="T2887">
        <v>308.27313232421875</v>
      </c>
      <c r="U2887">
        <v>17.557708740234375</v>
      </c>
      <c r="V2887">
        <v>82.613922119140625</v>
      </c>
      <c r="W2887">
        <v>95</v>
      </c>
      <c r="X2887">
        <v>77.851852416992188</v>
      </c>
      <c r="Y2887">
        <f t="shared" si="192"/>
        <v>4.3630464935302733</v>
      </c>
      <c r="Z2887">
        <f t="shared" si="193"/>
        <v>4.7797601165771484</v>
      </c>
      <c r="AA2887">
        <f t="shared" si="194"/>
        <v>-0.41671372604370116</v>
      </c>
    </row>
    <row r="2888" spans="2:27" x14ac:dyDescent="0.25">
      <c r="B2888" t="s">
        <v>69</v>
      </c>
      <c r="C2888" t="s">
        <v>87</v>
      </c>
      <c r="D2888" t="s">
        <v>74</v>
      </c>
      <c r="E2888" s="86">
        <v>42258</v>
      </c>
      <c r="F2888">
        <f t="shared" si="195"/>
        <v>0</v>
      </c>
      <c r="G2888">
        <v>4</v>
      </c>
      <c r="H2888">
        <v>113.26885223388672</v>
      </c>
      <c r="I2888">
        <v>127.84667205810547</v>
      </c>
      <c r="J2888">
        <v>-14.577815055847168</v>
      </c>
      <c r="K2888">
        <v>-0.12870100140571594</v>
      </c>
      <c r="L2888">
        <v>-31.371849060058594</v>
      </c>
      <c r="M2888">
        <v>-21.449796676635742</v>
      </c>
      <c r="N2888">
        <v>-14.577815055847168</v>
      </c>
      <c r="O2888">
        <v>-7.7058324813842773</v>
      </c>
      <c r="P2888">
        <v>2.2162184715270996</v>
      </c>
      <c r="Q2888">
        <v>-36.132724761962891</v>
      </c>
      <c r="R2888">
        <v>6.9770936965942383</v>
      </c>
      <c r="S2888">
        <v>27</v>
      </c>
      <c r="T2888">
        <v>171.72671508789063</v>
      </c>
      <c r="U2888">
        <v>13.104454040527344</v>
      </c>
      <c r="V2888">
        <v>82.613922119140625</v>
      </c>
      <c r="W2888">
        <v>95</v>
      </c>
      <c r="X2888">
        <v>77.851852416992188</v>
      </c>
      <c r="Y2888">
        <f t="shared" si="192"/>
        <v>3.0582590103149414</v>
      </c>
      <c r="Z2888">
        <f t="shared" si="193"/>
        <v>3.4518601455688476</v>
      </c>
      <c r="AA2888">
        <f t="shared" si="194"/>
        <v>-0.39360100650787355</v>
      </c>
    </row>
    <row r="2889" spans="2:27" x14ac:dyDescent="0.25">
      <c r="B2889" t="s">
        <v>69</v>
      </c>
      <c r="C2889" t="s">
        <v>87</v>
      </c>
      <c r="D2889" t="s">
        <v>74</v>
      </c>
      <c r="E2889" s="86">
        <v>42258</v>
      </c>
      <c r="F2889">
        <f t="shared" si="195"/>
        <v>1</v>
      </c>
      <c r="G2889">
        <v>14</v>
      </c>
      <c r="H2889">
        <v>391.91067504882812</v>
      </c>
      <c r="I2889">
        <v>408.98223876953125</v>
      </c>
      <c r="J2889">
        <v>-17.071578979492188</v>
      </c>
      <c r="K2889">
        <v>-4.355987161397934E-2</v>
      </c>
      <c r="L2889">
        <v>-59.137348175048828</v>
      </c>
      <c r="M2889">
        <v>-34.284549713134766</v>
      </c>
      <c r="N2889">
        <v>-17.071578979492188</v>
      </c>
      <c r="O2889">
        <v>0.14139214158058167</v>
      </c>
      <c r="P2889">
        <v>24.99418830871582</v>
      </c>
      <c r="Q2889">
        <v>-71.062408447265625</v>
      </c>
      <c r="R2889">
        <v>36.91925048828125</v>
      </c>
      <c r="S2889">
        <v>27</v>
      </c>
      <c r="T2889">
        <v>1077.4210205078125</v>
      </c>
      <c r="U2889">
        <v>32.824092864990234</v>
      </c>
      <c r="V2889">
        <v>82.613922119140625</v>
      </c>
      <c r="W2889">
        <v>95</v>
      </c>
      <c r="X2889">
        <v>88.185188293457031</v>
      </c>
      <c r="Y2889">
        <f t="shared" si="192"/>
        <v>10.58158822631836</v>
      </c>
      <c r="Z2889">
        <f t="shared" si="193"/>
        <v>11.042520446777344</v>
      </c>
      <c r="AA2889">
        <f t="shared" si="194"/>
        <v>-0.46093263244628907</v>
      </c>
    </row>
    <row r="2890" spans="2:27" x14ac:dyDescent="0.25">
      <c r="B2890" t="s">
        <v>69</v>
      </c>
      <c r="C2890" t="s">
        <v>87</v>
      </c>
      <c r="D2890" t="s">
        <v>74</v>
      </c>
      <c r="E2890" s="86">
        <v>42258</v>
      </c>
      <c r="F2890">
        <f t="shared" si="195"/>
        <v>0</v>
      </c>
      <c r="G2890">
        <v>21</v>
      </c>
      <c r="H2890">
        <v>250.14999389648437</v>
      </c>
      <c r="I2890">
        <v>272.81777954101562</v>
      </c>
      <c r="J2890">
        <v>-22.667795181274414</v>
      </c>
      <c r="K2890">
        <v>-9.0616814792156219E-2</v>
      </c>
      <c r="L2890">
        <v>-45.431205749511719</v>
      </c>
      <c r="M2890">
        <v>-31.982398986816406</v>
      </c>
      <c r="N2890">
        <v>-22.667795181274414</v>
      </c>
      <c r="O2890">
        <v>-13.353191375732422</v>
      </c>
      <c r="P2890">
        <v>9.5616370439529419E-2</v>
      </c>
      <c r="Q2890">
        <v>-51.884319305419922</v>
      </c>
      <c r="R2890">
        <v>6.5487270355224609</v>
      </c>
      <c r="S2890">
        <v>27</v>
      </c>
      <c r="T2890">
        <v>315.50228881835937</v>
      </c>
      <c r="U2890">
        <v>17.762384414672852</v>
      </c>
      <c r="V2890">
        <v>82.613922119140625</v>
      </c>
      <c r="W2890">
        <v>95</v>
      </c>
      <c r="X2890">
        <v>83.148147583007813</v>
      </c>
      <c r="Y2890">
        <f t="shared" si="192"/>
        <v>6.7540498352050777</v>
      </c>
      <c r="Z2890">
        <f t="shared" si="193"/>
        <v>7.3660800476074222</v>
      </c>
      <c r="AA2890">
        <f t="shared" si="194"/>
        <v>-0.61203046989440923</v>
      </c>
    </row>
    <row r="2891" spans="2:27" x14ac:dyDescent="0.25">
      <c r="B2891" t="s">
        <v>69</v>
      </c>
      <c r="C2891" t="s">
        <v>87</v>
      </c>
      <c r="D2891" t="s">
        <v>74</v>
      </c>
      <c r="E2891" s="86">
        <v>42258</v>
      </c>
      <c r="F2891">
        <f t="shared" si="195"/>
        <v>0</v>
      </c>
      <c r="G2891">
        <v>9</v>
      </c>
      <c r="H2891">
        <v>262.70285034179687</v>
      </c>
      <c r="I2891">
        <v>276.28887939453125</v>
      </c>
      <c r="J2891">
        <v>-13.586032867431641</v>
      </c>
      <c r="K2891">
        <v>-5.1716350018978119E-2</v>
      </c>
      <c r="L2891">
        <v>-54.610393524169922</v>
      </c>
      <c r="M2891">
        <v>-30.372869491577148</v>
      </c>
      <c r="N2891">
        <v>-13.586032867431641</v>
      </c>
      <c r="O2891">
        <v>3.2008028030395508</v>
      </c>
      <c r="P2891">
        <v>27.438327789306641</v>
      </c>
      <c r="Q2891">
        <v>-66.240226745605469</v>
      </c>
      <c r="R2891">
        <v>39.068164825439453</v>
      </c>
      <c r="S2891">
        <v>27</v>
      </c>
      <c r="T2891">
        <v>1024.73486328125</v>
      </c>
      <c r="U2891">
        <v>32.011478424072266</v>
      </c>
      <c r="V2891">
        <v>82.613922119140625</v>
      </c>
      <c r="W2891">
        <v>95</v>
      </c>
      <c r="X2891">
        <v>79.444442749023438</v>
      </c>
      <c r="Y2891">
        <f t="shared" si="192"/>
        <v>7.0929769592285155</v>
      </c>
      <c r="Z2891">
        <f t="shared" si="193"/>
        <v>7.4597997436523436</v>
      </c>
      <c r="AA2891">
        <f t="shared" si="194"/>
        <v>-0.36682288742065428</v>
      </c>
    </row>
    <row r="2892" spans="2:27" x14ac:dyDescent="0.25">
      <c r="B2892" t="s">
        <v>69</v>
      </c>
      <c r="C2892" t="s">
        <v>87</v>
      </c>
      <c r="D2892" t="s">
        <v>74</v>
      </c>
      <c r="E2892" s="86">
        <v>42258</v>
      </c>
      <c r="F2892">
        <f t="shared" si="195"/>
        <v>0</v>
      </c>
      <c r="G2892">
        <v>3</v>
      </c>
      <c r="H2892">
        <v>108.88276672363281</v>
      </c>
      <c r="I2892">
        <v>132.01556396484375</v>
      </c>
      <c r="J2892">
        <v>-23.132797241210938</v>
      </c>
      <c r="K2892">
        <v>-0.21245600283145905</v>
      </c>
      <c r="L2892">
        <v>-41.096725463867188</v>
      </c>
      <c r="M2892">
        <v>-30.483489990234375</v>
      </c>
      <c r="N2892">
        <v>-23.132797241210938</v>
      </c>
      <c r="O2892">
        <v>-15.782103538513184</v>
      </c>
      <c r="P2892">
        <v>-5.1688694953918457</v>
      </c>
      <c r="Q2892">
        <v>-46.189247131347656</v>
      </c>
      <c r="R2892">
        <v>-7.6345577836036682E-2</v>
      </c>
      <c r="S2892">
        <v>27</v>
      </c>
      <c r="T2892">
        <v>196.4854736328125</v>
      </c>
      <c r="U2892">
        <v>14.017327308654785</v>
      </c>
      <c r="V2892">
        <v>82.613922119140625</v>
      </c>
      <c r="W2892">
        <v>95</v>
      </c>
      <c r="X2892">
        <v>79</v>
      </c>
      <c r="Y2892">
        <f t="shared" si="192"/>
        <v>2.9398347015380861</v>
      </c>
      <c r="Z2892">
        <f t="shared" si="193"/>
        <v>3.5644202270507814</v>
      </c>
      <c r="AA2892">
        <f t="shared" si="194"/>
        <v>-0.62458552551269531</v>
      </c>
    </row>
    <row r="2893" spans="2:27" x14ac:dyDescent="0.25">
      <c r="B2893" t="s">
        <v>69</v>
      </c>
      <c r="C2893" t="s">
        <v>87</v>
      </c>
      <c r="D2893" t="s">
        <v>74</v>
      </c>
      <c r="E2893" s="86">
        <v>42258</v>
      </c>
      <c r="F2893">
        <f t="shared" si="195"/>
        <v>0</v>
      </c>
      <c r="G2893">
        <v>20</v>
      </c>
      <c r="H2893">
        <v>273.19830322265625</v>
      </c>
      <c r="I2893">
        <v>300.88888549804687</v>
      </c>
      <c r="J2893">
        <v>-27.690572738647461</v>
      </c>
      <c r="K2893">
        <v>-0.10135704278945923</v>
      </c>
      <c r="L2893">
        <v>-56.44122314453125</v>
      </c>
      <c r="M2893">
        <v>-39.455104827880859</v>
      </c>
      <c r="N2893">
        <v>-27.690572738647461</v>
      </c>
      <c r="O2893">
        <v>-15.926039695739746</v>
      </c>
      <c r="P2893">
        <v>1.0600777864456177</v>
      </c>
      <c r="Q2893">
        <v>-64.591636657714844</v>
      </c>
      <c r="R2893">
        <v>9.2104873657226563</v>
      </c>
      <c r="S2893">
        <v>27</v>
      </c>
      <c r="T2893">
        <v>503.29562377929687</v>
      </c>
      <c r="U2893">
        <v>22.43425178527832</v>
      </c>
      <c r="V2893">
        <v>82.613922119140625</v>
      </c>
      <c r="W2893">
        <v>95</v>
      </c>
      <c r="X2893">
        <v>80.740737915039063</v>
      </c>
      <c r="Y2893">
        <f t="shared" si="192"/>
        <v>7.3763541870117191</v>
      </c>
      <c r="Z2893">
        <f t="shared" si="193"/>
        <v>8.1239999084472654</v>
      </c>
      <c r="AA2893">
        <f t="shared" si="194"/>
        <v>-0.74764546394348141</v>
      </c>
    </row>
    <row r="2894" spans="2:27" x14ac:dyDescent="0.25">
      <c r="B2894" t="s">
        <v>69</v>
      </c>
      <c r="C2894" t="s">
        <v>87</v>
      </c>
      <c r="D2894" t="s">
        <v>74</v>
      </c>
      <c r="E2894" s="86">
        <v>42258</v>
      </c>
      <c r="F2894">
        <f t="shared" si="195"/>
        <v>0</v>
      </c>
      <c r="G2894">
        <v>7</v>
      </c>
      <c r="H2894">
        <v>208.86015319824219</v>
      </c>
      <c r="I2894">
        <v>236.06816101074219</v>
      </c>
      <c r="J2894">
        <v>-27.208003997802734</v>
      </c>
      <c r="K2894">
        <v>-0.13026900589466095</v>
      </c>
      <c r="L2894">
        <v>-64.307304382324219</v>
      </c>
      <c r="M2894">
        <v>-42.388736724853516</v>
      </c>
      <c r="N2894">
        <v>-27.208003997802734</v>
      </c>
      <c r="O2894">
        <v>-12.027271270751953</v>
      </c>
      <c r="P2894">
        <v>9.89129638671875</v>
      </c>
      <c r="Q2894">
        <v>-74.824440002441406</v>
      </c>
      <c r="R2894">
        <v>20.408432006835938</v>
      </c>
      <c r="S2894">
        <v>27</v>
      </c>
      <c r="T2894">
        <v>838.02947998046875</v>
      </c>
      <c r="U2894">
        <v>28.948738098144531</v>
      </c>
      <c r="V2894">
        <v>82.613922119140625</v>
      </c>
      <c r="W2894">
        <v>95</v>
      </c>
      <c r="X2894">
        <v>77.851852416992188</v>
      </c>
      <c r="Y2894">
        <f t="shared" si="192"/>
        <v>5.6392241363525395</v>
      </c>
      <c r="Z2894">
        <f t="shared" si="193"/>
        <v>6.3738403472900389</v>
      </c>
      <c r="AA2894">
        <f t="shared" si="194"/>
        <v>-0.73461610794067378</v>
      </c>
    </row>
    <row r="2895" spans="2:27" x14ac:dyDescent="0.25">
      <c r="B2895" t="s">
        <v>69</v>
      </c>
      <c r="C2895" t="s">
        <v>87</v>
      </c>
      <c r="D2895" t="s">
        <v>74</v>
      </c>
      <c r="E2895" s="86">
        <v>42258</v>
      </c>
      <c r="F2895">
        <f t="shared" si="195"/>
        <v>0</v>
      </c>
      <c r="G2895">
        <v>10</v>
      </c>
      <c r="H2895">
        <v>325.726318359375</v>
      </c>
      <c r="I2895">
        <v>341.51779174804687</v>
      </c>
      <c r="J2895">
        <v>-15.791477203369141</v>
      </c>
      <c r="K2895">
        <v>-4.8480816185474396E-2</v>
      </c>
      <c r="L2895">
        <v>-57.896163940429687</v>
      </c>
      <c r="M2895">
        <v>-33.020374298095703</v>
      </c>
      <c r="N2895">
        <v>-15.791477203369141</v>
      </c>
      <c r="O2895">
        <v>1.4374192953109741</v>
      </c>
      <c r="P2895">
        <v>26.313209533691406</v>
      </c>
      <c r="Q2895">
        <v>-69.832260131835938</v>
      </c>
      <c r="R2895">
        <v>38.249301910400391</v>
      </c>
      <c r="S2895">
        <v>27</v>
      </c>
      <c r="T2895">
        <v>1079.41552734375</v>
      </c>
      <c r="U2895">
        <v>32.854461669921875</v>
      </c>
      <c r="V2895">
        <v>82.613922119140625</v>
      </c>
      <c r="W2895">
        <v>95</v>
      </c>
      <c r="X2895">
        <v>79.888885498046875</v>
      </c>
      <c r="Y2895">
        <f t="shared" si="192"/>
        <v>8.7946105957031246</v>
      </c>
      <c r="Z2895">
        <f t="shared" si="193"/>
        <v>9.2209803771972663</v>
      </c>
      <c r="AA2895">
        <f t="shared" si="194"/>
        <v>-0.4263698844909668</v>
      </c>
    </row>
    <row r="2896" spans="2:27" x14ac:dyDescent="0.25">
      <c r="B2896" t="s">
        <v>69</v>
      </c>
      <c r="C2896" t="s">
        <v>87</v>
      </c>
      <c r="D2896" t="s">
        <v>74</v>
      </c>
      <c r="E2896" s="86">
        <v>42258</v>
      </c>
      <c r="F2896">
        <f t="shared" si="195"/>
        <v>1</v>
      </c>
      <c r="G2896">
        <v>13</v>
      </c>
      <c r="H2896">
        <v>386.09048461914062</v>
      </c>
      <c r="I2896">
        <v>407.86813354492187</v>
      </c>
      <c r="J2896">
        <v>-21.777639389038086</v>
      </c>
      <c r="K2896">
        <v>-5.6405533105134964E-2</v>
      </c>
      <c r="L2896">
        <v>-62.411846160888672</v>
      </c>
      <c r="M2896">
        <v>-38.404827117919922</v>
      </c>
      <c r="N2896">
        <v>-21.777639389038086</v>
      </c>
      <c r="O2896">
        <v>-5.1504507064819336</v>
      </c>
      <c r="P2896">
        <v>18.856569290161133</v>
      </c>
      <c r="Q2896">
        <v>-73.931083679199219</v>
      </c>
      <c r="R2896">
        <v>30.375801086425781</v>
      </c>
      <c r="S2896">
        <v>27</v>
      </c>
      <c r="T2896">
        <v>1005.3364868164062</v>
      </c>
      <c r="U2896">
        <v>31.707040786743164</v>
      </c>
      <c r="V2896">
        <v>82.613922119140625</v>
      </c>
      <c r="W2896">
        <v>95</v>
      </c>
      <c r="X2896">
        <v>85.481483459472656</v>
      </c>
      <c r="Y2896">
        <f t="shared" si="192"/>
        <v>10.424443084716797</v>
      </c>
      <c r="Z2896">
        <f t="shared" si="193"/>
        <v>11.01243960571289</v>
      </c>
      <c r="AA2896">
        <f t="shared" si="194"/>
        <v>-0.58799626350402834</v>
      </c>
    </row>
    <row r="2897" spans="2:27" x14ac:dyDescent="0.25">
      <c r="B2897" t="s">
        <v>69</v>
      </c>
      <c r="C2897" t="s">
        <v>87</v>
      </c>
      <c r="D2897" t="s">
        <v>74</v>
      </c>
      <c r="E2897" s="86">
        <v>42258</v>
      </c>
      <c r="F2897">
        <f t="shared" si="195"/>
        <v>0</v>
      </c>
      <c r="G2897">
        <v>1</v>
      </c>
      <c r="H2897">
        <v>114.82666015625</v>
      </c>
      <c r="I2897">
        <v>123.33850860595703</v>
      </c>
      <c r="J2897">
        <v>-8.5118494033813477</v>
      </c>
      <c r="K2897">
        <v>-7.4127815663814545E-2</v>
      </c>
      <c r="L2897">
        <v>-23.968793869018555</v>
      </c>
      <c r="M2897">
        <v>-14.836706161499023</v>
      </c>
      <c r="N2897">
        <v>-8.5118494033813477</v>
      </c>
      <c r="O2897">
        <v>-2.186992883682251</v>
      </c>
      <c r="P2897">
        <v>6.9450955390930176</v>
      </c>
      <c r="Q2897">
        <v>-28.350624084472656</v>
      </c>
      <c r="R2897">
        <v>11.326924324035645</v>
      </c>
      <c r="S2897">
        <v>27</v>
      </c>
      <c r="T2897">
        <v>145.4705810546875</v>
      </c>
      <c r="U2897">
        <v>12.061118125915527</v>
      </c>
      <c r="V2897">
        <v>82.613922119140625</v>
      </c>
      <c r="W2897">
        <v>95</v>
      </c>
      <c r="X2897">
        <v>81</v>
      </c>
      <c r="Y2897">
        <f t="shared" si="192"/>
        <v>3.10031982421875</v>
      </c>
      <c r="Z2897">
        <f t="shared" si="193"/>
        <v>3.3301397323608399</v>
      </c>
      <c r="AA2897">
        <f t="shared" si="194"/>
        <v>-0.22981993389129637</v>
      </c>
    </row>
    <row r="2898" spans="2:27" x14ac:dyDescent="0.25">
      <c r="B2898" t="s">
        <v>69</v>
      </c>
      <c r="C2898" t="s">
        <v>87</v>
      </c>
      <c r="D2898" t="s">
        <v>74</v>
      </c>
      <c r="E2898" s="86">
        <v>42258</v>
      </c>
      <c r="F2898">
        <f t="shared" si="195"/>
        <v>1</v>
      </c>
      <c r="G2898">
        <v>17</v>
      </c>
      <c r="H2898">
        <v>359.53314208984375</v>
      </c>
      <c r="I2898">
        <v>364.94076538085937</v>
      </c>
      <c r="J2898">
        <v>-5.4076275825500488</v>
      </c>
      <c r="K2898">
        <v>-1.5040692873299122E-2</v>
      </c>
      <c r="L2898">
        <v>-41.088809967041016</v>
      </c>
      <c r="M2898">
        <v>-20.008077621459961</v>
      </c>
      <c r="N2898">
        <v>-5.4076275825500488</v>
      </c>
      <c r="O2898">
        <v>9.1928234100341797</v>
      </c>
      <c r="P2898">
        <v>30.273553848266602</v>
      </c>
      <c r="Q2898">
        <v>-51.203929901123047</v>
      </c>
      <c r="R2898">
        <v>40.388675689697266</v>
      </c>
      <c r="S2898">
        <v>27</v>
      </c>
      <c r="T2898">
        <v>775.1866455078125</v>
      </c>
      <c r="U2898">
        <v>27.842174530029297</v>
      </c>
      <c r="V2898">
        <v>82.613922119140625</v>
      </c>
      <c r="W2898">
        <v>95</v>
      </c>
      <c r="X2898">
        <v>85.185188293457031</v>
      </c>
      <c r="Y2898">
        <f t="shared" si="192"/>
        <v>9.7073948364257809</v>
      </c>
      <c r="Z2898">
        <f t="shared" si="193"/>
        <v>9.8534006652832034</v>
      </c>
      <c r="AA2898">
        <f t="shared" si="194"/>
        <v>-0.14600594472885131</v>
      </c>
    </row>
    <row r="2899" spans="2:27" x14ac:dyDescent="0.25">
      <c r="B2899" t="s">
        <v>69</v>
      </c>
      <c r="C2899" t="s">
        <v>87</v>
      </c>
      <c r="D2899" t="s">
        <v>74</v>
      </c>
      <c r="E2899" s="86">
        <v>42258</v>
      </c>
      <c r="F2899">
        <f t="shared" si="195"/>
        <v>0</v>
      </c>
      <c r="G2899">
        <v>11</v>
      </c>
      <c r="H2899">
        <v>380.51577758789063</v>
      </c>
      <c r="I2899">
        <v>403.20816040039062</v>
      </c>
      <c r="J2899">
        <v>-22.692380905151367</v>
      </c>
      <c r="K2899">
        <v>-5.9635847806930542E-2</v>
      </c>
      <c r="L2899">
        <v>-66.415809631347656</v>
      </c>
      <c r="M2899">
        <v>-40.583652496337891</v>
      </c>
      <c r="N2899">
        <v>-22.692380905151367</v>
      </c>
      <c r="O2899">
        <v>-4.8011083602905273</v>
      </c>
      <c r="P2899">
        <v>21.031047821044922</v>
      </c>
      <c r="Q2899">
        <v>-78.810791015625</v>
      </c>
      <c r="R2899">
        <v>33.426033020019531</v>
      </c>
      <c r="S2899">
        <v>27</v>
      </c>
      <c r="T2899">
        <v>1164.0087890625</v>
      </c>
      <c r="U2899">
        <v>34.117572784423828</v>
      </c>
      <c r="V2899">
        <v>82.613922119140625</v>
      </c>
      <c r="W2899">
        <v>95</v>
      </c>
      <c r="X2899">
        <v>81.333335876464844</v>
      </c>
      <c r="Y2899">
        <f t="shared" si="192"/>
        <v>10.273925994873046</v>
      </c>
      <c r="Z2899">
        <f t="shared" si="193"/>
        <v>10.886620330810548</v>
      </c>
      <c r="AA2899">
        <f t="shared" si="194"/>
        <v>-0.61269428443908691</v>
      </c>
    </row>
    <row r="2900" spans="2:27" x14ac:dyDescent="0.25">
      <c r="B2900" t="s">
        <v>69</v>
      </c>
      <c r="C2900" t="s">
        <v>87</v>
      </c>
      <c r="D2900" t="s">
        <v>74</v>
      </c>
      <c r="E2900" s="86">
        <v>42258</v>
      </c>
      <c r="F2900">
        <f t="shared" si="195"/>
        <v>1</v>
      </c>
      <c r="G2900">
        <v>12</v>
      </c>
      <c r="H2900">
        <v>387.89181518554687</v>
      </c>
      <c r="I2900">
        <v>403.30447387695312</v>
      </c>
      <c r="J2900">
        <v>-15.41263484954834</v>
      </c>
      <c r="K2900">
        <v>-3.9734363555908203E-2</v>
      </c>
      <c r="L2900">
        <v>-56.940685272216797</v>
      </c>
      <c r="M2900">
        <v>-32.40557861328125</v>
      </c>
      <c r="N2900">
        <v>-15.41263484954834</v>
      </c>
      <c r="O2900">
        <v>1.5803071260452271</v>
      </c>
      <c r="P2900">
        <v>26.115415573120117</v>
      </c>
      <c r="Q2900">
        <v>-68.713310241699219</v>
      </c>
      <c r="R2900">
        <v>37.888042449951172</v>
      </c>
      <c r="S2900">
        <v>27</v>
      </c>
      <c r="T2900">
        <v>1050.05224609375</v>
      </c>
      <c r="U2900">
        <v>32.404510498046875</v>
      </c>
      <c r="V2900">
        <v>82.613922119140625</v>
      </c>
      <c r="W2900">
        <v>95</v>
      </c>
      <c r="X2900">
        <v>83.629631042480469</v>
      </c>
      <c r="Y2900">
        <f t="shared" si="192"/>
        <v>10.473079010009766</v>
      </c>
      <c r="Z2900">
        <f t="shared" si="193"/>
        <v>10.889220794677735</v>
      </c>
      <c r="AA2900">
        <f t="shared" si="194"/>
        <v>-0.41614114093780519</v>
      </c>
    </row>
    <row r="2901" spans="2:27" x14ac:dyDescent="0.25">
      <c r="B2901" t="s">
        <v>69</v>
      </c>
      <c r="C2901" t="s">
        <v>87</v>
      </c>
      <c r="D2901" t="s">
        <v>74</v>
      </c>
      <c r="E2901" s="86">
        <v>42258</v>
      </c>
      <c r="F2901">
        <f t="shared" si="195"/>
        <v>0</v>
      </c>
      <c r="G2901">
        <v>24</v>
      </c>
      <c r="H2901">
        <v>120.23729705810547</v>
      </c>
      <c r="I2901">
        <v>122.14517974853516</v>
      </c>
      <c r="J2901">
        <v>-1.9078887701034546</v>
      </c>
      <c r="K2901">
        <v>-1.5867695212364197E-2</v>
      </c>
      <c r="L2901">
        <v>-17.468961715698242</v>
      </c>
      <c r="M2901">
        <v>-8.2753543853759766</v>
      </c>
      <c r="N2901">
        <v>-1.9078887701034546</v>
      </c>
      <c r="O2901">
        <v>4.4595766067504883</v>
      </c>
      <c r="P2901">
        <v>13.65318489074707</v>
      </c>
      <c r="Q2901">
        <v>-21.88031005859375</v>
      </c>
      <c r="R2901">
        <v>18.064533233642578</v>
      </c>
      <c r="S2901">
        <v>27</v>
      </c>
      <c r="T2901">
        <v>147.43716430664062</v>
      </c>
      <c r="U2901">
        <v>12.142370223999023</v>
      </c>
      <c r="V2901">
        <v>82.613922119140625</v>
      </c>
      <c r="W2901">
        <v>95</v>
      </c>
      <c r="X2901">
        <v>82.148147583007813</v>
      </c>
      <c r="Y2901">
        <f t="shared" si="192"/>
        <v>3.2464070205688476</v>
      </c>
      <c r="Z2901">
        <f t="shared" si="193"/>
        <v>3.2979198532104492</v>
      </c>
      <c r="AA2901">
        <f t="shared" si="194"/>
        <v>-5.1512996792793274E-2</v>
      </c>
    </row>
    <row r="2902" spans="2:27" x14ac:dyDescent="0.25">
      <c r="B2902" t="s">
        <v>69</v>
      </c>
      <c r="C2902" t="s">
        <v>87</v>
      </c>
      <c r="D2902" t="s">
        <v>74</v>
      </c>
      <c r="E2902" s="86">
        <v>42258</v>
      </c>
      <c r="F2902">
        <f t="shared" si="195"/>
        <v>0</v>
      </c>
      <c r="G2902">
        <v>8</v>
      </c>
      <c r="H2902">
        <v>233.33444213867187</v>
      </c>
      <c r="I2902">
        <v>254.72073364257812</v>
      </c>
      <c r="J2902">
        <v>-21.386301040649414</v>
      </c>
      <c r="K2902">
        <v>-9.1655142605304718E-2</v>
      </c>
      <c r="L2902">
        <v>-57.88714599609375</v>
      </c>
      <c r="M2902">
        <v>-36.322151184082031</v>
      </c>
      <c r="N2902">
        <v>-21.386301040649414</v>
      </c>
      <c r="O2902">
        <v>-6.4504504203796387</v>
      </c>
      <c r="P2902">
        <v>15.114545822143555</v>
      </c>
      <c r="Q2902">
        <v>-68.234626770019531</v>
      </c>
      <c r="R2902">
        <v>25.462028503417969</v>
      </c>
      <c r="S2902">
        <v>27</v>
      </c>
      <c r="T2902">
        <v>811.2108154296875</v>
      </c>
      <c r="U2902">
        <v>28.481761932373047</v>
      </c>
      <c r="V2902">
        <v>82.613922119140625</v>
      </c>
      <c r="W2902">
        <v>95</v>
      </c>
      <c r="X2902">
        <v>78</v>
      </c>
      <c r="Y2902">
        <f t="shared" si="192"/>
        <v>6.3000299377441404</v>
      </c>
      <c r="Z2902">
        <f t="shared" si="193"/>
        <v>6.8774598083496095</v>
      </c>
      <c r="AA2902">
        <f t="shared" si="194"/>
        <v>-0.57743012809753413</v>
      </c>
    </row>
    <row r="2903" spans="2:27" x14ac:dyDescent="0.25">
      <c r="B2903" t="s">
        <v>69</v>
      </c>
      <c r="C2903" t="s">
        <v>87</v>
      </c>
      <c r="D2903" t="s">
        <v>74</v>
      </c>
      <c r="E2903" s="86">
        <v>42258</v>
      </c>
      <c r="F2903">
        <f t="shared" si="195"/>
        <v>1</v>
      </c>
      <c r="G2903">
        <v>18</v>
      </c>
      <c r="H2903">
        <v>324.4373779296875</v>
      </c>
      <c r="I2903">
        <v>339.64370727539062</v>
      </c>
      <c r="J2903">
        <v>-15.206306457519531</v>
      </c>
      <c r="K2903">
        <v>-4.6869773417711258E-2</v>
      </c>
      <c r="L2903">
        <v>-51.483894348144531</v>
      </c>
      <c r="M2903">
        <v>-30.050802230834961</v>
      </c>
      <c r="N2903">
        <v>-15.206306457519531</v>
      </c>
      <c r="O2903">
        <v>-0.36181148886680603</v>
      </c>
      <c r="P2903">
        <v>21.071281433105469</v>
      </c>
      <c r="Q2903">
        <v>-61.768085479736328</v>
      </c>
      <c r="R2903">
        <v>31.355474472045898</v>
      </c>
      <c r="S2903">
        <v>27</v>
      </c>
      <c r="T2903">
        <v>801.31756591796875</v>
      </c>
      <c r="U2903">
        <v>28.307552337646484</v>
      </c>
      <c r="V2903">
        <v>82.613922119140625</v>
      </c>
      <c r="W2903">
        <v>95</v>
      </c>
      <c r="X2903">
        <v>83.037040710449219</v>
      </c>
      <c r="Y2903">
        <f t="shared" si="192"/>
        <v>8.7598092041015629</v>
      </c>
      <c r="Z2903">
        <f t="shared" si="193"/>
        <v>9.1703800964355473</v>
      </c>
      <c r="AA2903">
        <f t="shared" si="194"/>
        <v>-0.41057027435302734</v>
      </c>
    </row>
    <row r="2904" spans="2:27" x14ac:dyDescent="0.25">
      <c r="B2904" t="s">
        <v>69</v>
      </c>
      <c r="C2904" t="s">
        <v>87</v>
      </c>
      <c r="D2904" t="s">
        <v>74</v>
      </c>
      <c r="E2904" s="86">
        <v>42258</v>
      </c>
      <c r="F2904">
        <f t="shared" si="195"/>
        <v>0</v>
      </c>
      <c r="G2904">
        <v>22</v>
      </c>
      <c r="H2904">
        <v>168.44583129882812</v>
      </c>
      <c r="I2904">
        <v>180.56962585449219</v>
      </c>
      <c r="J2904">
        <v>-12.123790740966797</v>
      </c>
      <c r="K2904">
        <v>-7.1974419057369232E-2</v>
      </c>
      <c r="L2904">
        <v>-34.772541046142578</v>
      </c>
      <c r="M2904">
        <v>-21.391475677490234</v>
      </c>
      <c r="N2904">
        <v>-12.123790740966797</v>
      </c>
      <c r="O2904">
        <v>-2.8561053276062012</v>
      </c>
      <c r="P2904">
        <v>10.524960517883301</v>
      </c>
      <c r="Q2904">
        <v>-41.193149566650391</v>
      </c>
      <c r="R2904">
        <v>16.945566177368164</v>
      </c>
      <c r="S2904">
        <v>27</v>
      </c>
      <c r="T2904">
        <v>312.3319091796875</v>
      </c>
      <c r="U2904">
        <v>17.672914505004883</v>
      </c>
      <c r="V2904">
        <v>82.613922119140625</v>
      </c>
      <c r="W2904">
        <v>95</v>
      </c>
      <c r="X2904">
        <v>82.148147583007813</v>
      </c>
      <c r="Y2904">
        <f t="shared" si="192"/>
        <v>4.5480374450683589</v>
      </c>
      <c r="Z2904">
        <f t="shared" si="193"/>
        <v>4.875379898071289</v>
      </c>
      <c r="AA2904">
        <f t="shared" si="194"/>
        <v>-0.32734235000610351</v>
      </c>
    </row>
    <row r="2905" spans="2:27" x14ac:dyDescent="0.25">
      <c r="B2905" t="s">
        <v>69</v>
      </c>
      <c r="C2905" t="s">
        <v>87</v>
      </c>
      <c r="D2905" t="s">
        <v>74</v>
      </c>
      <c r="E2905" s="86">
        <v>42258</v>
      </c>
      <c r="F2905">
        <f t="shared" si="195"/>
        <v>1</v>
      </c>
      <c r="G2905">
        <v>16</v>
      </c>
      <c r="H2905">
        <v>376.0849609375</v>
      </c>
      <c r="I2905">
        <v>382.5103759765625</v>
      </c>
      <c r="J2905">
        <v>-6.4254155158996582</v>
      </c>
      <c r="K2905">
        <v>-1.7085010185837746E-2</v>
      </c>
      <c r="L2905">
        <v>-38.549678802490234</v>
      </c>
      <c r="M2905">
        <v>-19.570404052734375</v>
      </c>
      <c r="N2905">
        <v>-6.4254155158996582</v>
      </c>
      <c r="O2905">
        <v>6.7195730209350586</v>
      </c>
      <c r="P2905">
        <v>25.698848724365234</v>
      </c>
      <c r="Q2905">
        <v>-47.656459808349609</v>
      </c>
      <c r="R2905">
        <v>34.805629730224609</v>
      </c>
      <c r="S2905">
        <v>27</v>
      </c>
      <c r="T2905">
        <v>628.3392333984375</v>
      </c>
      <c r="U2905">
        <v>25.066696166992188</v>
      </c>
      <c r="V2905">
        <v>82.613922119140625</v>
      </c>
      <c r="W2905">
        <v>95</v>
      </c>
      <c r="X2905">
        <v>86.037040710449219</v>
      </c>
      <c r="Y2905">
        <f t="shared" si="192"/>
        <v>10.154293945312499</v>
      </c>
      <c r="Z2905">
        <f t="shared" si="193"/>
        <v>10.327780151367188</v>
      </c>
      <c r="AA2905">
        <f t="shared" si="194"/>
        <v>-0.17348621892929078</v>
      </c>
    </row>
    <row r="2906" spans="2:27" x14ac:dyDescent="0.25">
      <c r="B2906" t="s">
        <v>69</v>
      </c>
      <c r="C2906" t="s">
        <v>87</v>
      </c>
      <c r="D2906" t="s">
        <v>74</v>
      </c>
      <c r="E2906" s="86">
        <v>42258</v>
      </c>
      <c r="F2906">
        <f t="shared" si="195"/>
        <v>0</v>
      </c>
      <c r="G2906">
        <v>5</v>
      </c>
      <c r="H2906">
        <v>124.09314727783203</v>
      </c>
      <c r="I2906">
        <v>136.15185546875</v>
      </c>
      <c r="J2906">
        <v>-12.058713912963867</v>
      </c>
      <c r="K2906">
        <v>-9.7174696624279022E-2</v>
      </c>
      <c r="L2906">
        <v>-29.979467391967773</v>
      </c>
      <c r="M2906">
        <v>-19.391740798950195</v>
      </c>
      <c r="N2906">
        <v>-12.058713912963867</v>
      </c>
      <c r="O2906">
        <v>-4.7256870269775391</v>
      </c>
      <c r="P2906">
        <v>5.8620390892028809</v>
      </c>
      <c r="Q2906">
        <v>-35.059749603271484</v>
      </c>
      <c r="R2906">
        <v>10.942323684692383</v>
      </c>
      <c r="S2906">
        <v>27</v>
      </c>
      <c r="T2906">
        <v>195.5421142578125</v>
      </c>
      <c r="U2906">
        <v>13.983637809753418</v>
      </c>
      <c r="V2906">
        <v>82.613922119140625</v>
      </c>
      <c r="W2906">
        <v>95</v>
      </c>
      <c r="X2906">
        <v>77.851852416992188</v>
      </c>
      <c r="Y2906">
        <f t="shared" si="192"/>
        <v>3.350514976501465</v>
      </c>
      <c r="Z2906">
        <f t="shared" si="193"/>
        <v>3.6761000976562501</v>
      </c>
      <c r="AA2906">
        <f t="shared" si="194"/>
        <v>-0.32558527565002443</v>
      </c>
    </row>
    <row r="2907" spans="2:27" x14ac:dyDescent="0.25">
      <c r="B2907" t="s">
        <v>69</v>
      </c>
      <c r="C2907" t="s">
        <v>87</v>
      </c>
      <c r="D2907" t="s">
        <v>74</v>
      </c>
      <c r="E2907" s="86">
        <v>42258</v>
      </c>
      <c r="F2907">
        <f t="shared" si="195"/>
        <v>1</v>
      </c>
      <c r="G2907">
        <v>15</v>
      </c>
      <c r="H2907">
        <v>382.62124633789062</v>
      </c>
      <c r="I2907">
        <v>398.2933349609375</v>
      </c>
      <c r="J2907">
        <v>-15.672093391418457</v>
      </c>
      <c r="K2907">
        <v>-4.0959808975458145E-2</v>
      </c>
      <c r="L2907">
        <v>-52.225021362304687</v>
      </c>
      <c r="M2907">
        <v>-30.629255294799805</v>
      </c>
      <c r="N2907">
        <v>-15.672093391418457</v>
      </c>
      <c r="O2907">
        <v>-0.71493226289749146</v>
      </c>
      <c r="P2907">
        <v>20.880832672119141</v>
      </c>
      <c r="Q2907">
        <v>-62.587265014648437</v>
      </c>
      <c r="R2907">
        <v>31.243080139160156</v>
      </c>
      <c r="S2907">
        <v>27</v>
      </c>
      <c r="T2907">
        <v>813.52728271484375</v>
      </c>
      <c r="U2907">
        <v>28.52239990234375</v>
      </c>
      <c r="V2907">
        <v>82.613922119140625</v>
      </c>
      <c r="W2907">
        <v>95</v>
      </c>
      <c r="X2907">
        <v>86.037040710449219</v>
      </c>
      <c r="Y2907">
        <f t="shared" si="192"/>
        <v>10.330773651123048</v>
      </c>
      <c r="Z2907">
        <f t="shared" si="193"/>
        <v>10.753920043945312</v>
      </c>
      <c r="AA2907">
        <f t="shared" si="194"/>
        <v>-0.42314652156829835</v>
      </c>
    </row>
    <row r="2908" spans="2:27" x14ac:dyDescent="0.25">
      <c r="B2908" t="s">
        <v>69</v>
      </c>
      <c r="C2908" t="s">
        <v>87</v>
      </c>
      <c r="D2908" t="s">
        <v>74</v>
      </c>
      <c r="E2908" s="86">
        <v>42258</v>
      </c>
      <c r="F2908">
        <f t="shared" si="195"/>
        <v>0</v>
      </c>
      <c r="G2908">
        <v>19</v>
      </c>
      <c r="H2908">
        <v>284.99191284179687</v>
      </c>
      <c r="I2908">
        <v>306.98516845703125</v>
      </c>
      <c r="J2908">
        <v>-21.99327278137207</v>
      </c>
      <c r="K2908">
        <v>-7.7171571552753448E-2</v>
      </c>
      <c r="L2908">
        <v>-54.341415405273437</v>
      </c>
      <c r="M2908">
        <v>-35.229869842529297</v>
      </c>
      <c r="N2908">
        <v>-21.99327278137207</v>
      </c>
      <c r="O2908">
        <v>-8.7566747665405273</v>
      </c>
      <c r="P2908">
        <v>10.354870796203613</v>
      </c>
      <c r="Q2908">
        <v>-63.511665344238281</v>
      </c>
      <c r="R2908">
        <v>19.525119781494141</v>
      </c>
      <c r="S2908">
        <v>27</v>
      </c>
      <c r="T2908">
        <v>637.12774658203125</v>
      </c>
      <c r="U2908">
        <v>25.241390228271484</v>
      </c>
      <c r="V2908">
        <v>82.613922119140625</v>
      </c>
      <c r="W2908">
        <v>95</v>
      </c>
      <c r="X2908">
        <v>81.740737915039063</v>
      </c>
      <c r="Y2908">
        <f t="shared" si="192"/>
        <v>7.6947816467285159</v>
      </c>
      <c r="Z2908">
        <f t="shared" si="193"/>
        <v>8.2885995483398442</v>
      </c>
      <c r="AA2908">
        <f t="shared" si="194"/>
        <v>-0.59381836509704589</v>
      </c>
    </row>
    <row r="2909" spans="2:27" x14ac:dyDescent="0.25">
      <c r="B2909" t="s">
        <v>69</v>
      </c>
      <c r="C2909" t="s">
        <v>87</v>
      </c>
      <c r="D2909" t="s">
        <v>74</v>
      </c>
      <c r="E2909" s="86">
        <v>42258</v>
      </c>
      <c r="F2909">
        <f t="shared" si="195"/>
        <v>0</v>
      </c>
      <c r="G2909">
        <v>2</v>
      </c>
      <c r="H2909">
        <v>112.24005889892578</v>
      </c>
      <c r="I2909">
        <v>127.44443511962891</v>
      </c>
      <c r="J2909">
        <v>-15.204372406005859</v>
      </c>
      <c r="K2909">
        <v>-0.13546296954154968</v>
      </c>
      <c r="L2909">
        <v>-32.629112243652344</v>
      </c>
      <c r="M2909">
        <v>-22.334434509277344</v>
      </c>
      <c r="N2909">
        <v>-15.204372406005859</v>
      </c>
      <c r="O2909">
        <v>-8.074310302734375</v>
      </c>
      <c r="P2909">
        <v>2.2203662395477295</v>
      </c>
      <c r="Q2909">
        <v>-37.568782806396484</v>
      </c>
      <c r="R2909">
        <v>7.1600375175476074</v>
      </c>
      <c r="S2909">
        <v>27</v>
      </c>
      <c r="T2909">
        <v>184.86741638183594</v>
      </c>
      <c r="U2909">
        <v>13.596595764160156</v>
      </c>
      <c r="V2909">
        <v>82.613922119140625</v>
      </c>
      <c r="W2909">
        <v>95</v>
      </c>
      <c r="X2909">
        <v>80</v>
      </c>
      <c r="Y2909">
        <f t="shared" si="192"/>
        <v>3.0304815902709961</v>
      </c>
      <c r="Z2909">
        <f t="shared" si="193"/>
        <v>3.4409997482299803</v>
      </c>
      <c r="AA2909">
        <f t="shared" si="194"/>
        <v>-0.41051805496215821</v>
      </c>
    </row>
    <row r="2910" spans="2:27" x14ac:dyDescent="0.25">
      <c r="B2910" t="s">
        <v>69</v>
      </c>
      <c r="C2910" t="s">
        <v>87</v>
      </c>
      <c r="D2910" t="s">
        <v>74</v>
      </c>
      <c r="E2910" s="86">
        <v>42258</v>
      </c>
      <c r="F2910">
        <f t="shared" si="195"/>
        <v>0</v>
      </c>
      <c r="G2910">
        <v>23</v>
      </c>
      <c r="H2910">
        <v>125.31410217285156</v>
      </c>
      <c r="I2910">
        <v>133.33334350585937</v>
      </c>
      <c r="J2910">
        <v>-8.0192403793334961</v>
      </c>
      <c r="K2910">
        <v>-6.3993118703365326E-2</v>
      </c>
      <c r="L2910">
        <v>-26.760320663452148</v>
      </c>
      <c r="M2910">
        <v>-15.687938690185547</v>
      </c>
      <c r="N2910">
        <v>-8.0192403793334961</v>
      </c>
      <c r="O2910">
        <v>-0.35054251551628113</v>
      </c>
      <c r="P2910">
        <v>10.72183895111084</v>
      </c>
      <c r="Q2910">
        <v>-32.073154449462891</v>
      </c>
      <c r="R2910">
        <v>16.034675598144531</v>
      </c>
      <c r="S2910">
        <v>27</v>
      </c>
      <c r="T2910">
        <v>213.85382080078125</v>
      </c>
      <c r="U2910">
        <v>14.62374210357666</v>
      </c>
      <c r="V2910">
        <v>82.613922119140625</v>
      </c>
      <c r="W2910">
        <v>95</v>
      </c>
      <c r="X2910">
        <v>82.296295166015625</v>
      </c>
      <c r="Y2910">
        <f t="shared" si="192"/>
        <v>3.3834807586669924</v>
      </c>
      <c r="Z2910">
        <f t="shared" si="193"/>
        <v>3.6000002746582029</v>
      </c>
      <c r="AA2910">
        <f t="shared" si="194"/>
        <v>-0.2165194902420044</v>
      </c>
    </row>
    <row r="2911" spans="2:27" x14ac:dyDescent="0.25">
      <c r="B2911" t="s">
        <v>69</v>
      </c>
      <c r="C2911" t="s">
        <v>71</v>
      </c>
      <c r="D2911" t="s">
        <v>27</v>
      </c>
      <c r="E2911" s="86">
        <v>42258</v>
      </c>
      <c r="F2911">
        <f t="shared" si="195"/>
        <v>0</v>
      </c>
      <c r="G2911">
        <v>21</v>
      </c>
      <c r="H2911">
        <v>171.9908447265625</v>
      </c>
      <c r="I2911">
        <v>175.63882446289062</v>
      </c>
      <c r="J2911">
        <v>-3.6479728221893311</v>
      </c>
      <c r="K2911">
        <v>-2.121027372777462E-2</v>
      </c>
      <c r="L2911">
        <v>-7.4184103012084961</v>
      </c>
      <c r="M2911">
        <v>-5.1908054351806641</v>
      </c>
      <c r="N2911">
        <v>-3.6479728221893311</v>
      </c>
      <c r="O2911">
        <v>-2.105140209197998</v>
      </c>
      <c r="P2911">
        <v>0.12246482074260712</v>
      </c>
      <c r="Q2911">
        <v>-8.4872770309448242</v>
      </c>
      <c r="R2911">
        <v>1.1913315057754517</v>
      </c>
      <c r="S2911">
        <v>158</v>
      </c>
      <c r="T2911">
        <v>8.6558818817138672</v>
      </c>
      <c r="U2911">
        <v>2.9420881271362305</v>
      </c>
      <c r="V2911">
        <v>82.520698547363281</v>
      </c>
      <c r="W2911">
        <v>95</v>
      </c>
      <c r="X2911">
        <v>83.222808837890625</v>
      </c>
      <c r="Y2911">
        <f t="shared" si="192"/>
        <v>27.174553466796876</v>
      </c>
      <c r="Z2911">
        <f t="shared" si="193"/>
        <v>27.750934265136717</v>
      </c>
      <c r="AA2911">
        <f t="shared" si="194"/>
        <v>-0.57637970590591425</v>
      </c>
    </row>
    <row r="2912" spans="2:27" x14ac:dyDescent="0.25">
      <c r="B2912" t="s">
        <v>69</v>
      </c>
      <c r="C2912" t="s">
        <v>71</v>
      </c>
      <c r="D2912" t="s">
        <v>27</v>
      </c>
      <c r="E2912" s="86">
        <v>42258</v>
      </c>
      <c r="F2912">
        <f t="shared" si="195"/>
        <v>0</v>
      </c>
      <c r="G2912">
        <v>24</v>
      </c>
      <c r="H2912">
        <v>146.58966064453125</v>
      </c>
      <c r="I2912">
        <v>149.77146911621094</v>
      </c>
      <c r="J2912">
        <v>-3.1818053722381592</v>
      </c>
      <c r="K2912">
        <v>-2.1705523133277893E-2</v>
      </c>
      <c r="L2912">
        <v>-8.2563133239746094</v>
      </c>
      <c r="M2912">
        <v>-5.2582530975341797</v>
      </c>
      <c r="N2912">
        <v>-3.1818053722381592</v>
      </c>
      <c r="O2912">
        <v>-1.1053578853607178</v>
      </c>
      <c r="P2912">
        <v>1.892702579498291</v>
      </c>
      <c r="Q2912">
        <v>-9.6948661804199219</v>
      </c>
      <c r="R2912">
        <v>3.3312549591064453</v>
      </c>
      <c r="S2912">
        <v>158</v>
      </c>
      <c r="T2912">
        <v>15.67890453338623</v>
      </c>
      <c r="U2912">
        <v>3.9596595764160156</v>
      </c>
      <c r="V2912">
        <v>82.520698547363281</v>
      </c>
      <c r="W2912">
        <v>95</v>
      </c>
      <c r="X2912">
        <v>82.291778564453125</v>
      </c>
      <c r="Y2912">
        <f t="shared" si="192"/>
        <v>23.161166381835937</v>
      </c>
      <c r="Z2912">
        <f t="shared" si="193"/>
        <v>23.663892120361329</v>
      </c>
      <c r="AA2912">
        <f t="shared" si="194"/>
        <v>-0.50272524881362912</v>
      </c>
    </row>
    <row r="2913" spans="2:27" x14ac:dyDescent="0.25">
      <c r="B2913" t="s">
        <v>69</v>
      </c>
      <c r="C2913" t="s">
        <v>71</v>
      </c>
      <c r="D2913" t="s">
        <v>27</v>
      </c>
      <c r="E2913" s="86">
        <v>42258</v>
      </c>
      <c r="F2913">
        <f t="shared" si="195"/>
        <v>1</v>
      </c>
      <c r="G2913">
        <v>14</v>
      </c>
      <c r="H2913">
        <v>200.0025634765625</v>
      </c>
      <c r="I2913">
        <v>164.83895874023437</v>
      </c>
      <c r="J2913">
        <v>35.163604736328125</v>
      </c>
      <c r="K2913">
        <v>0.17581577599048615</v>
      </c>
      <c r="L2913">
        <v>24.624248504638672</v>
      </c>
      <c r="M2913">
        <v>30.850984573364258</v>
      </c>
      <c r="N2913">
        <v>35.163604736328125</v>
      </c>
      <c r="O2913">
        <v>39.476222991943359</v>
      </c>
      <c r="P2913">
        <v>45.702960968017578</v>
      </c>
      <c r="Q2913">
        <v>21.636486053466797</v>
      </c>
      <c r="R2913">
        <v>48.690723419189453</v>
      </c>
      <c r="S2913">
        <v>158</v>
      </c>
      <c r="T2913">
        <v>67.632591247558594</v>
      </c>
      <c r="U2913">
        <v>8.2239036560058594</v>
      </c>
      <c r="V2913">
        <v>82.520698547363281</v>
      </c>
      <c r="W2913">
        <v>95</v>
      </c>
      <c r="X2913">
        <v>89.779838562011719</v>
      </c>
      <c r="Y2913">
        <f t="shared" si="192"/>
        <v>31.600405029296876</v>
      </c>
      <c r="Z2913">
        <f t="shared" si="193"/>
        <v>26.04455548095703</v>
      </c>
      <c r="AA2913">
        <f t="shared" si="194"/>
        <v>5.555849548339844</v>
      </c>
    </row>
    <row r="2914" spans="2:27" x14ac:dyDescent="0.25">
      <c r="B2914" t="s">
        <v>69</v>
      </c>
      <c r="C2914" t="s">
        <v>71</v>
      </c>
      <c r="D2914" t="s">
        <v>27</v>
      </c>
      <c r="E2914" s="86">
        <v>42258</v>
      </c>
      <c r="F2914">
        <f t="shared" si="195"/>
        <v>0</v>
      </c>
      <c r="G2914">
        <v>9</v>
      </c>
      <c r="H2914">
        <v>176.02732849121094</v>
      </c>
      <c r="I2914">
        <v>173.07447814941406</v>
      </c>
      <c r="J2914">
        <v>2.9528594017028809</v>
      </c>
      <c r="K2914">
        <v>1.677500456571579E-2</v>
      </c>
      <c r="L2914">
        <v>-0.78609514236450195</v>
      </c>
      <c r="M2914">
        <v>1.4229094982147217</v>
      </c>
      <c r="N2914">
        <v>2.9528594017028809</v>
      </c>
      <c r="O2914">
        <v>4.4828090667724609</v>
      </c>
      <c r="P2914">
        <v>6.6918139457702637</v>
      </c>
      <c r="Q2914">
        <v>-1.8460367918014526</v>
      </c>
      <c r="R2914">
        <v>7.7517557144165039</v>
      </c>
      <c r="S2914">
        <v>158</v>
      </c>
      <c r="T2914">
        <v>8.511932373046875</v>
      </c>
      <c r="U2914">
        <v>2.9175217151641846</v>
      </c>
      <c r="V2914">
        <v>82.520698547363281</v>
      </c>
      <c r="W2914">
        <v>95</v>
      </c>
      <c r="X2914">
        <v>80.408485412597656</v>
      </c>
      <c r="Y2914">
        <f t="shared" si="192"/>
        <v>27.81231790161133</v>
      </c>
      <c r="Z2914">
        <f t="shared" si="193"/>
        <v>27.345767547607423</v>
      </c>
      <c r="AA2914">
        <f t="shared" si="194"/>
        <v>0.46655178546905518</v>
      </c>
    </row>
    <row r="2915" spans="2:27" x14ac:dyDescent="0.25">
      <c r="B2915" t="s">
        <v>69</v>
      </c>
      <c r="C2915" t="s">
        <v>71</v>
      </c>
      <c r="D2915" t="s">
        <v>27</v>
      </c>
      <c r="E2915" s="86">
        <v>42258</v>
      </c>
      <c r="F2915">
        <f t="shared" si="195"/>
        <v>0</v>
      </c>
      <c r="G2915">
        <v>8</v>
      </c>
      <c r="H2915">
        <v>163.15536499023437</v>
      </c>
      <c r="I2915">
        <v>159.55050659179687</v>
      </c>
      <c r="J2915">
        <v>3.6048612594604492</v>
      </c>
      <c r="K2915">
        <v>2.209465391933918E-2</v>
      </c>
      <c r="L2915">
        <v>-0.22617892920970917</v>
      </c>
      <c r="M2915">
        <v>2.0372307300567627</v>
      </c>
      <c r="N2915">
        <v>3.6048612594604492</v>
      </c>
      <c r="O2915">
        <v>5.1724920272827148</v>
      </c>
      <c r="P2915">
        <v>7.4359016418457031</v>
      </c>
      <c r="Q2915">
        <v>-1.3122255802154541</v>
      </c>
      <c r="R2915">
        <v>8.5219478607177734</v>
      </c>
      <c r="S2915">
        <v>158</v>
      </c>
      <c r="T2915">
        <v>8.9363718032836914</v>
      </c>
      <c r="U2915">
        <v>2.9893765449523926</v>
      </c>
      <c r="V2915">
        <v>82.520698547363281</v>
      </c>
      <c r="W2915">
        <v>95</v>
      </c>
      <c r="X2915">
        <v>78.384613037109375</v>
      </c>
      <c r="Y2915">
        <f t="shared" si="192"/>
        <v>25.77854766845703</v>
      </c>
      <c r="Z2915">
        <f t="shared" si="193"/>
        <v>25.208980041503906</v>
      </c>
      <c r="AA2915">
        <f t="shared" si="194"/>
        <v>0.56956807899475093</v>
      </c>
    </row>
    <row r="2916" spans="2:27" x14ac:dyDescent="0.25">
      <c r="B2916" t="s">
        <v>69</v>
      </c>
      <c r="C2916" t="s">
        <v>71</v>
      </c>
      <c r="D2916" t="s">
        <v>27</v>
      </c>
      <c r="E2916" s="86">
        <v>42258</v>
      </c>
      <c r="F2916">
        <f t="shared" si="195"/>
        <v>0</v>
      </c>
      <c r="G2916">
        <v>4</v>
      </c>
      <c r="H2916">
        <v>132.06211853027344</v>
      </c>
      <c r="I2916">
        <v>130.34712219238281</v>
      </c>
      <c r="J2916">
        <v>1.7149907350540161</v>
      </c>
      <c r="K2916">
        <v>1.2986242771148682E-2</v>
      </c>
      <c r="L2916">
        <v>-1.6525446176528931</v>
      </c>
      <c r="M2916">
        <v>0.3370225727558136</v>
      </c>
      <c r="N2916">
        <v>1.7149907350540161</v>
      </c>
      <c r="O2916">
        <v>3.092958927154541</v>
      </c>
      <c r="P2916">
        <v>5.0825262069702148</v>
      </c>
      <c r="Q2916">
        <v>-2.6071939468383789</v>
      </c>
      <c r="R2916">
        <v>6.0371756553649902</v>
      </c>
      <c r="S2916">
        <v>158</v>
      </c>
      <c r="T2916">
        <v>6.9048171043395996</v>
      </c>
      <c r="U2916">
        <v>2.6277017593383789</v>
      </c>
      <c r="V2916">
        <v>82.520698547363281</v>
      </c>
      <c r="W2916">
        <v>95</v>
      </c>
      <c r="X2916">
        <v>77.599472045898437</v>
      </c>
      <c r="Y2916">
        <f t="shared" si="192"/>
        <v>20.865814727783203</v>
      </c>
      <c r="Z2916">
        <f t="shared" si="193"/>
        <v>20.594845306396483</v>
      </c>
      <c r="AA2916">
        <f t="shared" si="194"/>
        <v>0.27096853613853455</v>
      </c>
    </row>
    <row r="2917" spans="2:27" x14ac:dyDescent="0.25">
      <c r="B2917" t="s">
        <v>69</v>
      </c>
      <c r="C2917" t="s">
        <v>71</v>
      </c>
      <c r="D2917" t="s">
        <v>27</v>
      </c>
      <c r="E2917" s="86">
        <v>42258</v>
      </c>
      <c r="F2917">
        <f t="shared" si="195"/>
        <v>1</v>
      </c>
      <c r="G2917">
        <v>17</v>
      </c>
      <c r="H2917">
        <v>189.91343688964844</v>
      </c>
      <c r="I2917">
        <v>152.87071228027344</v>
      </c>
      <c r="J2917">
        <v>37.042732238769531</v>
      </c>
      <c r="K2917">
        <v>0.19505061209201813</v>
      </c>
      <c r="L2917">
        <v>26.527599334716797</v>
      </c>
      <c r="M2917">
        <v>32.740024566650391</v>
      </c>
      <c r="N2917">
        <v>37.042732238769531</v>
      </c>
      <c r="O2917">
        <v>41.345439910888672</v>
      </c>
      <c r="P2917">
        <v>47.557865142822266</v>
      </c>
      <c r="Q2917">
        <v>23.54670524597168</v>
      </c>
      <c r="R2917">
        <v>50.538761138916016</v>
      </c>
      <c r="S2917">
        <v>158</v>
      </c>
      <c r="T2917">
        <v>67.322059631347656</v>
      </c>
      <c r="U2917">
        <v>8.2050018310546875</v>
      </c>
      <c r="V2917">
        <v>82.520698547363281</v>
      </c>
      <c r="W2917">
        <v>95</v>
      </c>
      <c r="X2917">
        <v>86.779838562011719</v>
      </c>
      <c r="Y2917">
        <f t="shared" si="192"/>
        <v>30.006323028564452</v>
      </c>
      <c r="Z2917">
        <f t="shared" si="193"/>
        <v>24.153572540283204</v>
      </c>
      <c r="AA2917">
        <f t="shared" si="194"/>
        <v>5.8527516937255859</v>
      </c>
    </row>
    <row r="2918" spans="2:27" x14ac:dyDescent="0.25">
      <c r="B2918" t="s">
        <v>69</v>
      </c>
      <c r="C2918" t="s">
        <v>71</v>
      </c>
      <c r="D2918" t="s">
        <v>27</v>
      </c>
      <c r="E2918" s="86">
        <v>42258</v>
      </c>
      <c r="F2918">
        <f t="shared" si="195"/>
        <v>1</v>
      </c>
      <c r="G2918">
        <v>16</v>
      </c>
      <c r="H2918">
        <v>196.0413818359375</v>
      </c>
      <c r="I2918">
        <v>160.01792907714844</v>
      </c>
      <c r="J2918">
        <v>36.023452758789063</v>
      </c>
      <c r="K2918">
        <v>0.1837543249130249</v>
      </c>
      <c r="L2918">
        <v>25.33765983581543</v>
      </c>
      <c r="M2918">
        <v>31.650913238525391</v>
      </c>
      <c r="N2918">
        <v>36.023452758789063</v>
      </c>
      <c r="O2918">
        <v>40.395992279052734</v>
      </c>
      <c r="P2918">
        <v>46.709247589111328</v>
      </c>
      <c r="Q2918">
        <v>22.308385848999023</v>
      </c>
      <c r="R2918">
        <v>49.738521575927734</v>
      </c>
      <c r="S2918">
        <v>158</v>
      </c>
      <c r="T2918">
        <v>69.525070190429687</v>
      </c>
      <c r="U2918">
        <v>8.3381690979003906</v>
      </c>
      <c r="V2918">
        <v>82.520698547363281</v>
      </c>
      <c r="W2918">
        <v>95</v>
      </c>
      <c r="X2918">
        <v>87.694961547851562</v>
      </c>
      <c r="Y2918">
        <f t="shared" si="192"/>
        <v>30.974538330078126</v>
      </c>
      <c r="Z2918">
        <f t="shared" si="193"/>
        <v>25.282832794189453</v>
      </c>
      <c r="AA2918">
        <f t="shared" si="194"/>
        <v>5.6917055358886719</v>
      </c>
    </row>
    <row r="2919" spans="2:27" x14ac:dyDescent="0.25">
      <c r="B2919" t="s">
        <v>69</v>
      </c>
      <c r="C2919" t="s">
        <v>71</v>
      </c>
      <c r="D2919" t="s">
        <v>27</v>
      </c>
      <c r="E2919" s="86">
        <v>42258</v>
      </c>
      <c r="F2919">
        <f t="shared" si="195"/>
        <v>0</v>
      </c>
      <c r="G2919">
        <v>5</v>
      </c>
      <c r="H2919">
        <v>135.78936767578125</v>
      </c>
      <c r="I2919">
        <v>134.55323791503906</v>
      </c>
      <c r="J2919">
        <v>1.2361241579055786</v>
      </c>
      <c r="K2919">
        <v>9.1032469645142555E-3</v>
      </c>
      <c r="L2919">
        <v>-2.2254579067230225</v>
      </c>
      <c r="M2919">
        <v>-0.18032711744308472</v>
      </c>
      <c r="N2919">
        <v>1.2361241579055786</v>
      </c>
      <c r="O2919">
        <v>2.6525754928588867</v>
      </c>
      <c r="P2919">
        <v>4.6977062225341797</v>
      </c>
      <c r="Q2919">
        <v>-3.206768274307251</v>
      </c>
      <c r="R2919">
        <v>5.6790165901184082</v>
      </c>
      <c r="S2919">
        <v>158</v>
      </c>
      <c r="T2919">
        <v>7.295870304107666</v>
      </c>
      <c r="U2919">
        <v>2.7010867595672607</v>
      </c>
      <c r="V2919">
        <v>82.520698547363281</v>
      </c>
      <c r="W2919">
        <v>95</v>
      </c>
      <c r="X2919">
        <v>77.599472045898437</v>
      </c>
      <c r="Y2919">
        <f t="shared" si="192"/>
        <v>21.454720092773439</v>
      </c>
      <c r="Z2919">
        <f t="shared" si="193"/>
        <v>21.259411590576171</v>
      </c>
      <c r="AA2919">
        <f t="shared" si="194"/>
        <v>0.19530761694908141</v>
      </c>
    </row>
    <row r="2920" spans="2:27" x14ac:dyDescent="0.25">
      <c r="B2920" t="s">
        <v>69</v>
      </c>
      <c r="C2920" t="s">
        <v>71</v>
      </c>
      <c r="D2920" t="s">
        <v>27</v>
      </c>
      <c r="E2920" s="86">
        <v>42258</v>
      </c>
      <c r="F2920">
        <f t="shared" si="195"/>
        <v>0</v>
      </c>
      <c r="G2920">
        <v>19</v>
      </c>
      <c r="H2920">
        <v>176.01115417480469</v>
      </c>
      <c r="I2920">
        <v>164.86373901367187</v>
      </c>
      <c r="J2920">
        <v>11.147415161132813</v>
      </c>
      <c r="K2920">
        <v>6.3333570957183838E-2</v>
      </c>
      <c r="L2920">
        <v>7.7383036613464355</v>
      </c>
      <c r="M2920">
        <v>9.7524347305297852</v>
      </c>
      <c r="N2920">
        <v>11.147415161132813</v>
      </c>
      <c r="O2920">
        <v>12.54239559173584</v>
      </c>
      <c r="P2920">
        <v>14.556527137756348</v>
      </c>
      <c r="Q2920">
        <v>6.7718677520751953</v>
      </c>
      <c r="R2920">
        <v>15.52296257019043</v>
      </c>
      <c r="S2920">
        <v>158</v>
      </c>
      <c r="T2920">
        <v>7.0763654708862305</v>
      </c>
      <c r="U2920">
        <v>2.6601438522338867</v>
      </c>
      <c r="V2920">
        <v>82.520698547363281</v>
      </c>
      <c r="W2920">
        <v>95</v>
      </c>
      <c r="X2920">
        <v>82.824935913085938</v>
      </c>
      <c r="Y2920">
        <f t="shared" si="192"/>
        <v>27.809762359619139</v>
      </c>
      <c r="Z2920">
        <f t="shared" si="193"/>
        <v>26.048470764160157</v>
      </c>
      <c r="AA2920">
        <f t="shared" si="194"/>
        <v>1.7612915954589843</v>
      </c>
    </row>
    <row r="2921" spans="2:27" x14ac:dyDescent="0.25">
      <c r="B2921" t="s">
        <v>69</v>
      </c>
      <c r="C2921" t="s">
        <v>71</v>
      </c>
      <c r="D2921" t="s">
        <v>27</v>
      </c>
      <c r="E2921" s="86">
        <v>42258</v>
      </c>
      <c r="F2921">
        <f t="shared" si="195"/>
        <v>0</v>
      </c>
      <c r="G2921">
        <v>10</v>
      </c>
      <c r="H2921">
        <v>185.48477172851562</v>
      </c>
      <c r="I2921">
        <v>183.90386962890625</v>
      </c>
      <c r="J2921">
        <v>1.5808933973312378</v>
      </c>
      <c r="K2921">
        <v>8.5230357944965363E-3</v>
      </c>
      <c r="L2921">
        <v>-2.3342964649200439</v>
      </c>
      <c r="M2921">
        <v>-2.1170582622289658E-2</v>
      </c>
      <c r="N2921">
        <v>1.5808933973312378</v>
      </c>
      <c r="O2921">
        <v>3.1829574108123779</v>
      </c>
      <c r="P2921">
        <v>5.4960832595825195</v>
      </c>
      <c r="Q2921">
        <v>-3.4441983699798584</v>
      </c>
      <c r="R2921">
        <v>6.605985164642334</v>
      </c>
      <c r="S2921">
        <v>158</v>
      </c>
      <c r="T2921">
        <v>9.3332633972167969</v>
      </c>
      <c r="U2921">
        <v>3.0550389289855957</v>
      </c>
      <c r="V2921">
        <v>82.520698547363281</v>
      </c>
      <c r="W2921">
        <v>95</v>
      </c>
      <c r="X2921">
        <v>81.787796020507812</v>
      </c>
      <c r="Y2921">
        <f t="shared" si="192"/>
        <v>29.306593933105468</v>
      </c>
      <c r="Z2921">
        <f t="shared" si="193"/>
        <v>29.056811401367188</v>
      </c>
      <c r="AA2921">
        <f t="shared" si="194"/>
        <v>0.24978115677833557</v>
      </c>
    </row>
    <row r="2922" spans="2:27" x14ac:dyDescent="0.25">
      <c r="B2922" t="s">
        <v>69</v>
      </c>
      <c r="C2922" t="s">
        <v>71</v>
      </c>
      <c r="D2922" t="s">
        <v>27</v>
      </c>
      <c r="E2922" s="86">
        <v>42258</v>
      </c>
      <c r="F2922">
        <f t="shared" si="195"/>
        <v>0</v>
      </c>
      <c r="G2922">
        <v>2</v>
      </c>
      <c r="H2922">
        <v>137.22874450683594</v>
      </c>
      <c r="I2922">
        <v>135.01644897460937</v>
      </c>
      <c r="J2922">
        <v>2.2123019695281982</v>
      </c>
      <c r="K2922">
        <v>1.6121271997690201E-2</v>
      </c>
      <c r="L2922">
        <v>-1.4582469463348389</v>
      </c>
      <c r="M2922">
        <v>0.71034306287765503</v>
      </c>
      <c r="N2922">
        <v>2.2123019695281982</v>
      </c>
      <c r="O2922">
        <v>3.7142608165740967</v>
      </c>
      <c r="P2922">
        <v>5.8828511238098145</v>
      </c>
      <c r="Q2922">
        <v>-2.4987967014312744</v>
      </c>
      <c r="R2922">
        <v>6.9234004020690918</v>
      </c>
      <c r="S2922">
        <v>158</v>
      </c>
      <c r="T2922">
        <v>8.2033243179321289</v>
      </c>
      <c r="U2922">
        <v>2.8641445636749268</v>
      </c>
      <c r="V2922">
        <v>82.520698547363281</v>
      </c>
      <c r="W2922">
        <v>95</v>
      </c>
      <c r="X2922">
        <v>79.822280883789063</v>
      </c>
      <c r="Y2922">
        <f t="shared" si="192"/>
        <v>21.682141632080079</v>
      </c>
      <c r="Z2922">
        <f t="shared" si="193"/>
        <v>21.33259893798828</v>
      </c>
      <c r="AA2922">
        <f t="shared" si="194"/>
        <v>0.3495437111854553</v>
      </c>
    </row>
    <row r="2923" spans="2:27" x14ac:dyDescent="0.25">
      <c r="B2923" t="s">
        <v>69</v>
      </c>
      <c r="C2923" t="s">
        <v>71</v>
      </c>
      <c r="D2923" t="s">
        <v>27</v>
      </c>
      <c r="E2923" s="86">
        <v>42258</v>
      </c>
      <c r="F2923">
        <f t="shared" si="195"/>
        <v>1</v>
      </c>
      <c r="G2923">
        <v>12</v>
      </c>
      <c r="H2923">
        <v>196.39128112792969</v>
      </c>
      <c r="I2923">
        <v>166.78762817382812</v>
      </c>
      <c r="J2923">
        <v>29.603660583496094</v>
      </c>
      <c r="K2923">
        <v>0.15073816478252411</v>
      </c>
      <c r="L2923">
        <v>19.594644546508789</v>
      </c>
      <c r="M2923">
        <v>25.508052825927734</v>
      </c>
      <c r="N2923">
        <v>29.603660583496094</v>
      </c>
      <c r="O2923">
        <v>33.699268341064453</v>
      </c>
      <c r="P2923">
        <v>39.612678527832031</v>
      </c>
      <c r="Q2923">
        <v>16.757226943969727</v>
      </c>
      <c r="R2923">
        <v>42.450092315673828</v>
      </c>
      <c r="S2923">
        <v>158</v>
      </c>
      <c r="T2923">
        <v>60.997299194335937</v>
      </c>
      <c r="U2923">
        <v>7.8100767135620117</v>
      </c>
      <c r="V2923">
        <v>82.520698547363281</v>
      </c>
      <c r="W2923">
        <v>95</v>
      </c>
      <c r="X2923">
        <v>86.692306518554688</v>
      </c>
      <c r="Y2923">
        <f t="shared" si="192"/>
        <v>31.029822418212891</v>
      </c>
      <c r="Z2923">
        <f t="shared" si="193"/>
        <v>26.352445251464843</v>
      </c>
      <c r="AA2923">
        <f t="shared" si="194"/>
        <v>4.6773783721923827</v>
      </c>
    </row>
    <row r="2924" spans="2:27" x14ac:dyDescent="0.25">
      <c r="B2924" t="s">
        <v>69</v>
      </c>
      <c r="C2924" t="s">
        <v>71</v>
      </c>
      <c r="D2924" t="s">
        <v>27</v>
      </c>
      <c r="E2924" s="86">
        <v>42258</v>
      </c>
      <c r="F2924">
        <f t="shared" si="195"/>
        <v>1</v>
      </c>
      <c r="G2924">
        <v>13</v>
      </c>
      <c r="H2924">
        <v>198.50502014160156</v>
      </c>
      <c r="I2924">
        <v>163.731201171875</v>
      </c>
      <c r="J2924">
        <v>34.7738037109375</v>
      </c>
      <c r="K2924">
        <v>0.17517845332622528</v>
      </c>
      <c r="L2924">
        <v>24.403940200805664</v>
      </c>
      <c r="M2924">
        <v>30.530540466308594</v>
      </c>
      <c r="N2924">
        <v>34.7738037109375</v>
      </c>
      <c r="O2924">
        <v>39.017066955566406</v>
      </c>
      <c r="P2924">
        <v>45.143665313720703</v>
      </c>
      <c r="Q2924">
        <v>21.464227676391602</v>
      </c>
      <c r="R2924">
        <v>48.083377838134766</v>
      </c>
      <c r="S2924">
        <v>158</v>
      </c>
      <c r="T2924">
        <v>65.474754333496094</v>
      </c>
      <c r="U2924">
        <v>8.0916471481323242</v>
      </c>
      <c r="V2924">
        <v>82.520698547363281</v>
      </c>
      <c r="W2924">
        <v>95</v>
      </c>
      <c r="X2924">
        <v>88.400527954101563</v>
      </c>
      <c r="Y2924">
        <f t="shared" si="192"/>
        <v>31.363793182373048</v>
      </c>
      <c r="Z2924">
        <f t="shared" si="193"/>
        <v>25.869529785156249</v>
      </c>
      <c r="AA2924">
        <f t="shared" si="194"/>
        <v>5.4942609863281247</v>
      </c>
    </row>
    <row r="2925" spans="2:27" x14ac:dyDescent="0.25">
      <c r="B2925" t="s">
        <v>69</v>
      </c>
      <c r="C2925" t="s">
        <v>71</v>
      </c>
      <c r="D2925" t="s">
        <v>27</v>
      </c>
      <c r="E2925" s="86">
        <v>42258</v>
      </c>
      <c r="F2925">
        <f t="shared" si="195"/>
        <v>1</v>
      </c>
      <c r="G2925">
        <v>15</v>
      </c>
      <c r="H2925">
        <v>198.6414794921875</v>
      </c>
      <c r="I2925">
        <v>162.72981262207031</v>
      </c>
      <c r="J2925">
        <v>35.911663055419922</v>
      </c>
      <c r="K2925">
        <v>0.18078632652759552</v>
      </c>
      <c r="L2925">
        <v>25.248846054077148</v>
      </c>
      <c r="M2925">
        <v>31.548524856567383</v>
      </c>
      <c r="N2925">
        <v>35.911663055419922</v>
      </c>
      <c r="O2925">
        <v>40.274799346923828</v>
      </c>
      <c r="P2925">
        <v>46.574478149414063</v>
      </c>
      <c r="Q2925">
        <v>22.226085662841797</v>
      </c>
      <c r="R2925">
        <v>49.597240447998047</v>
      </c>
      <c r="S2925">
        <v>158</v>
      </c>
      <c r="T2925">
        <v>69.226387023925781</v>
      </c>
      <c r="U2925">
        <v>8.3202400207519531</v>
      </c>
      <c r="V2925">
        <v>82.520698547363281</v>
      </c>
      <c r="W2925">
        <v>95</v>
      </c>
      <c r="X2925">
        <v>87.8037109375</v>
      </c>
      <c r="Y2925">
        <f t="shared" si="192"/>
        <v>31.385353759765625</v>
      </c>
      <c r="Z2925">
        <f t="shared" si="193"/>
        <v>25.711310394287111</v>
      </c>
      <c r="AA2925">
        <f t="shared" si="194"/>
        <v>5.6740427627563479</v>
      </c>
    </row>
    <row r="2926" spans="2:27" x14ac:dyDescent="0.25">
      <c r="B2926" t="s">
        <v>69</v>
      </c>
      <c r="C2926" t="s">
        <v>71</v>
      </c>
      <c r="D2926" t="s">
        <v>27</v>
      </c>
      <c r="E2926" s="86">
        <v>42258</v>
      </c>
      <c r="F2926">
        <f t="shared" si="195"/>
        <v>0</v>
      </c>
      <c r="G2926">
        <v>7</v>
      </c>
      <c r="H2926">
        <v>153.06382751464844</v>
      </c>
      <c r="I2926">
        <v>150.358154296875</v>
      </c>
      <c r="J2926">
        <v>2.7056729793548584</v>
      </c>
      <c r="K2926">
        <v>1.7676763236522675E-2</v>
      </c>
      <c r="L2926">
        <v>-0.96563279628753662</v>
      </c>
      <c r="M2926">
        <v>1.203404426574707</v>
      </c>
      <c r="N2926">
        <v>2.7056729793548584</v>
      </c>
      <c r="O2926">
        <v>4.2079415321350098</v>
      </c>
      <c r="P2926">
        <v>6.376978874206543</v>
      </c>
      <c r="Q2926">
        <v>-2.006397008895874</v>
      </c>
      <c r="R2926">
        <v>7.4177427291870117</v>
      </c>
      <c r="S2926">
        <v>158</v>
      </c>
      <c r="T2926">
        <v>8.2067070007324219</v>
      </c>
      <c r="U2926">
        <v>2.8647351264953613</v>
      </c>
      <c r="V2926">
        <v>82.520698547363281</v>
      </c>
      <c r="W2926">
        <v>95</v>
      </c>
      <c r="X2926">
        <v>77.668434143066406</v>
      </c>
      <c r="Y2926">
        <f t="shared" si="192"/>
        <v>24.184084747314454</v>
      </c>
      <c r="Z2926">
        <f t="shared" si="193"/>
        <v>23.756588378906251</v>
      </c>
      <c r="AA2926">
        <f t="shared" si="194"/>
        <v>0.42749633073806764</v>
      </c>
    </row>
    <row r="2927" spans="2:27" x14ac:dyDescent="0.25">
      <c r="B2927" t="s">
        <v>69</v>
      </c>
      <c r="C2927" t="s">
        <v>71</v>
      </c>
      <c r="D2927" t="s">
        <v>27</v>
      </c>
      <c r="E2927" s="86">
        <v>42258</v>
      </c>
      <c r="F2927">
        <f t="shared" si="195"/>
        <v>0</v>
      </c>
      <c r="G2927">
        <v>3</v>
      </c>
      <c r="H2927">
        <v>133.67588806152344</v>
      </c>
      <c r="I2927">
        <v>131.83091735839844</v>
      </c>
      <c r="J2927">
        <v>1.8449755907058716</v>
      </c>
      <c r="K2927">
        <v>1.3801857829093933E-2</v>
      </c>
      <c r="L2927">
        <v>-1.7352051734924316</v>
      </c>
      <c r="M2927">
        <v>0.37999466061592102</v>
      </c>
      <c r="N2927">
        <v>1.8449755907058716</v>
      </c>
      <c r="O2927">
        <v>3.3099565505981445</v>
      </c>
      <c r="P2927">
        <v>5.4251561164855957</v>
      </c>
      <c r="Q2927">
        <v>-2.7501366138458252</v>
      </c>
      <c r="R2927">
        <v>6.4400877952575684</v>
      </c>
      <c r="S2927">
        <v>158</v>
      </c>
      <c r="T2927">
        <v>7.8043680191040039</v>
      </c>
      <c r="U2927">
        <v>2.7936298847198486</v>
      </c>
      <c r="V2927">
        <v>82.520698547363281</v>
      </c>
      <c r="W2927">
        <v>95</v>
      </c>
      <c r="X2927">
        <v>78.753318786621094</v>
      </c>
      <c r="Y2927">
        <f t="shared" si="192"/>
        <v>21.120790313720704</v>
      </c>
      <c r="Z2927">
        <f t="shared" si="193"/>
        <v>20.829284942626952</v>
      </c>
      <c r="AA2927">
        <f t="shared" si="194"/>
        <v>0.29150614333152769</v>
      </c>
    </row>
    <row r="2928" spans="2:27" x14ac:dyDescent="0.25">
      <c r="B2928" t="s">
        <v>69</v>
      </c>
      <c r="C2928" t="s">
        <v>71</v>
      </c>
      <c r="D2928" t="s">
        <v>27</v>
      </c>
      <c r="E2928" s="86">
        <v>42258</v>
      </c>
      <c r="F2928">
        <f t="shared" si="195"/>
        <v>0</v>
      </c>
      <c r="G2928">
        <v>11</v>
      </c>
      <c r="H2928">
        <v>192.03446960449219</v>
      </c>
      <c r="I2928">
        <v>187.14434814453125</v>
      </c>
      <c r="J2928">
        <v>4.890110969543457</v>
      </c>
      <c r="K2928">
        <v>2.5464756414294243E-2</v>
      </c>
      <c r="L2928">
        <v>0.66788333654403687</v>
      </c>
      <c r="M2928">
        <v>3.1624095439910889</v>
      </c>
      <c r="N2928">
        <v>4.890110969543457</v>
      </c>
      <c r="O2928">
        <v>6.6178121566772461</v>
      </c>
      <c r="P2928">
        <v>9.1123390197753906</v>
      </c>
      <c r="Q2928">
        <v>-0.52905946969985962</v>
      </c>
      <c r="R2928">
        <v>10.309281349182129</v>
      </c>
      <c r="S2928">
        <v>158</v>
      </c>
      <c r="T2928">
        <v>10.854532241821289</v>
      </c>
      <c r="U2928">
        <v>3.2946217060089111</v>
      </c>
      <c r="V2928">
        <v>82.520698547363281</v>
      </c>
      <c r="W2928">
        <v>95</v>
      </c>
      <c r="X2928">
        <v>84.09814453125</v>
      </c>
      <c r="Y2928">
        <f t="shared" si="192"/>
        <v>30.341446197509764</v>
      </c>
      <c r="Z2928">
        <f t="shared" si="193"/>
        <v>29.568807006835936</v>
      </c>
      <c r="AA2928">
        <f t="shared" si="194"/>
        <v>0.77263753318786621</v>
      </c>
    </row>
    <row r="2929" spans="2:27" x14ac:dyDescent="0.25">
      <c r="B2929" t="s">
        <v>69</v>
      </c>
      <c r="C2929" t="s">
        <v>71</v>
      </c>
      <c r="D2929" t="s">
        <v>27</v>
      </c>
      <c r="E2929" s="86">
        <v>42258</v>
      </c>
      <c r="F2929">
        <f t="shared" si="195"/>
        <v>0</v>
      </c>
      <c r="G2929">
        <v>23</v>
      </c>
      <c r="H2929">
        <v>154.79945373535156</v>
      </c>
      <c r="I2929">
        <v>158.79371643066406</v>
      </c>
      <c r="J2929">
        <v>-3.994260311126709</v>
      </c>
      <c r="K2929">
        <v>-2.580280601978302E-2</v>
      </c>
      <c r="L2929">
        <v>-9.0039854049682617</v>
      </c>
      <c r="M2929">
        <v>-6.0441994667053223</v>
      </c>
      <c r="N2929">
        <v>-3.994260311126709</v>
      </c>
      <c r="O2929">
        <v>-1.9443212747573853</v>
      </c>
      <c r="P2929">
        <v>1.015465259552002</v>
      </c>
      <c r="Q2929">
        <v>-10.424173355102539</v>
      </c>
      <c r="R2929">
        <v>2.4356527328491211</v>
      </c>
      <c r="S2929">
        <v>158</v>
      </c>
      <c r="T2929">
        <v>15.281137466430664</v>
      </c>
      <c r="U2929">
        <v>3.9091095924377441</v>
      </c>
      <c r="V2929">
        <v>82.520698547363281</v>
      </c>
      <c r="W2929">
        <v>95</v>
      </c>
      <c r="X2929">
        <v>82.732093811035156</v>
      </c>
      <c r="Y2929">
        <f t="shared" si="192"/>
        <v>24.458313690185548</v>
      </c>
      <c r="Z2929">
        <f t="shared" si="193"/>
        <v>25.08940719604492</v>
      </c>
      <c r="AA2929">
        <f t="shared" si="194"/>
        <v>-0.63109312915802007</v>
      </c>
    </row>
    <row r="2930" spans="2:27" x14ac:dyDescent="0.25">
      <c r="B2930" t="s">
        <v>69</v>
      </c>
      <c r="C2930" t="s">
        <v>71</v>
      </c>
      <c r="D2930" t="s">
        <v>27</v>
      </c>
      <c r="E2930" s="86">
        <v>42258</v>
      </c>
      <c r="F2930">
        <f t="shared" si="195"/>
        <v>0</v>
      </c>
      <c r="G2930">
        <v>6</v>
      </c>
      <c r="H2930">
        <v>145.14201354980469</v>
      </c>
      <c r="I2930">
        <v>141.25724792480469</v>
      </c>
      <c r="J2930">
        <v>3.8847556114196777</v>
      </c>
      <c r="K2930">
        <v>2.6765204966068268E-2</v>
      </c>
      <c r="L2930">
        <v>0.38214465975761414</v>
      </c>
      <c r="M2930">
        <v>2.4515156745910645</v>
      </c>
      <c r="N2930">
        <v>3.8847556114196777</v>
      </c>
      <c r="O2930">
        <v>5.317995548248291</v>
      </c>
      <c r="P2930">
        <v>7.387366771697998</v>
      </c>
      <c r="Q2930">
        <v>-0.61079686880111694</v>
      </c>
      <c r="R2930">
        <v>8.3803081512451172</v>
      </c>
      <c r="S2930">
        <v>158</v>
      </c>
      <c r="T2930">
        <v>7.4698452949523926</v>
      </c>
      <c r="U2930">
        <v>2.7331018447875977</v>
      </c>
      <c r="V2930">
        <v>82.520698547363281</v>
      </c>
      <c r="W2930">
        <v>95</v>
      </c>
      <c r="X2930">
        <v>77.599472045898437</v>
      </c>
      <c r="Y2930">
        <f t="shared" si="192"/>
        <v>22.932438140869142</v>
      </c>
      <c r="Z2930">
        <f t="shared" si="193"/>
        <v>22.31864517211914</v>
      </c>
      <c r="AA2930">
        <f t="shared" si="194"/>
        <v>0.6137913866043091</v>
      </c>
    </row>
    <row r="2931" spans="2:27" x14ac:dyDescent="0.25">
      <c r="B2931" t="s">
        <v>69</v>
      </c>
      <c r="C2931" t="s">
        <v>71</v>
      </c>
      <c r="D2931" t="s">
        <v>27</v>
      </c>
      <c r="E2931" s="86">
        <v>42258</v>
      </c>
      <c r="F2931">
        <f t="shared" si="195"/>
        <v>0</v>
      </c>
      <c r="G2931">
        <v>22</v>
      </c>
      <c r="H2931">
        <v>163.80860900878906</v>
      </c>
      <c r="I2931">
        <v>168.14608764648437</v>
      </c>
      <c r="J2931">
        <v>-4.3374824523925781</v>
      </c>
      <c r="K2931">
        <v>-2.647896483540535E-2</v>
      </c>
      <c r="L2931">
        <v>-8.2869167327880859</v>
      </c>
      <c r="M2931">
        <v>-5.9535589218139648</v>
      </c>
      <c r="N2931">
        <v>-4.3374824523925781</v>
      </c>
      <c r="O2931">
        <v>-2.7214057445526123</v>
      </c>
      <c r="P2931">
        <v>-0.38804787397384644</v>
      </c>
      <c r="Q2931">
        <v>-9.4065265655517578</v>
      </c>
      <c r="R2931">
        <v>0.73156195878982544</v>
      </c>
      <c r="S2931">
        <v>158</v>
      </c>
      <c r="T2931">
        <v>9.4972457885742187</v>
      </c>
      <c r="U2931">
        <v>3.0817601680755615</v>
      </c>
      <c r="V2931">
        <v>82.520698547363281</v>
      </c>
      <c r="W2931">
        <v>95</v>
      </c>
      <c r="X2931">
        <v>82.469497680664063</v>
      </c>
      <c r="Y2931">
        <f t="shared" si="192"/>
        <v>25.881760223388671</v>
      </c>
      <c r="Z2931">
        <f t="shared" si="193"/>
        <v>26.567081848144532</v>
      </c>
      <c r="AA2931">
        <f t="shared" si="194"/>
        <v>-0.68532222747802729</v>
      </c>
    </row>
    <row r="2932" spans="2:27" x14ac:dyDescent="0.25">
      <c r="B2932" t="s">
        <v>69</v>
      </c>
      <c r="C2932" t="s">
        <v>71</v>
      </c>
      <c r="D2932" t="s">
        <v>27</v>
      </c>
      <c r="E2932" s="86">
        <v>42258</v>
      </c>
      <c r="F2932">
        <f t="shared" si="195"/>
        <v>0</v>
      </c>
      <c r="G2932">
        <v>20</v>
      </c>
      <c r="H2932">
        <v>179.06031799316406</v>
      </c>
      <c r="I2932">
        <v>180.28010559082031</v>
      </c>
      <c r="J2932">
        <v>-1.2197957038879395</v>
      </c>
      <c r="K2932">
        <v>-6.8122055381536484E-3</v>
      </c>
      <c r="L2932">
        <v>-4.7154579162597656</v>
      </c>
      <c r="M2932">
        <v>-2.6501922607421875</v>
      </c>
      <c r="N2932">
        <v>-1.2197957038879395</v>
      </c>
      <c r="O2932">
        <v>0.21060094237327576</v>
      </c>
      <c r="P2932">
        <v>2.2758665084838867</v>
      </c>
      <c r="Q2932">
        <v>-5.7064294815063477</v>
      </c>
      <c r="R2932">
        <v>3.2668380737304687</v>
      </c>
      <c r="S2932">
        <v>158</v>
      </c>
      <c r="T2932">
        <v>7.4402365684509277</v>
      </c>
      <c r="U2932">
        <v>2.7276797294616699</v>
      </c>
      <c r="V2932">
        <v>82.520698547363281</v>
      </c>
      <c r="W2932">
        <v>95</v>
      </c>
      <c r="X2932">
        <v>82.25994873046875</v>
      </c>
      <c r="Y2932">
        <f t="shared" si="192"/>
        <v>28.291530242919922</v>
      </c>
      <c r="Z2932">
        <f t="shared" si="193"/>
        <v>28.48425668334961</v>
      </c>
      <c r="AA2932">
        <f t="shared" si="194"/>
        <v>-0.19272772121429443</v>
      </c>
    </row>
    <row r="2933" spans="2:27" x14ac:dyDescent="0.25">
      <c r="B2933" t="s">
        <v>69</v>
      </c>
      <c r="C2933" t="s">
        <v>71</v>
      </c>
      <c r="D2933" t="s">
        <v>27</v>
      </c>
      <c r="E2933" s="86">
        <v>42258</v>
      </c>
      <c r="F2933">
        <f t="shared" si="195"/>
        <v>1</v>
      </c>
      <c r="G2933">
        <v>18</v>
      </c>
      <c r="H2933">
        <v>179.10052490234375</v>
      </c>
      <c r="I2933">
        <v>143.32313537597656</v>
      </c>
      <c r="J2933">
        <v>35.777389526367188</v>
      </c>
      <c r="K2933">
        <v>0.19976149499416351</v>
      </c>
      <c r="L2933">
        <v>25.586845397949219</v>
      </c>
      <c r="M2933">
        <v>31.607501983642578</v>
      </c>
      <c r="N2933">
        <v>35.777389526367188</v>
      </c>
      <c r="O2933">
        <v>39.947277069091797</v>
      </c>
      <c r="P2933">
        <v>45.967933654785156</v>
      </c>
      <c r="Q2933">
        <v>22.697967529296875</v>
      </c>
      <c r="R2933">
        <v>48.8568115234375</v>
      </c>
      <c r="S2933">
        <v>158</v>
      </c>
      <c r="T2933">
        <v>63.229904174804688</v>
      </c>
      <c r="U2933">
        <v>7.951723575592041</v>
      </c>
      <c r="V2933">
        <v>82.520698547363281</v>
      </c>
      <c r="W2933">
        <v>95</v>
      </c>
      <c r="X2933">
        <v>84.488059997558594</v>
      </c>
      <c r="Y2933">
        <f t="shared" si="192"/>
        <v>28.297882934570314</v>
      </c>
      <c r="Z2933">
        <f t="shared" si="193"/>
        <v>22.645055389404298</v>
      </c>
      <c r="AA2933">
        <f t="shared" si="194"/>
        <v>5.6528275451660157</v>
      </c>
    </row>
    <row r="2934" spans="2:27" x14ac:dyDescent="0.25">
      <c r="B2934" t="s">
        <v>69</v>
      </c>
      <c r="C2934" t="s">
        <v>71</v>
      </c>
      <c r="D2934" t="s">
        <v>27</v>
      </c>
      <c r="E2934" s="86">
        <v>42258</v>
      </c>
      <c r="F2934">
        <f t="shared" si="195"/>
        <v>0</v>
      </c>
      <c r="G2934">
        <v>1</v>
      </c>
      <c r="H2934">
        <v>140.55528259277344</v>
      </c>
      <c r="I2934">
        <v>138.85650634765625</v>
      </c>
      <c r="J2934">
        <v>1.6987737417221069</v>
      </c>
      <c r="K2934">
        <v>1.2086160480976105E-2</v>
      </c>
      <c r="L2934">
        <v>-1.8266235589981079</v>
      </c>
      <c r="M2934">
        <v>0.25620973110198975</v>
      </c>
      <c r="N2934">
        <v>1.6987737417221069</v>
      </c>
      <c r="O2934">
        <v>3.1413376331329346</v>
      </c>
      <c r="P2934">
        <v>5.2241711616516113</v>
      </c>
      <c r="Q2934">
        <v>-2.8260247707366943</v>
      </c>
      <c r="R2934">
        <v>6.2235722541809082</v>
      </c>
      <c r="S2934">
        <v>158</v>
      </c>
      <c r="T2934">
        <v>7.5673532485961914</v>
      </c>
      <c r="U2934">
        <v>2.7508821487426758</v>
      </c>
      <c r="V2934">
        <v>82.520698547363281</v>
      </c>
      <c r="W2934">
        <v>95</v>
      </c>
      <c r="X2934">
        <v>80.822280883789062</v>
      </c>
      <c r="Y2934">
        <f t="shared" si="192"/>
        <v>22.207734649658203</v>
      </c>
      <c r="Z2934">
        <f t="shared" si="193"/>
        <v>21.939328002929688</v>
      </c>
      <c r="AA2934">
        <f t="shared" si="194"/>
        <v>0.26840625119209288</v>
      </c>
    </row>
    <row r="2935" spans="2:27" x14ac:dyDescent="0.25">
      <c r="B2935" t="s">
        <v>69</v>
      </c>
      <c r="C2935" t="s">
        <v>71</v>
      </c>
      <c r="D2935" t="s">
        <v>28</v>
      </c>
      <c r="E2935" s="86">
        <v>42258</v>
      </c>
      <c r="F2935">
        <f t="shared" si="195"/>
        <v>0</v>
      </c>
      <c r="G2935">
        <v>4</v>
      </c>
      <c r="H2935">
        <v>154.23039245605469</v>
      </c>
      <c r="I2935">
        <v>161.53132629394531</v>
      </c>
      <c r="J2935">
        <v>-7.3009438514709473</v>
      </c>
      <c r="K2935">
        <v>-4.7337904572486877E-2</v>
      </c>
      <c r="L2935">
        <v>-12.106380462646484</v>
      </c>
      <c r="M2935">
        <v>-9.2672901153564453</v>
      </c>
      <c r="N2935">
        <v>-7.3009438514709473</v>
      </c>
      <c r="O2935">
        <v>-5.3345980644226074</v>
      </c>
      <c r="P2935">
        <v>-2.495506763458252</v>
      </c>
      <c r="Q2935">
        <v>-13.468655586242676</v>
      </c>
      <c r="R2935">
        <v>-1.1332321166992187</v>
      </c>
      <c r="S2935">
        <v>129</v>
      </c>
      <c r="T2935">
        <v>14.060269355773926</v>
      </c>
      <c r="U2935">
        <v>3.7497024536132813</v>
      </c>
      <c r="V2935">
        <v>82.52178955078125</v>
      </c>
      <c r="W2935">
        <v>95</v>
      </c>
      <c r="X2935">
        <v>77.551826477050781</v>
      </c>
      <c r="Y2935">
        <f t="shared" si="192"/>
        <v>19.895720626831054</v>
      </c>
      <c r="Z2935">
        <f t="shared" si="193"/>
        <v>20.837541091918947</v>
      </c>
      <c r="AA2935">
        <f t="shared" si="194"/>
        <v>-0.94182175683975222</v>
      </c>
    </row>
    <row r="2936" spans="2:27" x14ac:dyDescent="0.25">
      <c r="B2936" t="s">
        <v>69</v>
      </c>
      <c r="C2936" t="s">
        <v>71</v>
      </c>
      <c r="D2936" t="s">
        <v>28</v>
      </c>
      <c r="E2936" s="86">
        <v>42258</v>
      </c>
      <c r="F2936">
        <f t="shared" si="195"/>
        <v>0</v>
      </c>
      <c r="G2936">
        <v>19</v>
      </c>
      <c r="H2936">
        <v>214.88809204101562</v>
      </c>
      <c r="I2936">
        <v>211.34251403808594</v>
      </c>
      <c r="J2936">
        <v>3.545581579208374</v>
      </c>
      <c r="K2936">
        <v>1.6499664634466171E-2</v>
      </c>
      <c r="L2936">
        <v>-2.3595035076141357</v>
      </c>
      <c r="M2936">
        <v>1.1292686462402344</v>
      </c>
      <c r="N2936">
        <v>3.545581579208374</v>
      </c>
      <c r="O2936">
        <v>5.9618945121765137</v>
      </c>
      <c r="P2936">
        <v>9.4506664276123047</v>
      </c>
      <c r="Q2936">
        <v>-4.033513069152832</v>
      </c>
      <c r="R2936">
        <v>11.124675750732422</v>
      </c>
      <c r="S2936">
        <v>129</v>
      </c>
      <c r="T2936">
        <v>21.231475830078125</v>
      </c>
      <c r="U2936">
        <v>4.607762336730957</v>
      </c>
      <c r="V2936">
        <v>82.52178955078125</v>
      </c>
      <c r="W2936">
        <v>95</v>
      </c>
      <c r="X2936">
        <v>83.080909729003906</v>
      </c>
      <c r="Y2936">
        <f t="shared" si="192"/>
        <v>27.720563873291017</v>
      </c>
      <c r="Z2936">
        <f t="shared" si="193"/>
        <v>27.263184310913086</v>
      </c>
      <c r="AA2936">
        <f t="shared" si="194"/>
        <v>0.45738002371788022</v>
      </c>
    </row>
    <row r="2937" spans="2:27" x14ac:dyDescent="0.25">
      <c r="B2937" t="s">
        <v>69</v>
      </c>
      <c r="C2937" t="s">
        <v>71</v>
      </c>
      <c r="D2937" t="s">
        <v>28</v>
      </c>
      <c r="E2937" s="86">
        <v>42258</v>
      </c>
      <c r="F2937">
        <f t="shared" si="195"/>
        <v>0</v>
      </c>
      <c r="G2937">
        <v>10</v>
      </c>
      <c r="H2937">
        <v>275.40139770507812</v>
      </c>
      <c r="I2937">
        <v>272.80288696289062</v>
      </c>
      <c r="J2937">
        <v>2.5985152721405029</v>
      </c>
      <c r="K2937">
        <v>9.4353742897510529E-3</v>
      </c>
      <c r="L2937">
        <v>-4.1462454795837402</v>
      </c>
      <c r="M2937">
        <v>-0.16138613224029541</v>
      </c>
      <c r="N2937">
        <v>2.5985152721405029</v>
      </c>
      <c r="O2937">
        <v>5.3584165573120117</v>
      </c>
      <c r="P2937">
        <v>9.3432760238647461</v>
      </c>
      <c r="Q2937">
        <v>-6.0582914352416992</v>
      </c>
      <c r="R2937">
        <v>11.255321502685547</v>
      </c>
      <c r="S2937">
        <v>129</v>
      </c>
      <c r="T2937">
        <v>27.698799133300781</v>
      </c>
      <c r="U2937">
        <v>5.2629647254943848</v>
      </c>
      <c r="V2937">
        <v>82.52178955078125</v>
      </c>
      <c r="W2937">
        <v>95</v>
      </c>
      <c r="X2937">
        <v>82.059089660644531</v>
      </c>
      <c r="Y2937">
        <f t="shared" si="192"/>
        <v>35.526780303955078</v>
      </c>
      <c r="Z2937">
        <f t="shared" si="193"/>
        <v>35.191572418212893</v>
      </c>
      <c r="AA2937">
        <f t="shared" si="194"/>
        <v>0.33520847010612487</v>
      </c>
    </row>
    <row r="2938" spans="2:27" x14ac:dyDescent="0.25">
      <c r="B2938" t="s">
        <v>69</v>
      </c>
      <c r="C2938" t="s">
        <v>71</v>
      </c>
      <c r="D2938" t="s">
        <v>28</v>
      </c>
      <c r="E2938" s="86">
        <v>42258</v>
      </c>
      <c r="F2938">
        <f t="shared" si="195"/>
        <v>1</v>
      </c>
      <c r="G2938">
        <v>12</v>
      </c>
      <c r="H2938">
        <v>280.25503540039062</v>
      </c>
      <c r="I2938">
        <v>266.47109985351562</v>
      </c>
      <c r="J2938">
        <v>13.78392219543457</v>
      </c>
      <c r="K2938">
        <v>4.9183495342731476E-2</v>
      </c>
      <c r="L2938">
        <v>6.6120243072509766</v>
      </c>
      <c r="M2938">
        <v>10.849239349365234</v>
      </c>
      <c r="N2938">
        <v>13.78392219543457</v>
      </c>
      <c r="O2938">
        <v>16.718605041503906</v>
      </c>
      <c r="P2938">
        <v>20.955820083618164</v>
      </c>
      <c r="Q2938">
        <v>4.5788912773132324</v>
      </c>
      <c r="R2938">
        <v>22.98895263671875</v>
      </c>
      <c r="S2938">
        <v>129</v>
      </c>
      <c r="T2938">
        <v>31.318141937255859</v>
      </c>
      <c r="U2938">
        <v>5.5962615013122559</v>
      </c>
      <c r="V2938">
        <v>82.52178955078125</v>
      </c>
      <c r="W2938">
        <v>95</v>
      </c>
      <c r="X2938">
        <v>87.180000305175781</v>
      </c>
      <c r="Y2938">
        <f t="shared" si="192"/>
        <v>36.15289956665039</v>
      </c>
      <c r="Z2938">
        <f t="shared" si="193"/>
        <v>34.374771881103513</v>
      </c>
      <c r="AA2938">
        <f t="shared" si="194"/>
        <v>1.7781259632110595</v>
      </c>
    </row>
    <row r="2939" spans="2:27" x14ac:dyDescent="0.25">
      <c r="B2939" t="s">
        <v>69</v>
      </c>
      <c r="C2939" t="s">
        <v>71</v>
      </c>
      <c r="D2939" t="s">
        <v>28</v>
      </c>
      <c r="E2939" s="86">
        <v>42258</v>
      </c>
      <c r="F2939">
        <f t="shared" si="195"/>
        <v>0</v>
      </c>
      <c r="G2939">
        <v>22</v>
      </c>
      <c r="H2939">
        <v>200.18803405761719</v>
      </c>
      <c r="I2939">
        <v>194.22453308105469</v>
      </c>
      <c r="J2939">
        <v>5.9635066986083984</v>
      </c>
      <c r="K2939">
        <v>2.9789526015520096E-2</v>
      </c>
      <c r="L2939">
        <v>0.16308572888374329</v>
      </c>
      <c r="M2939">
        <v>3.5900213718414307</v>
      </c>
      <c r="N2939">
        <v>5.9635066986083984</v>
      </c>
      <c r="O2939">
        <v>8.3369922637939453</v>
      </c>
      <c r="P2939">
        <v>11.763927459716797</v>
      </c>
      <c r="Q2939">
        <v>-1.4812530279159546</v>
      </c>
      <c r="R2939">
        <v>13.408266067504883</v>
      </c>
      <c r="S2939">
        <v>129</v>
      </c>
      <c r="T2939">
        <v>20.485513687133789</v>
      </c>
      <c r="U2939">
        <v>4.526092529296875</v>
      </c>
      <c r="V2939">
        <v>82.52178955078125</v>
      </c>
      <c r="W2939">
        <v>95</v>
      </c>
      <c r="X2939">
        <v>82.518180847167969</v>
      </c>
      <c r="Y2939">
        <f t="shared" si="192"/>
        <v>25.824256393432616</v>
      </c>
      <c r="Z2939">
        <f t="shared" si="193"/>
        <v>25.054964767456056</v>
      </c>
      <c r="AA2939">
        <f t="shared" si="194"/>
        <v>0.76929236412048341</v>
      </c>
    </row>
    <row r="2940" spans="2:27" x14ac:dyDescent="0.25">
      <c r="B2940" t="s">
        <v>69</v>
      </c>
      <c r="C2940" t="s">
        <v>71</v>
      </c>
      <c r="D2940" t="s">
        <v>28</v>
      </c>
      <c r="E2940" s="86">
        <v>42258</v>
      </c>
      <c r="F2940">
        <f t="shared" si="195"/>
        <v>0</v>
      </c>
      <c r="G2940">
        <v>7</v>
      </c>
      <c r="H2940">
        <v>223.34309387207031</v>
      </c>
      <c r="I2940">
        <v>228.33224487304687</v>
      </c>
      <c r="J2940">
        <v>-4.9891362190246582</v>
      </c>
      <c r="K2940">
        <v>-2.2338438779115677E-2</v>
      </c>
      <c r="L2940">
        <v>-10.739389419555664</v>
      </c>
      <c r="M2940">
        <v>-7.3420929908752441</v>
      </c>
      <c r="N2940">
        <v>-4.9891362190246582</v>
      </c>
      <c r="O2940">
        <v>-2.6361794471740723</v>
      </c>
      <c r="P2940">
        <v>0.76111656427383423</v>
      </c>
      <c r="Q2940">
        <v>-12.369505882263184</v>
      </c>
      <c r="R2940">
        <v>2.3912334442138672</v>
      </c>
      <c r="S2940">
        <v>129</v>
      </c>
      <c r="T2940">
        <v>20.132686614990234</v>
      </c>
      <c r="U2940">
        <v>4.4869461059570313</v>
      </c>
      <c r="V2940">
        <v>82.52178955078125</v>
      </c>
      <c r="W2940">
        <v>95</v>
      </c>
      <c r="X2940">
        <v>77.621818542480469</v>
      </c>
      <c r="Y2940">
        <f t="shared" si="192"/>
        <v>28.811259109497069</v>
      </c>
      <c r="Z2940">
        <f t="shared" si="193"/>
        <v>29.454859588623048</v>
      </c>
      <c r="AA2940">
        <f t="shared" si="194"/>
        <v>-0.64359857225418093</v>
      </c>
    </row>
    <row r="2941" spans="2:27" x14ac:dyDescent="0.25">
      <c r="B2941" t="s">
        <v>69</v>
      </c>
      <c r="C2941" t="s">
        <v>71</v>
      </c>
      <c r="D2941" t="s">
        <v>28</v>
      </c>
      <c r="E2941" s="86">
        <v>42258</v>
      </c>
      <c r="F2941">
        <f t="shared" si="195"/>
        <v>0</v>
      </c>
      <c r="G2941">
        <v>23</v>
      </c>
      <c r="H2941">
        <v>190.84617614746094</v>
      </c>
      <c r="I2941">
        <v>188.32798767089844</v>
      </c>
      <c r="J2941">
        <v>2.5181856155395508</v>
      </c>
      <c r="K2941">
        <v>1.3194844126701355E-2</v>
      </c>
      <c r="L2941">
        <v>-3.0126626491546631</v>
      </c>
      <c r="M2941">
        <v>0.2550072968006134</v>
      </c>
      <c r="N2941">
        <v>2.5181856155395508</v>
      </c>
      <c r="O2941">
        <v>4.7813639640808105</v>
      </c>
      <c r="P2941">
        <v>8.0490341186523437</v>
      </c>
      <c r="Q2941">
        <v>-4.5805816650390625</v>
      </c>
      <c r="R2941">
        <v>9.6169528961181641</v>
      </c>
      <c r="S2941">
        <v>129</v>
      </c>
      <c r="T2941">
        <v>18.625646591186523</v>
      </c>
      <c r="U2941">
        <v>4.3157439231872559</v>
      </c>
      <c r="V2941">
        <v>82.52178955078125</v>
      </c>
      <c r="W2941">
        <v>95</v>
      </c>
      <c r="X2941">
        <v>82.826362609863281</v>
      </c>
      <c r="Y2941">
        <f t="shared" si="192"/>
        <v>24.61915672302246</v>
      </c>
      <c r="Z2941">
        <f t="shared" si="193"/>
        <v>24.294310409545897</v>
      </c>
      <c r="AA2941">
        <f t="shared" si="194"/>
        <v>0.32484594440460207</v>
      </c>
    </row>
    <row r="2942" spans="2:27" x14ac:dyDescent="0.25">
      <c r="B2942" t="s">
        <v>69</v>
      </c>
      <c r="C2942" t="s">
        <v>71</v>
      </c>
      <c r="D2942" t="s">
        <v>28</v>
      </c>
      <c r="E2942" s="86">
        <v>42258</v>
      </c>
      <c r="F2942">
        <f t="shared" si="195"/>
        <v>1</v>
      </c>
      <c r="G2942">
        <v>15</v>
      </c>
      <c r="H2942">
        <v>276.68798828125</v>
      </c>
      <c r="I2942">
        <v>252.18009948730469</v>
      </c>
      <c r="J2942">
        <v>24.50788688659668</v>
      </c>
      <c r="K2942">
        <v>8.8575899600982666E-2</v>
      </c>
      <c r="L2942">
        <v>17.774517059326172</v>
      </c>
      <c r="M2942">
        <v>21.752647399902344</v>
      </c>
      <c r="N2942">
        <v>24.50788688659668</v>
      </c>
      <c r="O2942">
        <v>27.263126373291016</v>
      </c>
      <c r="P2942">
        <v>31.241256713867188</v>
      </c>
      <c r="Q2942">
        <v>15.865700721740723</v>
      </c>
      <c r="R2942">
        <v>33.150074005126953</v>
      </c>
      <c r="S2942">
        <v>129</v>
      </c>
      <c r="T2942">
        <v>27.605316162109375</v>
      </c>
      <c r="U2942">
        <v>5.2540760040283203</v>
      </c>
      <c r="V2942">
        <v>82.52178955078125</v>
      </c>
      <c r="W2942">
        <v>95</v>
      </c>
      <c r="X2942">
        <v>88.137275695800781</v>
      </c>
      <c r="Y2942">
        <f t="shared" si="192"/>
        <v>35.692750488281249</v>
      </c>
      <c r="Z2942">
        <f t="shared" si="193"/>
        <v>32.531232833862305</v>
      </c>
      <c r="AA2942">
        <f t="shared" si="194"/>
        <v>3.1615174083709716</v>
      </c>
    </row>
    <row r="2943" spans="2:27" x14ac:dyDescent="0.25">
      <c r="B2943" t="s">
        <v>69</v>
      </c>
      <c r="C2943" t="s">
        <v>71</v>
      </c>
      <c r="D2943" t="s">
        <v>28</v>
      </c>
      <c r="E2943" s="86">
        <v>42258</v>
      </c>
      <c r="F2943">
        <f t="shared" si="195"/>
        <v>0</v>
      </c>
      <c r="G2943">
        <v>3</v>
      </c>
      <c r="H2943">
        <v>153.70370483398437</v>
      </c>
      <c r="I2943">
        <v>161.64166259765625</v>
      </c>
      <c r="J2943">
        <v>-7.9379630088806152</v>
      </c>
      <c r="K2943">
        <v>-5.1644578576087952E-2</v>
      </c>
      <c r="L2943">
        <v>-12.74528980255127</v>
      </c>
      <c r="M2943">
        <v>-9.9050827026367187</v>
      </c>
      <c r="N2943">
        <v>-7.9379630088806152</v>
      </c>
      <c r="O2943">
        <v>-5.9708437919616699</v>
      </c>
      <c r="P2943">
        <v>-3.1306357383728027</v>
      </c>
      <c r="Q2943">
        <v>-14.108100891113281</v>
      </c>
      <c r="R2943">
        <v>-1.7678253650665283</v>
      </c>
      <c r="S2943">
        <v>129</v>
      </c>
      <c r="T2943">
        <v>14.071331977844238</v>
      </c>
      <c r="U2943">
        <v>3.7511773109436035</v>
      </c>
      <c r="V2943">
        <v>82.52178955078125</v>
      </c>
      <c r="W2943">
        <v>95</v>
      </c>
      <c r="X2943">
        <v>78.769996643066406</v>
      </c>
      <c r="Y2943">
        <f t="shared" si="192"/>
        <v>19.827777923583984</v>
      </c>
      <c r="Z2943">
        <f t="shared" si="193"/>
        <v>20.851774475097656</v>
      </c>
      <c r="AA2943">
        <f t="shared" si="194"/>
        <v>-1.0239972281455993</v>
      </c>
    </row>
    <row r="2944" spans="2:27" x14ac:dyDescent="0.25">
      <c r="B2944" t="s">
        <v>69</v>
      </c>
      <c r="C2944" t="s">
        <v>71</v>
      </c>
      <c r="D2944" t="s">
        <v>28</v>
      </c>
      <c r="E2944" s="86">
        <v>42258</v>
      </c>
      <c r="F2944">
        <f t="shared" si="195"/>
        <v>0</v>
      </c>
      <c r="G2944">
        <v>9</v>
      </c>
      <c r="H2944">
        <v>268.35760498046875</v>
      </c>
      <c r="I2944">
        <v>264.88705444335937</v>
      </c>
      <c r="J2944">
        <v>3.4705581665039062</v>
      </c>
      <c r="K2944">
        <v>1.2932587414979935E-2</v>
      </c>
      <c r="L2944">
        <v>-3.0794477462768555</v>
      </c>
      <c r="M2944">
        <v>0.79034888744354248</v>
      </c>
      <c r="N2944">
        <v>3.4705581665039062</v>
      </c>
      <c r="O2944">
        <v>6.1507673263549805</v>
      </c>
      <c r="P2944">
        <v>10.020564079284668</v>
      </c>
      <c r="Q2944">
        <v>-4.9362831115722656</v>
      </c>
      <c r="R2944">
        <v>11.877399444580078</v>
      </c>
      <c r="S2944">
        <v>129</v>
      </c>
      <c r="T2944">
        <v>26.122285842895508</v>
      </c>
      <c r="U2944">
        <v>5.1109967231750488</v>
      </c>
      <c r="V2944">
        <v>82.52178955078125</v>
      </c>
      <c r="W2944">
        <v>95</v>
      </c>
      <c r="X2944">
        <v>80.554542541503906</v>
      </c>
      <c r="Y2944">
        <f t="shared" ref="Y2944:Y3007" si="196">H2944*S2944/1000</f>
        <v>34.618131042480471</v>
      </c>
      <c r="Z2944">
        <f t="shared" ref="Z2944:Z3007" si="197">I2944*S2944/1000</f>
        <v>34.170430023193362</v>
      </c>
      <c r="AA2944">
        <f t="shared" ref="AA2944:AA3007" si="198">J2944*S2944/1000</f>
        <v>0.44770200347900391</v>
      </c>
    </row>
    <row r="2945" spans="2:27" x14ac:dyDescent="0.25">
      <c r="B2945" t="s">
        <v>69</v>
      </c>
      <c r="C2945" t="s">
        <v>71</v>
      </c>
      <c r="D2945" t="s">
        <v>28</v>
      </c>
      <c r="E2945" s="86">
        <v>42258</v>
      </c>
      <c r="F2945">
        <f t="shared" si="195"/>
        <v>0</v>
      </c>
      <c r="G2945">
        <v>1</v>
      </c>
      <c r="H2945">
        <v>166.54197692871094</v>
      </c>
      <c r="I2945">
        <v>181.24832153320312</v>
      </c>
      <c r="J2945">
        <v>-14.706340789794922</v>
      </c>
      <c r="K2945">
        <v>-8.8304109871387482E-2</v>
      </c>
      <c r="L2945">
        <v>-19.88385009765625</v>
      </c>
      <c r="M2945">
        <v>-16.824935913085938</v>
      </c>
      <c r="N2945">
        <v>-14.706340789794922</v>
      </c>
      <c r="O2945">
        <v>-12.587745666503906</v>
      </c>
      <c r="P2945">
        <v>-9.5288314819335937</v>
      </c>
      <c r="Q2945">
        <v>-21.351602554321289</v>
      </c>
      <c r="R2945">
        <v>-8.0610799789428711</v>
      </c>
      <c r="S2945">
        <v>129</v>
      </c>
      <c r="T2945">
        <v>16.321859359741211</v>
      </c>
      <c r="U2945">
        <v>4.040031909942627</v>
      </c>
      <c r="V2945">
        <v>82.52178955078125</v>
      </c>
      <c r="W2945">
        <v>95</v>
      </c>
      <c r="X2945">
        <v>80.839996337890625</v>
      </c>
      <c r="Y2945">
        <f t="shared" si="196"/>
        <v>21.483915023803711</v>
      </c>
      <c r="Z2945">
        <f t="shared" si="197"/>
        <v>23.381033477783202</v>
      </c>
      <c r="AA2945">
        <f t="shared" si="198"/>
        <v>-1.897117961883545</v>
      </c>
    </row>
    <row r="2946" spans="2:27" x14ac:dyDescent="0.25">
      <c r="B2946" t="s">
        <v>69</v>
      </c>
      <c r="C2946" t="s">
        <v>71</v>
      </c>
      <c r="D2946" t="s">
        <v>28</v>
      </c>
      <c r="E2946" s="86">
        <v>42258</v>
      </c>
      <c r="F2946">
        <f t="shared" si="195"/>
        <v>1</v>
      </c>
      <c r="G2946">
        <v>13</v>
      </c>
      <c r="H2946">
        <v>282.86697387695312</v>
      </c>
      <c r="I2946">
        <v>261.87936401367187</v>
      </c>
      <c r="J2946">
        <v>20.987627029418945</v>
      </c>
      <c r="K2946">
        <v>7.4196100234985352E-2</v>
      </c>
      <c r="L2946">
        <v>14.777870178222656</v>
      </c>
      <c r="M2946">
        <v>18.446645736694336</v>
      </c>
      <c r="N2946">
        <v>20.987627029418945</v>
      </c>
      <c r="O2946">
        <v>23.528608322143555</v>
      </c>
      <c r="P2946">
        <v>27.197383880615234</v>
      </c>
      <c r="Q2946">
        <v>13.017490386962891</v>
      </c>
      <c r="R2946">
        <v>28.957763671875</v>
      </c>
      <c r="S2946">
        <v>129</v>
      </c>
      <c r="T2946">
        <v>23.478860855102539</v>
      </c>
      <c r="U2946">
        <v>4.8454990386962891</v>
      </c>
      <c r="V2946">
        <v>82.52178955078125</v>
      </c>
      <c r="W2946">
        <v>95</v>
      </c>
      <c r="X2946">
        <v>88.821823120117187</v>
      </c>
      <c r="Y2946">
        <f t="shared" si="196"/>
        <v>36.489839630126951</v>
      </c>
      <c r="Z2946">
        <f t="shared" si="197"/>
        <v>33.782437957763669</v>
      </c>
      <c r="AA2946">
        <f t="shared" si="198"/>
        <v>2.7074038867950438</v>
      </c>
    </row>
    <row r="2947" spans="2:27" x14ac:dyDescent="0.25">
      <c r="B2947" t="s">
        <v>69</v>
      </c>
      <c r="C2947" t="s">
        <v>71</v>
      </c>
      <c r="D2947" t="s">
        <v>28</v>
      </c>
      <c r="E2947" s="86">
        <v>42258</v>
      </c>
      <c r="F2947">
        <f t="shared" ref="F2947:F3010" si="199">IF(AND(G2947&gt;=12, G2947&lt;=18), 1, 0)</f>
        <v>1</v>
      </c>
      <c r="G2947">
        <v>17</v>
      </c>
      <c r="H2947">
        <v>248.658203125</v>
      </c>
      <c r="I2947">
        <v>231.26622009277344</v>
      </c>
      <c r="J2947">
        <v>17.3919677734375</v>
      </c>
      <c r="K2947">
        <v>6.9943271577358246E-2</v>
      </c>
      <c r="L2947">
        <v>11.519010543823242</v>
      </c>
      <c r="M2947">
        <v>14.988801002502441</v>
      </c>
      <c r="N2947">
        <v>17.3919677734375</v>
      </c>
      <c r="O2947">
        <v>19.795133590698242</v>
      </c>
      <c r="P2947">
        <v>23.264925003051758</v>
      </c>
      <c r="Q2947">
        <v>9.8541088104248047</v>
      </c>
      <c r="R2947">
        <v>24.929826736450195</v>
      </c>
      <c r="S2947">
        <v>129</v>
      </c>
      <c r="T2947">
        <v>21.001070022583008</v>
      </c>
      <c r="U2947">
        <v>4.5826926231384277</v>
      </c>
      <c r="V2947">
        <v>82.52178955078125</v>
      </c>
      <c r="W2947">
        <v>95</v>
      </c>
      <c r="X2947">
        <v>87.195449829101563</v>
      </c>
      <c r="Y2947">
        <f t="shared" si="196"/>
        <v>32.076908203125001</v>
      </c>
      <c r="Z2947">
        <f t="shared" si="197"/>
        <v>29.833342391967772</v>
      </c>
      <c r="AA2947">
        <f t="shared" si="198"/>
        <v>2.2435638427734377</v>
      </c>
    </row>
    <row r="2948" spans="2:27" x14ac:dyDescent="0.25">
      <c r="B2948" t="s">
        <v>69</v>
      </c>
      <c r="C2948" t="s">
        <v>71</v>
      </c>
      <c r="D2948" t="s">
        <v>28</v>
      </c>
      <c r="E2948" s="86">
        <v>42258</v>
      </c>
      <c r="F2948">
        <f t="shared" si="199"/>
        <v>0</v>
      </c>
      <c r="G2948">
        <v>11</v>
      </c>
      <c r="H2948">
        <v>280.83926391601562</v>
      </c>
      <c r="I2948">
        <v>281.9034423828125</v>
      </c>
      <c r="J2948">
        <v>-1.0641552209854126</v>
      </c>
      <c r="K2948">
        <v>-3.7891967222094536E-3</v>
      </c>
      <c r="L2948">
        <v>-8.3695106506347656</v>
      </c>
      <c r="M2948">
        <v>-4.0534472465515137</v>
      </c>
      <c r="N2948">
        <v>-1.0641552209854126</v>
      </c>
      <c r="O2948">
        <v>1.925136923789978</v>
      </c>
      <c r="P2948">
        <v>6.2411999702453613</v>
      </c>
      <c r="Q2948">
        <v>-10.44047737121582</v>
      </c>
      <c r="R2948">
        <v>8.3121662139892578</v>
      </c>
      <c r="S2948">
        <v>129</v>
      </c>
      <c r="T2948">
        <v>32.494548797607422</v>
      </c>
      <c r="U2948">
        <v>5.7003989219665527</v>
      </c>
      <c r="V2948">
        <v>82.52178955078125</v>
      </c>
      <c r="W2948">
        <v>95</v>
      </c>
      <c r="X2948">
        <v>84.493637084960938</v>
      </c>
      <c r="Y2948">
        <f t="shared" si="196"/>
        <v>36.228265045166019</v>
      </c>
      <c r="Z2948">
        <f t="shared" si="197"/>
        <v>36.365544067382814</v>
      </c>
      <c r="AA2948">
        <f t="shared" si="198"/>
        <v>-0.13727602350711823</v>
      </c>
    </row>
    <row r="2949" spans="2:27" x14ac:dyDescent="0.25">
      <c r="B2949" t="s">
        <v>69</v>
      </c>
      <c r="C2949" t="s">
        <v>71</v>
      </c>
      <c r="D2949" t="s">
        <v>28</v>
      </c>
      <c r="E2949" s="86">
        <v>42258</v>
      </c>
      <c r="F2949">
        <f t="shared" si="199"/>
        <v>0</v>
      </c>
      <c r="G2949">
        <v>21</v>
      </c>
      <c r="H2949">
        <v>206.19752502441406</v>
      </c>
      <c r="I2949">
        <v>203.98220825195312</v>
      </c>
      <c r="J2949">
        <v>2.2153177261352539</v>
      </c>
      <c r="K2949">
        <v>1.0743668302893639E-2</v>
      </c>
      <c r="L2949">
        <v>-3.783113956451416</v>
      </c>
      <c r="M2949">
        <v>-0.23919190466403961</v>
      </c>
      <c r="N2949">
        <v>2.2153177261352539</v>
      </c>
      <c r="O2949">
        <v>4.6698274612426758</v>
      </c>
      <c r="P2949">
        <v>8.213749885559082</v>
      </c>
      <c r="Q2949">
        <v>-5.4835858345031738</v>
      </c>
      <c r="R2949">
        <v>9.9142217636108398</v>
      </c>
      <c r="S2949">
        <v>129</v>
      </c>
      <c r="T2949">
        <v>21.908025741577148</v>
      </c>
      <c r="U2949">
        <v>4.6806011199951172</v>
      </c>
      <c r="V2949">
        <v>82.52178955078125</v>
      </c>
      <c r="W2949">
        <v>95</v>
      </c>
      <c r="X2949">
        <v>83.288185119628906</v>
      </c>
      <c r="Y2949">
        <f t="shared" si="196"/>
        <v>26.599480728149413</v>
      </c>
      <c r="Z2949">
        <f t="shared" si="197"/>
        <v>26.313704864501954</v>
      </c>
      <c r="AA2949">
        <f t="shared" si="198"/>
        <v>0.28577598667144777</v>
      </c>
    </row>
    <row r="2950" spans="2:27" x14ac:dyDescent="0.25">
      <c r="B2950" t="s">
        <v>69</v>
      </c>
      <c r="C2950" t="s">
        <v>71</v>
      </c>
      <c r="D2950" t="s">
        <v>28</v>
      </c>
      <c r="E2950" s="86">
        <v>42258</v>
      </c>
      <c r="F2950">
        <f t="shared" si="199"/>
        <v>1</v>
      </c>
      <c r="G2950">
        <v>16</v>
      </c>
      <c r="H2950">
        <v>261.32968139648437</v>
      </c>
      <c r="I2950">
        <v>239.84146118164062</v>
      </c>
      <c r="J2950">
        <v>21.488227844238281</v>
      </c>
      <c r="K2950">
        <v>8.2226507365703583E-2</v>
      </c>
      <c r="L2950">
        <v>15.430295944213867</v>
      </c>
      <c r="M2950">
        <v>19.009370803833008</v>
      </c>
      <c r="N2950">
        <v>21.488227844238281</v>
      </c>
      <c r="O2950">
        <v>23.967084884643555</v>
      </c>
      <c r="P2950">
        <v>27.546159744262695</v>
      </c>
      <c r="Q2950">
        <v>13.712956428527832</v>
      </c>
      <c r="R2950">
        <v>29.263498306274414</v>
      </c>
      <c r="S2950">
        <v>129</v>
      </c>
      <c r="T2950">
        <v>22.344804763793945</v>
      </c>
      <c r="U2950">
        <v>4.7270293235778809</v>
      </c>
      <c r="V2950">
        <v>82.52178955078125</v>
      </c>
      <c r="W2950">
        <v>95</v>
      </c>
      <c r="X2950">
        <v>88.047271728515625</v>
      </c>
      <c r="Y2950">
        <f t="shared" si="196"/>
        <v>33.711528900146483</v>
      </c>
      <c r="Z2950">
        <f t="shared" si="197"/>
        <v>30.939548492431641</v>
      </c>
      <c r="AA2950">
        <f t="shared" si="198"/>
        <v>2.7719813919067384</v>
      </c>
    </row>
    <row r="2951" spans="2:27" x14ac:dyDescent="0.25">
      <c r="B2951" t="s">
        <v>69</v>
      </c>
      <c r="C2951" t="s">
        <v>71</v>
      </c>
      <c r="D2951" t="s">
        <v>28</v>
      </c>
      <c r="E2951" s="86">
        <v>42258</v>
      </c>
      <c r="F2951">
        <f t="shared" si="199"/>
        <v>1</v>
      </c>
      <c r="G2951">
        <v>14</v>
      </c>
      <c r="H2951">
        <v>281.72952270507812</v>
      </c>
      <c r="I2951">
        <v>261.02743530273437</v>
      </c>
      <c r="J2951">
        <v>20.702095031738281</v>
      </c>
      <c r="K2951">
        <v>7.348216325044632E-2</v>
      </c>
      <c r="L2951">
        <v>13.839778900146484</v>
      </c>
      <c r="M2951">
        <v>17.89409065246582</v>
      </c>
      <c r="N2951">
        <v>20.702095031738281</v>
      </c>
      <c r="O2951">
        <v>23.510099411010742</v>
      </c>
      <c r="P2951">
        <v>27.564411163330078</v>
      </c>
      <c r="Q2951">
        <v>11.894408226013184</v>
      </c>
      <c r="R2951">
        <v>29.509782791137695</v>
      </c>
      <c r="S2951">
        <v>129</v>
      </c>
      <c r="T2951">
        <v>28.672740936279297</v>
      </c>
      <c r="U2951">
        <v>5.3546934127807617</v>
      </c>
      <c r="V2951">
        <v>82.52178955078125</v>
      </c>
      <c r="W2951">
        <v>95</v>
      </c>
      <c r="X2951">
        <v>90.195449829101563</v>
      </c>
      <c r="Y2951">
        <f t="shared" si="196"/>
        <v>36.343108428955077</v>
      </c>
      <c r="Z2951">
        <f t="shared" si="197"/>
        <v>33.672539154052735</v>
      </c>
      <c r="AA2951">
        <f t="shared" si="198"/>
        <v>2.6705702590942382</v>
      </c>
    </row>
    <row r="2952" spans="2:27" x14ac:dyDescent="0.25">
      <c r="B2952" t="s">
        <v>69</v>
      </c>
      <c r="C2952" t="s">
        <v>71</v>
      </c>
      <c r="D2952" t="s">
        <v>28</v>
      </c>
      <c r="E2952" s="86">
        <v>42258</v>
      </c>
      <c r="F2952">
        <f t="shared" si="199"/>
        <v>0</v>
      </c>
      <c r="G2952">
        <v>8</v>
      </c>
      <c r="H2952">
        <v>253.56895446777344</v>
      </c>
      <c r="I2952">
        <v>252.09588623046875</v>
      </c>
      <c r="J2952">
        <v>1.4730644226074219</v>
      </c>
      <c r="K2952">
        <v>5.8093247935175896E-3</v>
      </c>
      <c r="L2952">
        <v>-5.1866602897644043</v>
      </c>
      <c r="M2952">
        <v>-1.2520409822463989</v>
      </c>
      <c r="N2952">
        <v>1.4730644226074219</v>
      </c>
      <c r="O2952">
        <v>4.1981697082519531</v>
      </c>
      <c r="P2952">
        <v>8.1327896118164062</v>
      </c>
      <c r="Q2952">
        <v>-7.0745997428894043</v>
      </c>
      <c r="R2952">
        <v>10.020729064941406</v>
      </c>
      <c r="S2952">
        <v>129</v>
      </c>
      <c r="T2952">
        <v>27.004766464233398</v>
      </c>
      <c r="U2952">
        <v>5.1966109275817871</v>
      </c>
      <c r="V2952">
        <v>82.52178955078125</v>
      </c>
      <c r="W2952">
        <v>95</v>
      </c>
      <c r="X2952">
        <v>78.370002746582031</v>
      </c>
      <c r="Y2952">
        <f t="shared" si="196"/>
        <v>32.710395126342775</v>
      </c>
      <c r="Z2952">
        <f t="shared" si="197"/>
        <v>32.520369323730471</v>
      </c>
      <c r="AA2952">
        <f t="shared" si="198"/>
        <v>0.19002531051635743</v>
      </c>
    </row>
    <row r="2953" spans="2:27" x14ac:dyDescent="0.25">
      <c r="B2953" t="s">
        <v>69</v>
      </c>
      <c r="C2953" t="s">
        <v>71</v>
      </c>
      <c r="D2953" t="s">
        <v>28</v>
      </c>
      <c r="E2953" s="86">
        <v>42258</v>
      </c>
      <c r="F2953">
        <f t="shared" si="199"/>
        <v>0</v>
      </c>
      <c r="G2953">
        <v>2</v>
      </c>
      <c r="H2953">
        <v>159.12504577636719</v>
      </c>
      <c r="I2953">
        <v>170.96195983886719</v>
      </c>
      <c r="J2953">
        <v>-11.836910247802734</v>
      </c>
      <c r="K2953">
        <v>-7.4387475848197937E-2</v>
      </c>
      <c r="L2953">
        <v>-17.244081497192383</v>
      </c>
      <c r="M2953">
        <v>-14.049480438232422</v>
      </c>
      <c r="N2953">
        <v>-11.836910247802734</v>
      </c>
      <c r="O2953">
        <v>-9.6243400573730469</v>
      </c>
      <c r="P2953">
        <v>-6.4297394752502441</v>
      </c>
      <c r="Q2953">
        <v>-18.776939392089844</v>
      </c>
      <c r="R2953">
        <v>-4.8968815803527832</v>
      </c>
      <c r="S2953">
        <v>129</v>
      </c>
      <c r="T2953">
        <v>17.801967620849609</v>
      </c>
      <c r="U2953">
        <v>4.2192378044128418</v>
      </c>
      <c r="V2953">
        <v>82.52178955078125</v>
      </c>
      <c r="W2953">
        <v>95</v>
      </c>
      <c r="X2953">
        <v>79.839996337890625</v>
      </c>
      <c r="Y2953">
        <f t="shared" si="196"/>
        <v>20.527130905151367</v>
      </c>
      <c r="Z2953">
        <f t="shared" si="197"/>
        <v>22.054092819213867</v>
      </c>
      <c r="AA2953">
        <f t="shared" si="198"/>
        <v>-1.5269614219665528</v>
      </c>
    </row>
    <row r="2954" spans="2:27" x14ac:dyDescent="0.25">
      <c r="B2954" t="s">
        <v>69</v>
      </c>
      <c r="C2954" t="s">
        <v>71</v>
      </c>
      <c r="D2954" t="s">
        <v>28</v>
      </c>
      <c r="E2954" s="86">
        <v>42258</v>
      </c>
      <c r="F2954">
        <f t="shared" si="199"/>
        <v>0</v>
      </c>
      <c r="G2954">
        <v>24</v>
      </c>
      <c r="H2954">
        <v>182.02284240722656</v>
      </c>
      <c r="I2954">
        <v>175.75958251953125</v>
      </c>
      <c r="J2954">
        <v>6.263249397277832</v>
      </c>
      <c r="K2954">
        <v>3.4409139305353165E-2</v>
      </c>
      <c r="L2954">
        <v>-0.34433653950691223</v>
      </c>
      <c r="M2954">
        <v>3.559478759765625</v>
      </c>
      <c r="N2954">
        <v>6.263249397277832</v>
      </c>
      <c r="O2954">
        <v>8.9670200347900391</v>
      </c>
      <c r="P2954">
        <v>12.870835304260254</v>
      </c>
      <c r="Q2954">
        <v>-2.2174954414367676</v>
      </c>
      <c r="R2954">
        <v>14.743993759155273</v>
      </c>
      <c r="S2954">
        <v>129</v>
      </c>
      <c r="T2954">
        <v>26.583578109741211</v>
      </c>
      <c r="U2954">
        <v>5.1559267044067383</v>
      </c>
      <c r="V2954">
        <v>82.52178955078125</v>
      </c>
      <c r="W2954">
        <v>95</v>
      </c>
      <c r="X2954">
        <v>82.358184814453125</v>
      </c>
      <c r="Y2954">
        <f t="shared" si="196"/>
        <v>23.480946670532227</v>
      </c>
      <c r="Z2954">
        <f t="shared" si="197"/>
        <v>22.672986145019532</v>
      </c>
      <c r="AA2954">
        <f t="shared" si="198"/>
        <v>0.80795917224884028</v>
      </c>
    </row>
    <row r="2955" spans="2:27" x14ac:dyDescent="0.25">
      <c r="B2955" t="s">
        <v>69</v>
      </c>
      <c r="C2955" t="s">
        <v>71</v>
      </c>
      <c r="D2955" t="s">
        <v>28</v>
      </c>
      <c r="E2955" s="86">
        <v>42258</v>
      </c>
      <c r="F2955">
        <f t="shared" si="199"/>
        <v>0</v>
      </c>
      <c r="G2955">
        <v>6</v>
      </c>
      <c r="H2955">
        <v>188.61921691894531</v>
      </c>
      <c r="I2955">
        <v>191.78175354003906</v>
      </c>
      <c r="J2955">
        <v>-3.1625392436981201</v>
      </c>
      <c r="K2955">
        <v>-1.6766792163252831E-2</v>
      </c>
      <c r="L2955">
        <v>-8.7957630157470703</v>
      </c>
      <c r="M2955">
        <v>-5.4676089286804199</v>
      </c>
      <c r="N2955">
        <v>-3.1625392436981201</v>
      </c>
      <c r="O2955">
        <v>-0.85746967792510986</v>
      </c>
      <c r="P2955">
        <v>2.4706847667694092</v>
      </c>
      <c r="Q2955">
        <v>-10.392704010009766</v>
      </c>
      <c r="R2955">
        <v>4.0676255226135254</v>
      </c>
      <c r="S2955">
        <v>129</v>
      </c>
      <c r="T2955">
        <v>19.32154655456543</v>
      </c>
      <c r="U2955">
        <v>4.3956279754638672</v>
      </c>
      <c r="V2955">
        <v>82.52178955078125</v>
      </c>
      <c r="W2955">
        <v>95</v>
      </c>
      <c r="X2955">
        <v>77.551826477050781</v>
      </c>
      <c r="Y2955">
        <f t="shared" si="196"/>
        <v>24.331878982543945</v>
      </c>
      <c r="Z2955">
        <f t="shared" si="197"/>
        <v>24.739846206665039</v>
      </c>
      <c r="AA2955">
        <f t="shared" si="198"/>
        <v>-0.40796756243705751</v>
      </c>
    </row>
    <row r="2956" spans="2:27" x14ac:dyDescent="0.25">
      <c r="B2956" t="s">
        <v>69</v>
      </c>
      <c r="C2956" t="s">
        <v>71</v>
      </c>
      <c r="D2956" t="s">
        <v>28</v>
      </c>
      <c r="E2956" s="86">
        <v>42258</v>
      </c>
      <c r="F2956">
        <f t="shared" si="199"/>
        <v>1</v>
      </c>
      <c r="G2956">
        <v>18</v>
      </c>
      <c r="H2956">
        <v>229.58659362792969</v>
      </c>
      <c r="I2956">
        <v>217.62918090820312</v>
      </c>
      <c r="J2956">
        <v>11.957413673400879</v>
      </c>
      <c r="K2956">
        <v>5.2082367241382599E-2</v>
      </c>
      <c r="L2956">
        <v>5.696601390838623</v>
      </c>
      <c r="M2956">
        <v>9.3955402374267578</v>
      </c>
      <c r="N2956">
        <v>11.957413673400879</v>
      </c>
      <c r="O2956">
        <v>14.519287109375</v>
      </c>
      <c r="P2956">
        <v>18.218225479125977</v>
      </c>
      <c r="Q2956">
        <v>3.9217479228973389</v>
      </c>
      <c r="R2956">
        <v>19.993080139160156</v>
      </c>
      <c r="S2956">
        <v>129</v>
      </c>
      <c r="T2956">
        <v>23.866525650024414</v>
      </c>
      <c r="U2956">
        <v>4.8853378295898437</v>
      </c>
      <c r="V2956">
        <v>82.52178955078125</v>
      </c>
      <c r="W2956">
        <v>95</v>
      </c>
      <c r="X2956">
        <v>84.837272644042969</v>
      </c>
      <c r="Y2956">
        <f t="shared" si="196"/>
        <v>29.616670578002928</v>
      </c>
      <c r="Z2956">
        <f t="shared" si="197"/>
        <v>28.074164337158201</v>
      </c>
      <c r="AA2956">
        <f t="shared" si="198"/>
        <v>1.5425063638687133</v>
      </c>
    </row>
    <row r="2957" spans="2:27" x14ac:dyDescent="0.25">
      <c r="B2957" t="s">
        <v>69</v>
      </c>
      <c r="C2957" t="s">
        <v>71</v>
      </c>
      <c r="D2957" t="s">
        <v>28</v>
      </c>
      <c r="E2957" s="86">
        <v>42258</v>
      </c>
      <c r="F2957">
        <f t="shared" si="199"/>
        <v>0</v>
      </c>
      <c r="G2957">
        <v>5</v>
      </c>
      <c r="H2957">
        <v>166.83111572265625</v>
      </c>
      <c r="I2957">
        <v>170.62042236328125</v>
      </c>
      <c r="J2957">
        <v>-3.7892940044403076</v>
      </c>
      <c r="K2957">
        <v>-2.2713351994752884E-2</v>
      </c>
      <c r="L2957">
        <v>-8.7076330184936523</v>
      </c>
      <c r="M2957">
        <v>-5.8018383979797363</v>
      </c>
      <c r="N2957">
        <v>-3.7892940044403076</v>
      </c>
      <c r="O2957">
        <v>-1.7767497301101685</v>
      </c>
      <c r="P2957">
        <v>1.1290446519851685</v>
      </c>
      <c r="Q2957">
        <v>-10.101913452148437</v>
      </c>
      <c r="R2957">
        <v>2.5233252048492432</v>
      </c>
      <c r="S2957">
        <v>129</v>
      </c>
      <c r="T2957">
        <v>14.728708267211914</v>
      </c>
      <c r="U2957">
        <v>3.8378000259399414</v>
      </c>
      <c r="V2957">
        <v>82.52178955078125</v>
      </c>
      <c r="W2957">
        <v>95</v>
      </c>
      <c r="X2957">
        <v>77.551826477050781</v>
      </c>
      <c r="Y2957">
        <f t="shared" si="196"/>
        <v>21.521213928222657</v>
      </c>
      <c r="Z2957">
        <f t="shared" si="197"/>
        <v>22.010034484863283</v>
      </c>
      <c r="AA2957">
        <f t="shared" si="198"/>
        <v>-0.48881892657279968</v>
      </c>
    </row>
    <row r="2958" spans="2:27" x14ac:dyDescent="0.25">
      <c r="B2958" t="s">
        <v>69</v>
      </c>
      <c r="C2958" t="s">
        <v>71</v>
      </c>
      <c r="D2958" t="s">
        <v>28</v>
      </c>
      <c r="E2958" s="86">
        <v>42258</v>
      </c>
      <c r="F2958">
        <f t="shared" si="199"/>
        <v>0</v>
      </c>
      <c r="G2958">
        <v>20</v>
      </c>
      <c r="H2958">
        <v>206.84175109863281</v>
      </c>
      <c r="I2958">
        <v>205.20048522949219</v>
      </c>
      <c r="J2958">
        <v>1.6412723064422607</v>
      </c>
      <c r="K2958">
        <v>7.9349176958203316E-3</v>
      </c>
      <c r="L2958">
        <v>-4.2749671936035156</v>
      </c>
      <c r="M2958">
        <v>-0.77960485219955444</v>
      </c>
      <c r="N2958">
        <v>1.6412723064422607</v>
      </c>
      <c r="O2958">
        <v>4.0621495246887207</v>
      </c>
      <c r="P2958">
        <v>7.5575118064880371</v>
      </c>
      <c r="Q2958">
        <v>-5.9521384239196777</v>
      </c>
      <c r="R2958">
        <v>9.2346830368041992</v>
      </c>
      <c r="S2958">
        <v>129</v>
      </c>
      <c r="T2958">
        <v>21.311759948730469</v>
      </c>
      <c r="U2958">
        <v>4.6164660453796387</v>
      </c>
      <c r="V2958">
        <v>82.52178955078125</v>
      </c>
      <c r="W2958">
        <v>95</v>
      </c>
      <c r="X2958">
        <v>82.440910339355469</v>
      </c>
      <c r="Y2958">
        <f t="shared" si="196"/>
        <v>26.682585891723633</v>
      </c>
      <c r="Z2958">
        <f t="shared" si="197"/>
        <v>26.47086259460449</v>
      </c>
      <c r="AA2958">
        <f t="shared" si="198"/>
        <v>0.21172412753105163</v>
      </c>
    </row>
    <row r="2959" spans="2:27" x14ac:dyDescent="0.25">
      <c r="B2959" t="s">
        <v>69</v>
      </c>
      <c r="C2959" t="s">
        <v>87</v>
      </c>
      <c r="D2959" t="s">
        <v>75</v>
      </c>
      <c r="E2959" s="86">
        <v>42258</v>
      </c>
      <c r="F2959">
        <f t="shared" si="199"/>
        <v>0</v>
      </c>
      <c r="G2959">
        <v>5</v>
      </c>
      <c r="H2959">
        <v>158.46531677246094</v>
      </c>
      <c r="I2959">
        <v>159.23542785644531</v>
      </c>
      <c r="J2959">
        <v>-0.77011245489120483</v>
      </c>
      <c r="K2959">
        <v>-4.8598172143101692E-3</v>
      </c>
      <c r="L2959">
        <v>-6.1046323776245117</v>
      </c>
      <c r="M2959">
        <v>-2.9529547691345215</v>
      </c>
      <c r="N2959">
        <v>-0.77011245489120483</v>
      </c>
      <c r="O2959">
        <v>1.4127298593521118</v>
      </c>
      <c r="P2959">
        <v>4.5644073486328125</v>
      </c>
      <c r="Q2959">
        <v>-7.6168947219848633</v>
      </c>
      <c r="R2959">
        <v>6.0766696929931641</v>
      </c>
      <c r="S2959">
        <v>1175</v>
      </c>
      <c r="T2959">
        <v>17.326807022094727</v>
      </c>
      <c r="U2959">
        <v>4.1625480651855469</v>
      </c>
      <c r="V2959">
        <v>82.613967895507813</v>
      </c>
      <c r="W2959">
        <v>95</v>
      </c>
      <c r="X2959">
        <v>77.596946716308594</v>
      </c>
      <c r="Y2959">
        <f t="shared" si="196"/>
        <v>186.19674720764161</v>
      </c>
      <c r="Z2959">
        <f t="shared" si="197"/>
        <v>187.10162773132325</v>
      </c>
      <c r="AA2959">
        <f t="shared" si="198"/>
        <v>-0.9048821344971657</v>
      </c>
    </row>
    <row r="2960" spans="2:27" x14ac:dyDescent="0.25">
      <c r="B2960" t="s">
        <v>69</v>
      </c>
      <c r="C2960" t="s">
        <v>87</v>
      </c>
      <c r="D2960" t="s">
        <v>75</v>
      </c>
      <c r="E2960" s="86">
        <v>42258</v>
      </c>
      <c r="F2960">
        <f t="shared" si="199"/>
        <v>0</v>
      </c>
      <c r="G2960">
        <v>4</v>
      </c>
      <c r="H2960">
        <v>150.36654663085937</v>
      </c>
      <c r="I2960">
        <v>151.37139892578125</v>
      </c>
      <c r="J2960">
        <v>-1.0048531293869019</v>
      </c>
      <c r="K2960">
        <v>-6.6826906986534595E-3</v>
      </c>
      <c r="L2960">
        <v>-5.9652543067932129</v>
      </c>
      <c r="M2960">
        <v>-3.0346090793609619</v>
      </c>
      <c r="N2960">
        <v>-1.0048531293869019</v>
      </c>
      <c r="O2960">
        <v>1.0249027013778687</v>
      </c>
      <c r="P2960">
        <v>3.9555478096008301</v>
      </c>
      <c r="Q2960">
        <v>-7.3714590072631836</v>
      </c>
      <c r="R2960">
        <v>5.3617525100708008</v>
      </c>
      <c r="S2960">
        <v>1175</v>
      </c>
      <c r="T2960">
        <v>14.981710433959961</v>
      </c>
      <c r="U2960">
        <v>3.8706214427947998</v>
      </c>
      <c r="V2960">
        <v>82.613967895507813</v>
      </c>
      <c r="W2960">
        <v>95</v>
      </c>
      <c r="X2960">
        <v>77.596946716308594</v>
      </c>
      <c r="Y2960">
        <f t="shared" si="196"/>
        <v>176.68069229125976</v>
      </c>
      <c r="Z2960">
        <f t="shared" si="197"/>
        <v>177.86139373779298</v>
      </c>
      <c r="AA2960">
        <f t="shared" si="198"/>
        <v>-1.1807024270296096</v>
      </c>
    </row>
    <row r="2961" spans="2:27" x14ac:dyDescent="0.25">
      <c r="B2961" t="s">
        <v>69</v>
      </c>
      <c r="C2961" t="s">
        <v>87</v>
      </c>
      <c r="D2961" t="s">
        <v>75</v>
      </c>
      <c r="E2961" s="86">
        <v>42258</v>
      </c>
      <c r="F2961">
        <f t="shared" si="199"/>
        <v>1</v>
      </c>
      <c r="G2961">
        <v>17</v>
      </c>
      <c r="H2961">
        <v>219.5670166015625</v>
      </c>
      <c r="I2961">
        <v>203.94754028320312</v>
      </c>
      <c r="J2961">
        <v>15.619466781616211</v>
      </c>
      <c r="K2961">
        <v>7.1137584745883942E-2</v>
      </c>
      <c r="L2961">
        <v>9.7820978164672852</v>
      </c>
      <c r="M2961">
        <v>13.230862617492676</v>
      </c>
      <c r="N2961">
        <v>15.619466781616211</v>
      </c>
      <c r="O2961">
        <v>18.00806999206543</v>
      </c>
      <c r="P2961">
        <v>21.45683479309082</v>
      </c>
      <c r="Q2961">
        <v>8.1272850036621094</v>
      </c>
      <c r="R2961">
        <v>23.111648559570313</v>
      </c>
      <c r="S2961">
        <v>1175</v>
      </c>
      <c r="T2961">
        <v>20.747325897216797</v>
      </c>
      <c r="U2961">
        <v>4.5549230575561523</v>
      </c>
      <c r="V2961">
        <v>82.613967895507813</v>
      </c>
      <c r="W2961">
        <v>95</v>
      </c>
      <c r="X2961">
        <v>87.221878051757813</v>
      </c>
      <c r="Y2961">
        <f t="shared" si="196"/>
        <v>257.99124450683593</v>
      </c>
      <c r="Z2961">
        <f t="shared" si="197"/>
        <v>239.63835983276368</v>
      </c>
      <c r="AA2961">
        <f t="shared" si="198"/>
        <v>18.352873468399046</v>
      </c>
    </row>
    <row r="2962" spans="2:27" x14ac:dyDescent="0.25">
      <c r="B2962" t="s">
        <v>69</v>
      </c>
      <c r="C2962" t="s">
        <v>87</v>
      </c>
      <c r="D2962" t="s">
        <v>75</v>
      </c>
      <c r="E2962" s="86">
        <v>42258</v>
      </c>
      <c r="F2962">
        <f t="shared" si="199"/>
        <v>1</v>
      </c>
      <c r="G2962">
        <v>13</v>
      </c>
      <c r="H2962">
        <v>250.26612854003906</v>
      </c>
      <c r="I2962">
        <v>231.30549621582031</v>
      </c>
      <c r="J2962">
        <v>18.960636138916016</v>
      </c>
      <c r="K2962">
        <v>7.5761891901493073E-2</v>
      </c>
      <c r="L2962">
        <v>12.587946891784668</v>
      </c>
      <c r="M2962">
        <v>16.352983474731445</v>
      </c>
      <c r="N2962">
        <v>18.960636138916016</v>
      </c>
      <c r="O2962">
        <v>21.568288803100586</v>
      </c>
      <c r="P2962">
        <v>25.333324432373047</v>
      </c>
      <c r="Q2962">
        <v>10.781377792358398</v>
      </c>
      <c r="R2962">
        <v>27.139894485473633</v>
      </c>
      <c r="S2962">
        <v>1175</v>
      </c>
      <c r="T2962">
        <v>24.727108001708984</v>
      </c>
      <c r="U2962">
        <v>4.9726357460021973</v>
      </c>
      <c r="V2962">
        <v>82.613967895507813</v>
      </c>
      <c r="W2962">
        <v>95</v>
      </c>
      <c r="X2962">
        <v>88.031379699707031</v>
      </c>
      <c r="Y2962">
        <f t="shared" si="196"/>
        <v>294.06270103454591</v>
      </c>
      <c r="Z2962">
        <f t="shared" si="197"/>
        <v>271.78395805358889</v>
      </c>
      <c r="AA2962">
        <f t="shared" si="198"/>
        <v>22.278747463226317</v>
      </c>
    </row>
    <row r="2963" spans="2:27" x14ac:dyDescent="0.25">
      <c r="B2963" t="s">
        <v>69</v>
      </c>
      <c r="C2963" t="s">
        <v>87</v>
      </c>
      <c r="D2963" t="s">
        <v>75</v>
      </c>
      <c r="E2963" s="86">
        <v>42258</v>
      </c>
      <c r="F2963">
        <f t="shared" si="199"/>
        <v>0</v>
      </c>
      <c r="G2963">
        <v>22</v>
      </c>
      <c r="H2963">
        <v>176.75845336914062</v>
      </c>
      <c r="I2963">
        <v>180.06671142578125</v>
      </c>
      <c r="J2963">
        <v>-3.3082513809204102</v>
      </c>
      <c r="K2963">
        <v>-1.8716227263212204E-2</v>
      </c>
      <c r="L2963">
        <v>-8.1144437789916992</v>
      </c>
      <c r="M2963">
        <v>-5.2749061584472656</v>
      </c>
      <c r="N2963">
        <v>-3.3082513809204102</v>
      </c>
      <c r="O2963">
        <v>-1.3415964841842651</v>
      </c>
      <c r="P2963">
        <v>1.4979410171508789</v>
      </c>
      <c r="Q2963">
        <v>-9.4769325256347656</v>
      </c>
      <c r="R2963">
        <v>2.8604297637939453</v>
      </c>
      <c r="S2963">
        <v>1175</v>
      </c>
      <c r="T2963">
        <v>14.064688682556152</v>
      </c>
      <c r="U2963">
        <v>3.7502918243408203</v>
      </c>
      <c r="V2963">
        <v>82.613967895507813</v>
      </c>
      <c r="W2963">
        <v>95</v>
      </c>
      <c r="X2963">
        <v>82.403900146484375</v>
      </c>
      <c r="Y2963">
        <f t="shared" si="196"/>
        <v>207.69118270874023</v>
      </c>
      <c r="Z2963">
        <f t="shared" si="197"/>
        <v>211.57838592529296</v>
      </c>
      <c r="AA2963">
        <f t="shared" si="198"/>
        <v>-3.8871953725814818</v>
      </c>
    </row>
    <row r="2964" spans="2:27" x14ac:dyDescent="0.25">
      <c r="B2964" t="s">
        <v>69</v>
      </c>
      <c r="C2964" t="s">
        <v>87</v>
      </c>
      <c r="D2964" t="s">
        <v>75</v>
      </c>
      <c r="E2964" s="86">
        <v>42258</v>
      </c>
      <c r="F2964">
        <f t="shared" si="199"/>
        <v>0</v>
      </c>
      <c r="G2964">
        <v>24</v>
      </c>
      <c r="H2964">
        <v>161.59991455078125</v>
      </c>
      <c r="I2964">
        <v>162.31005859375</v>
      </c>
      <c r="J2964">
        <v>-0.71013855934143066</v>
      </c>
      <c r="K2964">
        <v>-4.3944241479039192E-3</v>
      </c>
      <c r="L2964">
        <v>-5.0804777145385742</v>
      </c>
      <c r="M2964">
        <v>-2.498445987701416</v>
      </c>
      <c r="N2964">
        <v>-0.71013855934143066</v>
      </c>
      <c r="O2964">
        <v>1.0781688690185547</v>
      </c>
      <c r="P2964">
        <v>3.660200834274292</v>
      </c>
      <c r="Q2964">
        <v>-6.3194084167480469</v>
      </c>
      <c r="R2964">
        <v>4.8991312980651855</v>
      </c>
      <c r="S2964">
        <v>1175</v>
      </c>
      <c r="T2964">
        <v>11.629423141479492</v>
      </c>
      <c r="U2964">
        <v>3.410193920135498</v>
      </c>
      <c r="V2964">
        <v>82.613967895507813</v>
      </c>
      <c r="W2964">
        <v>95</v>
      </c>
      <c r="X2964">
        <v>82.403053283691406</v>
      </c>
      <c r="Y2964">
        <f t="shared" si="196"/>
        <v>189.87989959716796</v>
      </c>
      <c r="Z2964">
        <f t="shared" si="197"/>
        <v>190.71431884765624</v>
      </c>
      <c r="AA2964">
        <f t="shared" si="198"/>
        <v>-0.83441280722618105</v>
      </c>
    </row>
    <row r="2965" spans="2:27" x14ac:dyDescent="0.25">
      <c r="B2965" t="s">
        <v>69</v>
      </c>
      <c r="C2965" t="s">
        <v>87</v>
      </c>
      <c r="D2965" t="s">
        <v>75</v>
      </c>
      <c r="E2965" s="86">
        <v>42258</v>
      </c>
      <c r="F2965">
        <f t="shared" si="199"/>
        <v>1</v>
      </c>
      <c r="G2965">
        <v>14</v>
      </c>
      <c r="H2965">
        <v>249.11375427246094</v>
      </c>
      <c r="I2965">
        <v>231.99838256835937</v>
      </c>
      <c r="J2965">
        <v>17.115362167358398</v>
      </c>
      <c r="K2965">
        <v>6.8705007433891296E-2</v>
      </c>
      <c r="L2965">
        <v>10.895121574401855</v>
      </c>
      <c r="M2965">
        <v>14.570090293884277</v>
      </c>
      <c r="N2965">
        <v>17.115362167358398</v>
      </c>
      <c r="O2965">
        <v>19.660633087158203</v>
      </c>
      <c r="P2965">
        <v>23.335601806640625</v>
      </c>
      <c r="Q2965">
        <v>9.131770133972168</v>
      </c>
      <c r="R2965">
        <v>25.098953247070312</v>
      </c>
      <c r="S2965">
        <v>1175</v>
      </c>
      <c r="T2965">
        <v>23.558202743530273</v>
      </c>
      <c r="U2965">
        <v>4.8536791801452637</v>
      </c>
      <c r="V2965">
        <v>82.613967895507813</v>
      </c>
      <c r="W2965">
        <v>95</v>
      </c>
      <c r="X2965">
        <v>90.221878051757813</v>
      </c>
      <c r="Y2965">
        <f t="shared" si="196"/>
        <v>292.70866127014159</v>
      </c>
      <c r="Z2965">
        <f t="shared" si="197"/>
        <v>272.59809951782228</v>
      </c>
      <c r="AA2965">
        <f t="shared" si="198"/>
        <v>20.110550546646117</v>
      </c>
    </row>
    <row r="2966" spans="2:27" x14ac:dyDescent="0.25">
      <c r="B2966" t="s">
        <v>69</v>
      </c>
      <c r="C2966" t="s">
        <v>87</v>
      </c>
      <c r="D2966" t="s">
        <v>75</v>
      </c>
      <c r="E2966" s="86">
        <v>42258</v>
      </c>
      <c r="F2966">
        <f t="shared" si="199"/>
        <v>0</v>
      </c>
      <c r="G2966">
        <v>20</v>
      </c>
      <c r="H2966">
        <v>191.54637145996094</v>
      </c>
      <c r="I2966">
        <v>193.96534729003906</v>
      </c>
      <c r="J2966">
        <v>-2.4189672470092773</v>
      </c>
      <c r="K2966">
        <v>-1.2628625147044659E-2</v>
      </c>
      <c r="L2966">
        <v>-7.4602341651916504</v>
      </c>
      <c r="M2966">
        <v>-4.4818129539489746</v>
      </c>
      <c r="N2966">
        <v>-2.4189672470092773</v>
      </c>
      <c r="O2966">
        <v>-0.35612165927886963</v>
      </c>
      <c r="P2966">
        <v>2.6222996711730957</v>
      </c>
      <c r="Q2966">
        <v>-8.8893632888793945</v>
      </c>
      <c r="R2966">
        <v>4.0514287948608398</v>
      </c>
      <c r="S2966">
        <v>1175</v>
      </c>
      <c r="T2966">
        <v>15.474165916442871</v>
      </c>
      <c r="U2966">
        <v>3.9337215423583984</v>
      </c>
      <c r="V2966">
        <v>82.613967895507813</v>
      </c>
      <c r="W2966">
        <v>95</v>
      </c>
      <c r="X2966">
        <v>82.014419555664063</v>
      </c>
      <c r="Y2966">
        <f t="shared" si="196"/>
        <v>225.06698646545411</v>
      </c>
      <c r="Z2966">
        <f t="shared" si="197"/>
        <v>227.9092830657959</v>
      </c>
      <c r="AA2966">
        <f t="shared" si="198"/>
        <v>-2.8422865152359007</v>
      </c>
    </row>
    <row r="2967" spans="2:27" x14ac:dyDescent="0.25">
      <c r="B2967" t="s">
        <v>69</v>
      </c>
      <c r="C2967" t="s">
        <v>87</v>
      </c>
      <c r="D2967" t="s">
        <v>75</v>
      </c>
      <c r="E2967" s="86">
        <v>42258</v>
      </c>
      <c r="F2967">
        <f t="shared" si="199"/>
        <v>1</v>
      </c>
      <c r="G2967">
        <v>15</v>
      </c>
      <c r="H2967">
        <v>243.8648681640625</v>
      </c>
      <c r="I2967">
        <v>228.29753112792969</v>
      </c>
      <c r="J2967">
        <v>15.567324638366699</v>
      </c>
      <c r="K2967">
        <v>6.3835866749286652E-2</v>
      </c>
      <c r="L2967">
        <v>9.5686492919921875</v>
      </c>
      <c r="M2967">
        <v>13.112715721130371</v>
      </c>
      <c r="N2967">
        <v>15.567324638366699</v>
      </c>
      <c r="O2967">
        <v>18.021934509277344</v>
      </c>
      <c r="P2967">
        <v>21.565999984741211</v>
      </c>
      <c r="Q2967">
        <v>7.8681087493896484</v>
      </c>
      <c r="R2967">
        <v>23.26654052734375</v>
      </c>
      <c r="S2967">
        <v>1175</v>
      </c>
      <c r="T2967">
        <v>21.909801483154297</v>
      </c>
      <c r="U2967">
        <v>4.680790901184082</v>
      </c>
      <c r="V2967">
        <v>82.613967895507813</v>
      </c>
      <c r="W2967">
        <v>95</v>
      </c>
      <c r="X2967">
        <v>87.821380615234375</v>
      </c>
      <c r="Y2967">
        <f t="shared" si="196"/>
        <v>286.54122009277341</v>
      </c>
      <c r="Z2967">
        <f t="shared" si="197"/>
        <v>268.24959907531741</v>
      </c>
      <c r="AA2967">
        <f t="shared" si="198"/>
        <v>18.29160645008087</v>
      </c>
    </row>
    <row r="2968" spans="2:27" x14ac:dyDescent="0.25">
      <c r="B2968" t="s">
        <v>69</v>
      </c>
      <c r="C2968" t="s">
        <v>87</v>
      </c>
      <c r="D2968" t="s">
        <v>75</v>
      </c>
      <c r="E2968" s="86">
        <v>42258</v>
      </c>
      <c r="F2968">
        <f t="shared" si="199"/>
        <v>0</v>
      </c>
      <c r="G2968">
        <v>21</v>
      </c>
      <c r="H2968">
        <v>185.20698547363281</v>
      </c>
      <c r="I2968">
        <v>189.4376220703125</v>
      </c>
      <c r="J2968">
        <v>-4.2306318283081055</v>
      </c>
      <c r="K2968">
        <v>-2.284272201359272E-2</v>
      </c>
      <c r="L2968">
        <v>-9.0808706283569336</v>
      </c>
      <c r="M2968">
        <v>-6.2153105735778809</v>
      </c>
      <c r="N2968">
        <v>-4.2306318283081055</v>
      </c>
      <c r="O2968">
        <v>-2.2459533214569092</v>
      </c>
      <c r="P2968">
        <v>0.61960738897323608</v>
      </c>
      <c r="Q2968">
        <v>-10.455846786499023</v>
      </c>
      <c r="R2968">
        <v>1.9945827722549438</v>
      </c>
      <c r="S2968">
        <v>1175</v>
      </c>
      <c r="T2968">
        <v>14.323664665222168</v>
      </c>
      <c r="U2968">
        <v>3.7846617698669434</v>
      </c>
      <c r="V2968">
        <v>82.613967895507813</v>
      </c>
      <c r="W2968">
        <v>95</v>
      </c>
      <c r="X2968">
        <v>83.402206420898438</v>
      </c>
      <c r="Y2968">
        <f t="shared" si="196"/>
        <v>217.61820793151855</v>
      </c>
      <c r="Z2968">
        <f t="shared" si="197"/>
        <v>222.58920593261718</v>
      </c>
      <c r="AA2968">
        <f t="shared" si="198"/>
        <v>-4.9709923982620241</v>
      </c>
    </row>
    <row r="2969" spans="2:27" x14ac:dyDescent="0.25">
      <c r="B2969" t="s">
        <v>69</v>
      </c>
      <c r="C2969" t="s">
        <v>87</v>
      </c>
      <c r="D2969" t="s">
        <v>75</v>
      </c>
      <c r="E2969" s="86">
        <v>42258</v>
      </c>
      <c r="F2969">
        <f t="shared" si="199"/>
        <v>0</v>
      </c>
      <c r="G2969">
        <v>2</v>
      </c>
      <c r="H2969">
        <v>154.35539245605469</v>
      </c>
      <c r="I2969">
        <v>155.27877807617187</v>
      </c>
      <c r="J2969">
        <v>-0.92339277267456055</v>
      </c>
      <c r="K2969">
        <v>-5.9822513721883297E-3</v>
      </c>
      <c r="L2969">
        <v>-5.674375057220459</v>
      </c>
      <c r="M2969">
        <v>-2.8674561977386475</v>
      </c>
      <c r="N2969">
        <v>-0.92339277267456055</v>
      </c>
      <c r="O2969">
        <v>1.0206705331802368</v>
      </c>
      <c r="P2969">
        <v>3.8275892734527588</v>
      </c>
      <c r="Q2969">
        <v>-7.021212100982666</v>
      </c>
      <c r="R2969">
        <v>5.1744265556335449</v>
      </c>
      <c r="S2969">
        <v>1175</v>
      </c>
      <c r="T2969">
        <v>13.743413925170898</v>
      </c>
      <c r="U2969">
        <v>3.7072110176086426</v>
      </c>
      <c r="V2969">
        <v>82.613967895507813</v>
      </c>
      <c r="W2969">
        <v>95</v>
      </c>
      <c r="X2969">
        <v>79.999153137207031</v>
      </c>
      <c r="Y2969">
        <f t="shared" si="196"/>
        <v>181.36758613586426</v>
      </c>
      <c r="Z2969">
        <f t="shared" si="197"/>
        <v>182.45256423950195</v>
      </c>
      <c r="AA2969">
        <f t="shared" si="198"/>
        <v>-1.0849865078926086</v>
      </c>
    </row>
    <row r="2970" spans="2:27" x14ac:dyDescent="0.25">
      <c r="B2970" t="s">
        <v>69</v>
      </c>
      <c r="C2970" t="s">
        <v>87</v>
      </c>
      <c r="D2970" t="s">
        <v>75</v>
      </c>
      <c r="E2970" s="86">
        <v>42258</v>
      </c>
      <c r="F2970">
        <f t="shared" si="199"/>
        <v>0</v>
      </c>
      <c r="G2970">
        <v>6</v>
      </c>
      <c r="H2970">
        <v>177.1951904296875</v>
      </c>
      <c r="I2970">
        <v>176.46768188476562</v>
      </c>
      <c r="J2970">
        <v>0.72750502824783325</v>
      </c>
      <c r="K2970">
        <v>4.105670377612114E-3</v>
      </c>
      <c r="L2970">
        <v>-4.8036236763000488</v>
      </c>
      <c r="M2970">
        <v>-1.5357880592346191</v>
      </c>
      <c r="N2970">
        <v>0.72750502824783325</v>
      </c>
      <c r="O2970">
        <v>2.9907982349395752</v>
      </c>
      <c r="P2970">
        <v>6.258634090423584</v>
      </c>
      <c r="Q2970">
        <v>-6.3716220855712891</v>
      </c>
      <c r="R2970">
        <v>7.826632022857666</v>
      </c>
      <c r="S2970">
        <v>1175</v>
      </c>
      <c r="T2970">
        <v>18.627534866333008</v>
      </c>
      <c r="U2970">
        <v>4.3159627914428711</v>
      </c>
      <c r="V2970">
        <v>82.613967895507813</v>
      </c>
      <c r="W2970">
        <v>95</v>
      </c>
      <c r="X2970">
        <v>77.596946716308594</v>
      </c>
      <c r="Y2970">
        <f t="shared" si="196"/>
        <v>208.2043487548828</v>
      </c>
      <c r="Z2970">
        <f t="shared" si="197"/>
        <v>207.34952621459962</v>
      </c>
      <c r="AA2970">
        <f t="shared" si="198"/>
        <v>0.85481840819120403</v>
      </c>
    </row>
    <row r="2971" spans="2:27" x14ac:dyDescent="0.25">
      <c r="B2971" t="s">
        <v>69</v>
      </c>
      <c r="C2971" t="s">
        <v>87</v>
      </c>
      <c r="D2971" t="s">
        <v>75</v>
      </c>
      <c r="E2971" s="86">
        <v>42258</v>
      </c>
      <c r="F2971">
        <f t="shared" si="199"/>
        <v>1</v>
      </c>
      <c r="G2971">
        <v>16</v>
      </c>
      <c r="H2971">
        <v>232.20046997070312</v>
      </c>
      <c r="I2971">
        <v>216.97610473632812</v>
      </c>
      <c r="J2971">
        <v>15.224365234375</v>
      </c>
      <c r="K2971">
        <v>6.5565608441829681E-2</v>
      </c>
      <c r="L2971">
        <v>9.216526985168457</v>
      </c>
      <c r="M2971">
        <v>12.766006469726562</v>
      </c>
      <c r="N2971">
        <v>15.224365234375</v>
      </c>
      <c r="O2971">
        <v>17.682723999023437</v>
      </c>
      <c r="P2971">
        <v>21.232202529907227</v>
      </c>
      <c r="Q2971">
        <v>7.5133881568908691</v>
      </c>
      <c r="R2971">
        <v>22.935342788696289</v>
      </c>
      <c r="S2971">
        <v>1175</v>
      </c>
      <c r="T2971">
        <v>21.97679328918457</v>
      </c>
      <c r="U2971">
        <v>4.6879410743713379</v>
      </c>
      <c r="V2971">
        <v>82.613967895507813</v>
      </c>
      <c r="W2971">
        <v>95</v>
      </c>
      <c r="X2971">
        <v>87.821380615234375</v>
      </c>
      <c r="Y2971">
        <f t="shared" si="196"/>
        <v>272.83555221557617</v>
      </c>
      <c r="Z2971">
        <f t="shared" si="197"/>
        <v>254.94692306518556</v>
      </c>
      <c r="AA2971">
        <f t="shared" si="198"/>
        <v>17.888629150390624</v>
      </c>
    </row>
    <row r="2972" spans="2:27" x14ac:dyDescent="0.25">
      <c r="B2972" t="s">
        <v>69</v>
      </c>
      <c r="C2972" t="s">
        <v>87</v>
      </c>
      <c r="D2972" t="s">
        <v>75</v>
      </c>
      <c r="E2972" s="86">
        <v>42258</v>
      </c>
      <c r="F2972">
        <f t="shared" si="199"/>
        <v>1</v>
      </c>
      <c r="G2972">
        <v>18</v>
      </c>
      <c r="H2972">
        <v>204.86276245117187</v>
      </c>
      <c r="I2972">
        <v>193.79307556152344</v>
      </c>
      <c r="J2972">
        <v>11.069672584533691</v>
      </c>
      <c r="K2972">
        <v>5.4034575819969177E-2</v>
      </c>
      <c r="L2972">
        <v>5.1897640228271484</v>
      </c>
      <c r="M2972">
        <v>8.6636619567871094</v>
      </c>
      <c r="N2972">
        <v>11.069672584533691</v>
      </c>
      <c r="O2972">
        <v>13.475683212280273</v>
      </c>
      <c r="P2972">
        <v>16.949581146240234</v>
      </c>
      <c r="Q2972">
        <v>3.5228915214538574</v>
      </c>
      <c r="R2972">
        <v>18.616453170776367</v>
      </c>
      <c r="S2972">
        <v>1175</v>
      </c>
      <c r="T2972">
        <v>21.050817489624023</v>
      </c>
      <c r="U2972">
        <v>4.5881171226501465</v>
      </c>
      <c r="V2972">
        <v>82.613967895507813</v>
      </c>
      <c r="W2972">
        <v>95</v>
      </c>
      <c r="X2972">
        <v>84.818832397460938</v>
      </c>
      <c r="Y2972">
        <f t="shared" si="196"/>
        <v>240.71374588012696</v>
      </c>
      <c r="Z2972">
        <f t="shared" si="197"/>
        <v>227.70686378479004</v>
      </c>
      <c r="AA2972">
        <f t="shared" si="198"/>
        <v>13.006865286827088</v>
      </c>
    </row>
    <row r="2973" spans="2:27" x14ac:dyDescent="0.25">
      <c r="B2973" t="s">
        <v>69</v>
      </c>
      <c r="C2973" t="s">
        <v>87</v>
      </c>
      <c r="D2973" t="s">
        <v>75</v>
      </c>
      <c r="E2973" s="86">
        <v>42258</v>
      </c>
      <c r="F2973">
        <f t="shared" si="199"/>
        <v>0</v>
      </c>
      <c r="G2973">
        <v>10</v>
      </c>
      <c r="H2973">
        <v>246.65640258789062</v>
      </c>
      <c r="I2973">
        <v>246.63621520996094</v>
      </c>
      <c r="J2973">
        <v>2.0180653780698776E-2</v>
      </c>
      <c r="K2973">
        <v>8.1816862802952528E-5</v>
      </c>
      <c r="L2973">
        <v>-6.4625768661499023</v>
      </c>
      <c r="M2973">
        <v>-2.6325111389160156</v>
      </c>
      <c r="N2973">
        <v>2.0180653780698776E-2</v>
      </c>
      <c r="O2973">
        <v>2.6728725433349609</v>
      </c>
      <c r="P2973">
        <v>6.5029382705688477</v>
      </c>
      <c r="Q2973">
        <v>-8.3003482818603516</v>
      </c>
      <c r="R2973">
        <v>8.3407096862792969</v>
      </c>
      <c r="S2973">
        <v>1175</v>
      </c>
      <c r="T2973">
        <v>25.588649749755859</v>
      </c>
      <c r="U2973">
        <v>5.0585227012634277</v>
      </c>
      <c r="V2973">
        <v>82.613967895507813</v>
      </c>
      <c r="W2973">
        <v>95</v>
      </c>
      <c r="X2973">
        <v>81.421714782714844</v>
      </c>
      <c r="Y2973">
        <f t="shared" si="196"/>
        <v>289.82127304077147</v>
      </c>
      <c r="Z2973">
        <f t="shared" si="197"/>
        <v>289.79755287170411</v>
      </c>
      <c r="AA2973">
        <f t="shared" si="198"/>
        <v>2.3712268192321063E-2</v>
      </c>
    </row>
    <row r="2974" spans="2:27" x14ac:dyDescent="0.25">
      <c r="B2974" t="s">
        <v>69</v>
      </c>
      <c r="C2974" t="s">
        <v>87</v>
      </c>
      <c r="D2974" t="s">
        <v>75</v>
      </c>
      <c r="E2974" s="86">
        <v>42258</v>
      </c>
      <c r="F2974">
        <f t="shared" si="199"/>
        <v>0</v>
      </c>
      <c r="G2974">
        <v>1</v>
      </c>
      <c r="H2974">
        <v>158.67800903320312</v>
      </c>
      <c r="I2974">
        <v>162.19221496582031</v>
      </c>
      <c r="J2974">
        <v>-3.5142195224761963</v>
      </c>
      <c r="K2974">
        <v>-2.2146858274936676E-2</v>
      </c>
      <c r="L2974">
        <v>-8.2146978378295898</v>
      </c>
      <c r="M2974">
        <v>-5.437617301940918</v>
      </c>
      <c r="N2974">
        <v>-3.5142195224761963</v>
      </c>
      <c r="O2974">
        <v>-1.5908219814300537</v>
      </c>
      <c r="P2974">
        <v>1.1862585544586182</v>
      </c>
      <c r="Q2974">
        <v>-9.5472183227539062</v>
      </c>
      <c r="R2974">
        <v>2.5187788009643555</v>
      </c>
      <c r="S2974">
        <v>1175</v>
      </c>
      <c r="T2974">
        <v>13.452775955200195</v>
      </c>
      <c r="U2974">
        <v>3.6678025722503662</v>
      </c>
      <c r="V2974">
        <v>82.613967895507813</v>
      </c>
      <c r="W2974">
        <v>95</v>
      </c>
      <c r="X2974">
        <v>80.999153137207031</v>
      </c>
      <c r="Y2974">
        <f t="shared" si="196"/>
        <v>186.44666061401367</v>
      </c>
      <c r="Z2974">
        <f t="shared" si="197"/>
        <v>190.57585258483886</v>
      </c>
      <c r="AA2974">
        <f t="shared" si="198"/>
        <v>-4.1292079389095306</v>
      </c>
    </row>
    <row r="2975" spans="2:27" x14ac:dyDescent="0.25">
      <c r="B2975" t="s">
        <v>69</v>
      </c>
      <c r="C2975" t="s">
        <v>87</v>
      </c>
      <c r="D2975" t="s">
        <v>75</v>
      </c>
      <c r="E2975" s="86">
        <v>42258</v>
      </c>
      <c r="F2975">
        <f t="shared" si="199"/>
        <v>0</v>
      </c>
      <c r="G2975">
        <v>7</v>
      </c>
      <c r="H2975">
        <v>198.09400939941406</v>
      </c>
      <c r="I2975">
        <v>202.56332397460937</v>
      </c>
      <c r="J2975">
        <v>-4.4693069458007812</v>
      </c>
      <c r="K2975">
        <v>-2.2561544552445412E-2</v>
      </c>
      <c r="L2975">
        <v>-11.413925170898438</v>
      </c>
      <c r="M2975">
        <v>-7.3109884262084961</v>
      </c>
      <c r="N2975">
        <v>-4.4693069458007812</v>
      </c>
      <c r="O2975">
        <v>-1.6276254653930664</v>
      </c>
      <c r="P2975">
        <v>2.475311279296875</v>
      </c>
      <c r="Q2975">
        <v>-13.382627487182617</v>
      </c>
      <c r="R2975">
        <v>4.4440140724182129</v>
      </c>
      <c r="S2975">
        <v>1175</v>
      </c>
      <c r="T2975">
        <v>29.364633560180664</v>
      </c>
      <c r="U2975">
        <v>5.4189143180847168</v>
      </c>
      <c r="V2975">
        <v>82.613967895507813</v>
      </c>
      <c r="W2975">
        <v>95</v>
      </c>
      <c r="X2975">
        <v>77.597793579101563</v>
      </c>
      <c r="Y2975">
        <f t="shared" si="196"/>
        <v>232.76046104431151</v>
      </c>
      <c r="Z2975">
        <f t="shared" si="197"/>
        <v>238.01190567016602</v>
      </c>
      <c r="AA2975">
        <f t="shared" si="198"/>
        <v>-5.2514356613159183</v>
      </c>
    </row>
    <row r="2976" spans="2:27" x14ac:dyDescent="0.25">
      <c r="B2976" t="s">
        <v>69</v>
      </c>
      <c r="C2976" t="s">
        <v>87</v>
      </c>
      <c r="D2976" t="s">
        <v>75</v>
      </c>
      <c r="E2976" s="86">
        <v>42258</v>
      </c>
      <c r="F2976">
        <f t="shared" si="199"/>
        <v>0</v>
      </c>
      <c r="G2976">
        <v>9</v>
      </c>
      <c r="H2976">
        <v>237.78997802734375</v>
      </c>
      <c r="I2976">
        <v>237.41677856445312</v>
      </c>
      <c r="J2976">
        <v>0.37319329380989075</v>
      </c>
      <c r="K2976">
        <v>1.5694239409640431E-3</v>
      </c>
      <c r="L2976">
        <v>-6.3297119140625</v>
      </c>
      <c r="M2976">
        <v>-2.3695812225341797</v>
      </c>
      <c r="N2976">
        <v>0.37319329380989075</v>
      </c>
      <c r="O2976">
        <v>3.1159677505493164</v>
      </c>
      <c r="P2976">
        <v>7.0760984420776367</v>
      </c>
      <c r="Q2976">
        <v>-8.2298927307128906</v>
      </c>
      <c r="R2976">
        <v>8.9762792587280273</v>
      </c>
      <c r="S2976">
        <v>1175</v>
      </c>
      <c r="T2976">
        <v>27.356086730957031</v>
      </c>
      <c r="U2976">
        <v>5.2303047180175781</v>
      </c>
      <c r="V2976">
        <v>82.613967895507813</v>
      </c>
      <c r="W2976">
        <v>95</v>
      </c>
      <c r="X2976">
        <v>80.211708068847656</v>
      </c>
      <c r="Y2976">
        <f t="shared" si="196"/>
        <v>279.40322418212889</v>
      </c>
      <c r="Z2976">
        <f t="shared" si="197"/>
        <v>278.96471481323243</v>
      </c>
      <c r="AA2976">
        <f t="shared" si="198"/>
        <v>0.43850212022662161</v>
      </c>
    </row>
    <row r="2977" spans="2:27" x14ac:dyDescent="0.25">
      <c r="B2977" t="s">
        <v>69</v>
      </c>
      <c r="C2977" t="s">
        <v>87</v>
      </c>
      <c r="D2977" t="s">
        <v>75</v>
      </c>
      <c r="E2977" s="86">
        <v>42258</v>
      </c>
      <c r="F2977">
        <f t="shared" si="199"/>
        <v>1</v>
      </c>
      <c r="G2977">
        <v>12</v>
      </c>
      <c r="H2977">
        <v>254.29408264160156</v>
      </c>
      <c r="I2977">
        <v>234.17166137695312</v>
      </c>
      <c r="J2977">
        <v>20.122425079345703</v>
      </c>
      <c r="K2977">
        <v>7.913053035736084E-2</v>
      </c>
      <c r="L2977">
        <v>13.50370979309082</v>
      </c>
      <c r="M2977">
        <v>17.414100646972656</v>
      </c>
      <c r="N2977">
        <v>20.122425079345703</v>
      </c>
      <c r="O2977">
        <v>22.83074951171875</v>
      </c>
      <c r="P2977">
        <v>26.741140365600586</v>
      </c>
      <c r="Q2977">
        <v>11.627395629882813</v>
      </c>
      <c r="R2977">
        <v>28.617454528808594</v>
      </c>
      <c r="S2977">
        <v>1175</v>
      </c>
      <c r="T2977">
        <v>26.673210144042969</v>
      </c>
      <c r="U2977">
        <v>5.1646113395690918</v>
      </c>
      <c r="V2977">
        <v>82.613967895507813</v>
      </c>
      <c r="W2977">
        <v>95</v>
      </c>
      <c r="X2977">
        <v>86.434432983398438</v>
      </c>
      <c r="Y2977">
        <f t="shared" si="196"/>
        <v>298.79554710388186</v>
      </c>
      <c r="Z2977">
        <f t="shared" si="197"/>
        <v>275.15170211791991</v>
      </c>
      <c r="AA2977">
        <f t="shared" si="198"/>
        <v>23.643849468231203</v>
      </c>
    </row>
    <row r="2978" spans="2:27" x14ac:dyDescent="0.25">
      <c r="B2978" t="s">
        <v>69</v>
      </c>
      <c r="C2978" t="s">
        <v>87</v>
      </c>
      <c r="D2978" t="s">
        <v>75</v>
      </c>
      <c r="E2978" s="86">
        <v>42258</v>
      </c>
      <c r="F2978">
        <f t="shared" si="199"/>
        <v>0</v>
      </c>
      <c r="G2978">
        <v>19</v>
      </c>
      <c r="H2978">
        <v>193.74726867675781</v>
      </c>
      <c r="I2978">
        <v>192.333740234375</v>
      </c>
      <c r="J2978">
        <v>1.4135286808013916</v>
      </c>
      <c r="K2978">
        <v>7.2957347147166729E-3</v>
      </c>
      <c r="L2978">
        <v>-3.4556081295013428</v>
      </c>
      <c r="M2978">
        <v>-0.57888269424438477</v>
      </c>
      <c r="N2978">
        <v>1.4135286808013916</v>
      </c>
      <c r="O2978">
        <v>3.405940055847168</v>
      </c>
      <c r="P2978">
        <v>6.2826657295227051</v>
      </c>
      <c r="Q2978">
        <v>-4.8359408378601074</v>
      </c>
      <c r="R2978">
        <v>7.6629981994628906</v>
      </c>
      <c r="S2978">
        <v>1175</v>
      </c>
      <c r="T2978">
        <v>14.435498237609863</v>
      </c>
      <c r="U2978">
        <v>3.7994077205657959</v>
      </c>
      <c r="V2978">
        <v>82.613967895507813</v>
      </c>
      <c r="W2978">
        <v>95</v>
      </c>
      <c r="X2978">
        <v>83.014419555664063</v>
      </c>
      <c r="Y2978">
        <f t="shared" si="196"/>
        <v>227.65304069519044</v>
      </c>
      <c r="Z2978">
        <f t="shared" si="197"/>
        <v>225.99214477539061</v>
      </c>
      <c r="AA2978">
        <f t="shared" si="198"/>
        <v>1.6608961999416352</v>
      </c>
    </row>
    <row r="2979" spans="2:27" x14ac:dyDescent="0.25">
      <c r="B2979" t="s">
        <v>69</v>
      </c>
      <c r="C2979" t="s">
        <v>87</v>
      </c>
      <c r="D2979" t="s">
        <v>75</v>
      </c>
      <c r="E2979" s="86">
        <v>42258</v>
      </c>
      <c r="F2979">
        <f t="shared" si="199"/>
        <v>0</v>
      </c>
      <c r="G2979">
        <v>3</v>
      </c>
      <c r="H2979">
        <v>149.58406066894531</v>
      </c>
      <c r="I2979">
        <v>150.705810546875</v>
      </c>
      <c r="J2979">
        <v>-1.121739387512207</v>
      </c>
      <c r="K2979">
        <v>-7.4990568682551384E-3</v>
      </c>
      <c r="L2979">
        <v>-5.7895941734313965</v>
      </c>
      <c r="M2979">
        <v>-3.031787633895874</v>
      </c>
      <c r="N2979">
        <v>-1.121739387512207</v>
      </c>
      <c r="O2979">
        <v>0.78830891847610474</v>
      </c>
      <c r="P2979">
        <v>3.5461153984069824</v>
      </c>
      <c r="Q2979">
        <v>-7.1128659248352051</v>
      </c>
      <c r="R2979">
        <v>4.869387149810791</v>
      </c>
      <c r="S2979">
        <v>1175</v>
      </c>
      <c r="T2979">
        <v>13.266687393188477</v>
      </c>
      <c r="U2979">
        <v>3.6423463821411133</v>
      </c>
      <c r="V2979">
        <v>82.613967895507813</v>
      </c>
      <c r="W2979">
        <v>95</v>
      </c>
      <c r="X2979">
        <v>78.998298645019531</v>
      </c>
      <c r="Y2979">
        <f t="shared" si="196"/>
        <v>175.76127128601075</v>
      </c>
      <c r="Z2979">
        <f t="shared" si="197"/>
        <v>177.07932739257814</v>
      </c>
      <c r="AA2979">
        <f t="shared" si="198"/>
        <v>-1.3180437803268432</v>
      </c>
    </row>
    <row r="2980" spans="2:27" x14ac:dyDescent="0.25">
      <c r="B2980" t="s">
        <v>69</v>
      </c>
      <c r="C2980" t="s">
        <v>87</v>
      </c>
      <c r="D2980" t="s">
        <v>75</v>
      </c>
      <c r="E2980" s="86">
        <v>42258</v>
      </c>
      <c r="F2980">
        <f t="shared" si="199"/>
        <v>0</v>
      </c>
      <c r="G2980">
        <v>8</v>
      </c>
      <c r="H2980">
        <v>222.08464050292969</v>
      </c>
      <c r="I2980">
        <v>222.48239135742187</v>
      </c>
      <c r="J2980">
        <v>-0.39775624871253967</v>
      </c>
      <c r="K2980">
        <v>-1.7910120077431202E-3</v>
      </c>
      <c r="L2980">
        <v>-7.2188568115234375</v>
      </c>
      <c r="M2980">
        <v>-3.1888954639434814</v>
      </c>
      <c r="N2980">
        <v>-0.39775624871253967</v>
      </c>
      <c r="O2980">
        <v>2.3933827877044678</v>
      </c>
      <c r="P2980">
        <v>6.423344612121582</v>
      </c>
      <c r="Q2980">
        <v>-9.1525440216064453</v>
      </c>
      <c r="R2980">
        <v>8.3570318222045898</v>
      </c>
      <c r="S2980">
        <v>1175</v>
      </c>
      <c r="T2980">
        <v>28.329357147216797</v>
      </c>
      <c r="U2980">
        <v>5.322533130645752</v>
      </c>
      <c r="V2980">
        <v>82.613967895507813</v>
      </c>
      <c r="W2980">
        <v>95</v>
      </c>
      <c r="X2980">
        <v>78.003395080566406</v>
      </c>
      <c r="Y2980">
        <f t="shared" si="196"/>
        <v>260.94945259094237</v>
      </c>
      <c r="Z2980">
        <f t="shared" si="197"/>
        <v>261.41680984497071</v>
      </c>
      <c r="AA2980">
        <f t="shared" si="198"/>
        <v>-0.46736359223723412</v>
      </c>
    </row>
    <row r="2981" spans="2:27" x14ac:dyDescent="0.25">
      <c r="B2981" t="s">
        <v>69</v>
      </c>
      <c r="C2981" t="s">
        <v>87</v>
      </c>
      <c r="D2981" t="s">
        <v>75</v>
      </c>
      <c r="E2981" s="86">
        <v>42258</v>
      </c>
      <c r="F2981">
        <f t="shared" si="199"/>
        <v>0</v>
      </c>
      <c r="G2981">
        <v>11</v>
      </c>
      <c r="H2981">
        <v>253.26994323730469</v>
      </c>
      <c r="I2981">
        <v>249.90611267089844</v>
      </c>
      <c r="J2981">
        <v>3.3638231754302979</v>
      </c>
      <c r="K2981">
        <v>1.3281572610139847E-2</v>
      </c>
      <c r="L2981">
        <v>-3.0729827880859375</v>
      </c>
      <c r="M2981">
        <v>0.72993433475494385</v>
      </c>
      <c r="N2981">
        <v>3.3638231754302979</v>
      </c>
      <c r="O2981">
        <v>5.9977121353149414</v>
      </c>
      <c r="P2981">
        <v>9.8006296157836914</v>
      </c>
      <c r="Q2981">
        <v>-4.8977279663085938</v>
      </c>
      <c r="R2981">
        <v>11.625373840332031</v>
      </c>
      <c r="S2981">
        <v>1175</v>
      </c>
      <c r="T2981">
        <v>25.227178573608398</v>
      </c>
      <c r="U2981">
        <v>5.0226664543151855</v>
      </c>
      <c r="V2981">
        <v>82.613967895507813</v>
      </c>
      <c r="W2981">
        <v>95</v>
      </c>
      <c r="X2981">
        <v>83.630874633789063</v>
      </c>
      <c r="Y2981">
        <f t="shared" si="196"/>
        <v>297.592183303833</v>
      </c>
      <c r="Z2981">
        <f t="shared" si="197"/>
        <v>293.63968238830569</v>
      </c>
      <c r="AA2981">
        <f t="shared" si="198"/>
        <v>3.9524922311305999</v>
      </c>
    </row>
    <row r="2982" spans="2:27" x14ac:dyDescent="0.25">
      <c r="B2982" t="s">
        <v>69</v>
      </c>
      <c r="C2982" t="s">
        <v>87</v>
      </c>
      <c r="D2982" t="s">
        <v>75</v>
      </c>
      <c r="E2982" s="86">
        <v>42258</v>
      </c>
      <c r="F2982">
        <f t="shared" si="199"/>
        <v>0</v>
      </c>
      <c r="G2982">
        <v>23</v>
      </c>
      <c r="H2982">
        <v>168.22561645507812</v>
      </c>
      <c r="I2982">
        <v>171.28753662109375</v>
      </c>
      <c r="J2982">
        <v>-3.0619125366210937</v>
      </c>
      <c r="K2982">
        <v>-1.8201226368546486E-2</v>
      </c>
      <c r="L2982">
        <v>-7.8419671058654785</v>
      </c>
      <c r="M2982">
        <v>-5.0178718566894531</v>
      </c>
      <c r="N2982">
        <v>-3.0619125366210937</v>
      </c>
      <c r="O2982">
        <v>-1.1059529781341553</v>
      </c>
      <c r="P2982">
        <v>1.7181419134140015</v>
      </c>
      <c r="Q2982">
        <v>-9.1970462799072266</v>
      </c>
      <c r="R2982">
        <v>3.07322096824646</v>
      </c>
      <c r="S2982">
        <v>1175</v>
      </c>
      <c r="T2982">
        <v>13.912126541137695</v>
      </c>
      <c r="U2982">
        <v>3.7298963069915771</v>
      </c>
      <c r="V2982">
        <v>82.613967895507813</v>
      </c>
      <c r="W2982">
        <v>95</v>
      </c>
      <c r="X2982">
        <v>82.805259704589844</v>
      </c>
      <c r="Y2982">
        <f t="shared" si="196"/>
        <v>197.66509933471679</v>
      </c>
      <c r="Z2982">
        <f t="shared" si="197"/>
        <v>201.26285552978516</v>
      </c>
      <c r="AA2982">
        <f t="shared" si="198"/>
        <v>-3.5977472305297851</v>
      </c>
    </row>
    <row r="2983" spans="2:27" x14ac:dyDescent="0.25">
      <c r="B2983" t="s">
        <v>69</v>
      </c>
      <c r="C2983" t="s">
        <v>71</v>
      </c>
      <c r="D2983" t="s">
        <v>29</v>
      </c>
      <c r="E2983" s="86">
        <v>42258</v>
      </c>
      <c r="F2983">
        <f t="shared" si="199"/>
        <v>0</v>
      </c>
      <c r="G2983">
        <v>6</v>
      </c>
      <c r="H2983">
        <v>255.14266967773438</v>
      </c>
      <c r="I2983">
        <v>266.50054931640625</v>
      </c>
      <c r="J2983">
        <v>-11.357866287231445</v>
      </c>
      <c r="K2983">
        <v>-4.4515747576951981E-2</v>
      </c>
      <c r="L2983">
        <v>-15.253225326538086</v>
      </c>
      <c r="M2983">
        <v>-12.951815605163574</v>
      </c>
      <c r="N2983">
        <v>-11.357866287231445</v>
      </c>
      <c r="O2983">
        <v>-9.7639169692993164</v>
      </c>
      <c r="P2983">
        <v>-7.4625077247619629</v>
      </c>
      <c r="Q2983">
        <v>-16.357505798339844</v>
      </c>
      <c r="R2983">
        <v>-6.3582272529602051</v>
      </c>
      <c r="S2983">
        <v>373</v>
      </c>
      <c r="T2983">
        <v>9.2389535903930664</v>
      </c>
      <c r="U2983">
        <v>3.0395646095275879</v>
      </c>
      <c r="V2983">
        <v>82.521499633789063</v>
      </c>
      <c r="W2983">
        <v>95</v>
      </c>
      <c r="X2983">
        <v>77.736541748046875</v>
      </c>
      <c r="Y2983">
        <f t="shared" si="196"/>
        <v>95.168215789794928</v>
      </c>
      <c r="Z2983">
        <f t="shared" si="197"/>
        <v>99.404704895019535</v>
      </c>
      <c r="AA2983">
        <f t="shared" si="198"/>
        <v>-4.2364841251373289</v>
      </c>
    </row>
    <row r="2984" spans="2:27" x14ac:dyDescent="0.25">
      <c r="B2984" t="s">
        <v>69</v>
      </c>
      <c r="C2984" t="s">
        <v>71</v>
      </c>
      <c r="D2984" t="s">
        <v>29</v>
      </c>
      <c r="E2984" s="86">
        <v>42258</v>
      </c>
      <c r="F2984">
        <f t="shared" si="199"/>
        <v>0</v>
      </c>
      <c r="G2984">
        <v>20</v>
      </c>
      <c r="H2984">
        <v>285.6700439453125</v>
      </c>
      <c r="I2984">
        <v>286.97601318359375</v>
      </c>
      <c r="J2984">
        <v>-1.306000828742981</v>
      </c>
      <c r="K2984">
        <v>-4.5717107132077217E-3</v>
      </c>
      <c r="L2984">
        <v>-5.4282383918762207</v>
      </c>
      <c r="M2984">
        <v>-2.9927871227264404</v>
      </c>
      <c r="N2984">
        <v>-1.306000828742981</v>
      </c>
      <c r="O2984">
        <v>0.38078546524047852</v>
      </c>
      <c r="P2984">
        <v>2.8162369728088379</v>
      </c>
      <c r="Q2984">
        <v>-6.5968356132507324</v>
      </c>
      <c r="R2984">
        <v>3.9848339557647705</v>
      </c>
      <c r="S2984">
        <v>373</v>
      </c>
      <c r="T2984">
        <v>10.34650993347168</v>
      </c>
      <c r="U2984">
        <v>3.2165992259979248</v>
      </c>
      <c r="V2984">
        <v>82.521499633789063</v>
      </c>
      <c r="W2984">
        <v>95</v>
      </c>
      <c r="X2984">
        <v>81.670883178710938</v>
      </c>
      <c r="Y2984">
        <f t="shared" si="196"/>
        <v>106.55492639160157</v>
      </c>
      <c r="Z2984">
        <f t="shared" si="197"/>
        <v>107.04205291748048</v>
      </c>
      <c r="AA2984">
        <f t="shared" si="198"/>
        <v>-0.48713830912113187</v>
      </c>
    </row>
    <row r="2985" spans="2:27" x14ac:dyDescent="0.25">
      <c r="B2985" t="s">
        <v>69</v>
      </c>
      <c r="C2985" t="s">
        <v>71</v>
      </c>
      <c r="D2985" t="s">
        <v>29</v>
      </c>
      <c r="E2985" s="86">
        <v>42258</v>
      </c>
      <c r="F2985">
        <f t="shared" si="199"/>
        <v>0</v>
      </c>
      <c r="G2985">
        <v>2</v>
      </c>
      <c r="H2985">
        <v>230.7362060546875</v>
      </c>
      <c r="I2985">
        <v>239.4617919921875</v>
      </c>
      <c r="J2985">
        <v>-8.7255964279174805</v>
      </c>
      <c r="K2985">
        <v>-3.7816330790519714E-2</v>
      </c>
      <c r="L2985">
        <v>-12.356194496154785</v>
      </c>
      <c r="M2985">
        <v>-10.211208343505859</v>
      </c>
      <c r="N2985">
        <v>-8.7255964279174805</v>
      </c>
      <c r="O2985">
        <v>-7.2399849891662598</v>
      </c>
      <c r="P2985">
        <v>-5.0949978828430176</v>
      </c>
      <c r="Q2985">
        <v>-13.385418891906738</v>
      </c>
      <c r="R2985">
        <v>-4.0657734870910645</v>
      </c>
      <c r="S2985">
        <v>373</v>
      </c>
      <c r="T2985">
        <v>8.0257253646850586</v>
      </c>
      <c r="U2985">
        <v>2.8329710960388184</v>
      </c>
      <c r="V2985">
        <v>82.521499633789063</v>
      </c>
      <c r="W2985">
        <v>95</v>
      </c>
      <c r="X2985">
        <v>79.836387634277344</v>
      </c>
      <c r="Y2985">
        <f t="shared" si="196"/>
        <v>86.06460485839844</v>
      </c>
      <c r="Z2985">
        <f t="shared" si="197"/>
        <v>89.319248413085944</v>
      </c>
      <c r="AA2985">
        <f t="shared" si="198"/>
        <v>-3.2546474676132204</v>
      </c>
    </row>
    <row r="2986" spans="2:27" x14ac:dyDescent="0.25">
      <c r="B2986" t="s">
        <v>69</v>
      </c>
      <c r="C2986" t="s">
        <v>71</v>
      </c>
      <c r="D2986" t="s">
        <v>29</v>
      </c>
      <c r="E2986" s="86">
        <v>42258</v>
      </c>
      <c r="F2986">
        <f t="shared" si="199"/>
        <v>0</v>
      </c>
      <c r="G2986">
        <v>19</v>
      </c>
      <c r="H2986">
        <v>298.77529907226562</v>
      </c>
      <c r="I2986">
        <v>297.19482421875</v>
      </c>
      <c r="J2986">
        <v>1.5804679393768311</v>
      </c>
      <c r="K2986">
        <v>5.289821419864893E-3</v>
      </c>
      <c r="L2986">
        <v>-2.6081104278564453</v>
      </c>
      <c r="M2986">
        <v>-0.13346441090106964</v>
      </c>
      <c r="N2986">
        <v>1.5804679393768311</v>
      </c>
      <c r="O2986">
        <v>3.2944002151489258</v>
      </c>
      <c r="P2986">
        <v>5.7690463066101074</v>
      </c>
      <c r="Q2986">
        <v>-3.7955143451690674</v>
      </c>
      <c r="R2986">
        <v>6.9564499855041504</v>
      </c>
      <c r="S2986">
        <v>373</v>
      </c>
      <c r="T2986">
        <v>10.682209968566895</v>
      </c>
      <c r="U2986">
        <v>3.2683651447296143</v>
      </c>
      <c r="V2986">
        <v>82.521499633789063</v>
      </c>
      <c r="W2986">
        <v>95</v>
      </c>
      <c r="X2986">
        <v>82.153709411621094</v>
      </c>
      <c r="Y2986">
        <f t="shared" si="196"/>
        <v>111.44318655395507</v>
      </c>
      <c r="Z2986">
        <f t="shared" si="197"/>
        <v>110.85366943359375</v>
      </c>
      <c r="AA2986">
        <f t="shared" si="198"/>
        <v>0.58951454138755799</v>
      </c>
    </row>
    <row r="2987" spans="2:27" x14ac:dyDescent="0.25">
      <c r="B2987" t="s">
        <v>69</v>
      </c>
      <c r="C2987" t="s">
        <v>71</v>
      </c>
      <c r="D2987" t="s">
        <v>29</v>
      </c>
      <c r="E2987" s="86">
        <v>42258</v>
      </c>
      <c r="F2987">
        <f t="shared" si="199"/>
        <v>1</v>
      </c>
      <c r="G2987">
        <v>15</v>
      </c>
      <c r="H2987">
        <v>350.05853271484375</v>
      </c>
      <c r="I2987">
        <v>339.32940673828125</v>
      </c>
      <c r="J2987">
        <v>10.729133605957031</v>
      </c>
      <c r="K2987">
        <v>3.0649540945887566E-2</v>
      </c>
      <c r="L2987">
        <v>6.1354188919067383</v>
      </c>
      <c r="M2987">
        <v>8.8494224548339844</v>
      </c>
      <c r="N2987">
        <v>10.729133605957031</v>
      </c>
      <c r="O2987">
        <v>12.608844757080078</v>
      </c>
      <c r="P2987">
        <v>15.322848320007324</v>
      </c>
      <c r="Q2987">
        <v>4.8331646919250488</v>
      </c>
      <c r="R2987">
        <v>16.625102996826172</v>
      </c>
      <c r="S2987">
        <v>373</v>
      </c>
      <c r="T2987">
        <v>12.848601341247559</v>
      </c>
      <c r="U2987">
        <v>3.5844945907592773</v>
      </c>
      <c r="V2987">
        <v>82.521499633789063</v>
      </c>
      <c r="W2987">
        <v>95</v>
      </c>
      <c r="X2987">
        <v>86.844261169433594</v>
      </c>
      <c r="Y2987">
        <f t="shared" si="196"/>
        <v>130.57183270263673</v>
      </c>
      <c r="Z2987">
        <f t="shared" si="197"/>
        <v>126.56986871337891</v>
      </c>
      <c r="AA2987">
        <f t="shared" si="198"/>
        <v>4.0019668350219728</v>
      </c>
    </row>
    <row r="2988" spans="2:27" x14ac:dyDescent="0.25">
      <c r="B2988" t="s">
        <v>69</v>
      </c>
      <c r="C2988" t="s">
        <v>71</v>
      </c>
      <c r="D2988" t="s">
        <v>29</v>
      </c>
      <c r="E2988" s="86">
        <v>42258</v>
      </c>
      <c r="F2988">
        <f t="shared" si="199"/>
        <v>0</v>
      </c>
      <c r="G2988">
        <v>21</v>
      </c>
      <c r="H2988">
        <v>274.55532836914063</v>
      </c>
      <c r="I2988">
        <v>277.93490600585937</v>
      </c>
      <c r="J2988">
        <v>-3.3795714378356934</v>
      </c>
      <c r="K2988">
        <v>-1.230925414711237E-2</v>
      </c>
      <c r="L2988">
        <v>-7.2793774604797363</v>
      </c>
      <c r="M2988">
        <v>-4.9753403663635254</v>
      </c>
      <c r="N2988">
        <v>-3.3795714378356934</v>
      </c>
      <c r="O2988">
        <v>-1.7838023900985718</v>
      </c>
      <c r="P2988">
        <v>0.52023458480834961</v>
      </c>
      <c r="Q2988">
        <v>-8.384918212890625</v>
      </c>
      <c r="R2988">
        <v>1.6257753372192383</v>
      </c>
      <c r="S2988">
        <v>373</v>
      </c>
      <c r="T2988">
        <v>9.2600612640380859</v>
      </c>
      <c r="U2988">
        <v>3.0430347919464111</v>
      </c>
      <c r="V2988">
        <v>82.521499633789063</v>
      </c>
      <c r="W2988">
        <v>95</v>
      </c>
      <c r="X2988">
        <v>83.099853515625</v>
      </c>
      <c r="Y2988">
        <f t="shared" si="196"/>
        <v>102.40913748168946</v>
      </c>
      <c r="Z2988">
        <f t="shared" si="197"/>
        <v>103.66971994018554</v>
      </c>
      <c r="AA2988">
        <f t="shared" si="198"/>
        <v>-1.2605801463127135</v>
      </c>
    </row>
    <row r="2989" spans="2:27" x14ac:dyDescent="0.25">
      <c r="B2989" t="s">
        <v>69</v>
      </c>
      <c r="C2989" t="s">
        <v>71</v>
      </c>
      <c r="D2989" t="s">
        <v>29</v>
      </c>
      <c r="E2989" s="86">
        <v>42258</v>
      </c>
      <c r="F2989">
        <f t="shared" si="199"/>
        <v>0</v>
      </c>
      <c r="G2989">
        <v>10</v>
      </c>
      <c r="H2989">
        <v>326.81866455078125</v>
      </c>
      <c r="I2989">
        <v>340.01675415039062</v>
      </c>
      <c r="J2989">
        <v>-13.19813346862793</v>
      </c>
      <c r="K2989">
        <v>-4.0383659303188324E-2</v>
      </c>
      <c r="L2989">
        <v>-19.28602409362793</v>
      </c>
      <c r="M2989">
        <v>-15.689249038696289</v>
      </c>
      <c r="N2989">
        <v>-13.19813346862793</v>
      </c>
      <c r="O2989">
        <v>-10.70701789855957</v>
      </c>
      <c r="P2989">
        <v>-7.1102423667907715</v>
      </c>
      <c r="Q2989">
        <v>-21.011857986450195</v>
      </c>
      <c r="R2989">
        <v>-5.3844099044799805</v>
      </c>
      <c r="S2989">
        <v>373</v>
      </c>
      <c r="T2989">
        <v>22.566366195678711</v>
      </c>
      <c r="U2989">
        <v>4.7504067420959473</v>
      </c>
      <c r="V2989">
        <v>82.521499633789063</v>
      </c>
      <c r="W2989">
        <v>95</v>
      </c>
      <c r="X2989">
        <v>80.847389221191406</v>
      </c>
      <c r="Y2989">
        <f t="shared" si="196"/>
        <v>121.90336187744141</v>
      </c>
      <c r="Z2989">
        <f t="shared" si="197"/>
        <v>126.8262492980957</v>
      </c>
      <c r="AA2989">
        <f t="shared" si="198"/>
        <v>-4.9229037837982181</v>
      </c>
    </row>
    <row r="2990" spans="2:27" x14ac:dyDescent="0.25">
      <c r="B2990" t="s">
        <v>69</v>
      </c>
      <c r="C2990" t="s">
        <v>71</v>
      </c>
      <c r="D2990" t="s">
        <v>29</v>
      </c>
      <c r="E2990" s="86">
        <v>42258</v>
      </c>
      <c r="F2990">
        <f t="shared" si="199"/>
        <v>0</v>
      </c>
      <c r="G2990">
        <v>9</v>
      </c>
      <c r="H2990">
        <v>310.42706298828125</v>
      </c>
      <c r="I2990">
        <v>322.03439331054687</v>
      </c>
      <c r="J2990">
        <v>-11.607349395751953</v>
      </c>
      <c r="K2990">
        <v>-3.7391550838947296E-2</v>
      </c>
      <c r="L2990">
        <v>-17.629804611206055</v>
      </c>
      <c r="M2990">
        <v>-14.071689605712891</v>
      </c>
      <c r="N2990">
        <v>-11.607349395751953</v>
      </c>
      <c r="O2990">
        <v>-9.1430091857910156</v>
      </c>
      <c r="P2990">
        <v>-5.5848946571350098</v>
      </c>
      <c r="Q2990">
        <v>-19.337085723876953</v>
      </c>
      <c r="R2990">
        <v>-3.8776121139526367</v>
      </c>
      <c r="S2990">
        <v>373</v>
      </c>
      <c r="T2990">
        <v>22.083856582641602</v>
      </c>
      <c r="U2990">
        <v>4.6993465423583984</v>
      </c>
      <c r="V2990">
        <v>82.521499633789063</v>
      </c>
      <c r="W2990">
        <v>95</v>
      </c>
      <c r="X2990">
        <v>79.89337158203125</v>
      </c>
      <c r="Y2990">
        <f t="shared" si="196"/>
        <v>115.7892944946289</v>
      </c>
      <c r="Z2990">
        <f t="shared" si="197"/>
        <v>120.11882870483399</v>
      </c>
      <c r="AA2990">
        <f t="shared" si="198"/>
        <v>-4.3295413246154784</v>
      </c>
    </row>
    <row r="2991" spans="2:27" x14ac:dyDescent="0.25">
      <c r="B2991" t="s">
        <v>69</v>
      </c>
      <c r="C2991" t="s">
        <v>71</v>
      </c>
      <c r="D2991" t="s">
        <v>29</v>
      </c>
      <c r="E2991" s="86">
        <v>42258</v>
      </c>
      <c r="F2991">
        <f t="shared" si="199"/>
        <v>0</v>
      </c>
      <c r="G2991">
        <v>4</v>
      </c>
      <c r="H2991">
        <v>224.22003173828125</v>
      </c>
      <c r="I2991">
        <v>233.65530395507812</v>
      </c>
      <c r="J2991">
        <v>-9.4352617263793945</v>
      </c>
      <c r="K2991">
        <v>-4.2080368846654892E-2</v>
      </c>
      <c r="L2991">
        <v>-13.046563148498535</v>
      </c>
      <c r="M2991">
        <v>-10.91297721862793</v>
      </c>
      <c r="N2991">
        <v>-9.4352617263793945</v>
      </c>
      <c r="O2991">
        <v>-7.9575462341308594</v>
      </c>
      <c r="P2991">
        <v>-5.8239598274230957</v>
      </c>
      <c r="Q2991">
        <v>-14.070317268371582</v>
      </c>
      <c r="R2991">
        <v>-4.800206184387207</v>
      </c>
      <c r="S2991">
        <v>373</v>
      </c>
      <c r="T2991">
        <v>7.9406375885009766</v>
      </c>
      <c r="U2991">
        <v>2.8179137706756592</v>
      </c>
      <c r="V2991">
        <v>82.521499633789063</v>
      </c>
      <c r="W2991">
        <v>95</v>
      </c>
      <c r="X2991">
        <v>77.736541748046875</v>
      </c>
      <c r="Y2991">
        <f t="shared" si="196"/>
        <v>83.634071838378901</v>
      </c>
      <c r="Z2991">
        <f t="shared" si="197"/>
        <v>87.153428375244147</v>
      </c>
      <c r="AA2991">
        <f t="shared" si="198"/>
        <v>-3.5193526239395143</v>
      </c>
    </row>
    <row r="2992" spans="2:27" x14ac:dyDescent="0.25">
      <c r="B2992" t="s">
        <v>69</v>
      </c>
      <c r="C2992" t="s">
        <v>71</v>
      </c>
      <c r="D2992" t="s">
        <v>29</v>
      </c>
      <c r="E2992" s="86">
        <v>42258</v>
      </c>
      <c r="F2992">
        <f t="shared" si="199"/>
        <v>0</v>
      </c>
      <c r="G2992">
        <v>8</v>
      </c>
      <c r="H2992">
        <v>292.89569091796875</v>
      </c>
      <c r="I2992">
        <v>308.9930419921875</v>
      </c>
      <c r="J2992">
        <v>-16.09733772277832</v>
      </c>
      <c r="K2992">
        <v>-5.4959286004304886E-2</v>
      </c>
      <c r="L2992">
        <v>-22.677209854125977</v>
      </c>
      <c r="M2992">
        <v>-18.789768218994141</v>
      </c>
      <c r="N2992">
        <v>-16.09733772277832</v>
      </c>
      <c r="O2992">
        <v>-13.4049072265625</v>
      </c>
      <c r="P2992">
        <v>-9.5174655914306641</v>
      </c>
      <c r="Q2992">
        <v>-24.542512893676758</v>
      </c>
      <c r="R2992">
        <v>-7.652163028717041</v>
      </c>
      <c r="S2992">
        <v>373</v>
      </c>
      <c r="T2992">
        <v>26.361053466796875</v>
      </c>
      <c r="U2992">
        <v>5.1343016624450684</v>
      </c>
      <c r="V2992">
        <v>82.521499633789063</v>
      </c>
      <c r="W2992">
        <v>95</v>
      </c>
      <c r="X2992">
        <v>78.266593933105469</v>
      </c>
      <c r="Y2992">
        <f t="shared" si="196"/>
        <v>109.25009271240235</v>
      </c>
      <c r="Z2992">
        <f t="shared" si="197"/>
        <v>115.25440466308594</v>
      </c>
      <c r="AA2992">
        <f t="shared" si="198"/>
        <v>-6.0043069705963132</v>
      </c>
    </row>
    <row r="2993" spans="2:27" x14ac:dyDescent="0.25">
      <c r="B2993" t="s">
        <v>69</v>
      </c>
      <c r="C2993" t="s">
        <v>71</v>
      </c>
      <c r="D2993" t="s">
        <v>29</v>
      </c>
      <c r="E2993" s="86">
        <v>42258</v>
      </c>
      <c r="F2993">
        <f t="shared" si="199"/>
        <v>1</v>
      </c>
      <c r="G2993">
        <v>18</v>
      </c>
      <c r="H2993">
        <v>323.822265625</v>
      </c>
      <c r="I2993">
        <v>317.21047973632812</v>
      </c>
      <c r="J2993">
        <v>6.6117706298828125</v>
      </c>
      <c r="K2993">
        <v>2.0417900756001472E-2</v>
      </c>
      <c r="L2993">
        <v>2.2640950679779053</v>
      </c>
      <c r="M2993">
        <v>4.8327369689941406</v>
      </c>
      <c r="N2993">
        <v>6.6117706298828125</v>
      </c>
      <c r="O2993">
        <v>8.3908042907714844</v>
      </c>
      <c r="P2993">
        <v>10.959445953369141</v>
      </c>
      <c r="Q2993">
        <v>1.0315895080566406</v>
      </c>
      <c r="R2993">
        <v>12.191951751708984</v>
      </c>
      <c r="S2993">
        <v>373</v>
      </c>
      <c r="T2993">
        <v>11.50911808013916</v>
      </c>
      <c r="U2993">
        <v>3.3925092220306396</v>
      </c>
      <c r="V2993">
        <v>82.521499633789063</v>
      </c>
      <c r="W2993">
        <v>95</v>
      </c>
      <c r="X2993">
        <v>83.611991882324219</v>
      </c>
      <c r="Y2993">
        <f t="shared" si="196"/>
        <v>120.78570507812501</v>
      </c>
      <c r="Z2993">
        <f t="shared" si="197"/>
        <v>118.3195089416504</v>
      </c>
      <c r="AA2993">
        <f t="shared" si="198"/>
        <v>2.4661904449462893</v>
      </c>
    </row>
    <row r="2994" spans="2:27" x14ac:dyDescent="0.25">
      <c r="B2994" t="s">
        <v>69</v>
      </c>
      <c r="C2994" t="s">
        <v>71</v>
      </c>
      <c r="D2994" t="s">
        <v>29</v>
      </c>
      <c r="E2994" s="86">
        <v>42258</v>
      </c>
      <c r="F2994">
        <f t="shared" si="199"/>
        <v>1</v>
      </c>
      <c r="G2994">
        <v>16</v>
      </c>
      <c r="H2994">
        <v>345.84268188476562</v>
      </c>
      <c r="I2994">
        <v>335.06268310546875</v>
      </c>
      <c r="J2994">
        <v>10.779986381530762</v>
      </c>
      <c r="K2994">
        <v>3.1170202419161797E-2</v>
      </c>
      <c r="L2994">
        <v>6.2592782974243164</v>
      </c>
      <c r="M2994">
        <v>8.9301490783691406</v>
      </c>
      <c r="N2994">
        <v>10.779986381530762</v>
      </c>
      <c r="O2994">
        <v>12.629823684692383</v>
      </c>
      <c r="P2994">
        <v>15.300694465637207</v>
      </c>
      <c r="Q2994">
        <v>4.9777207374572754</v>
      </c>
      <c r="R2994">
        <v>16.582252502441406</v>
      </c>
      <c r="S2994">
        <v>373</v>
      </c>
      <c r="T2994">
        <v>12.443448066711426</v>
      </c>
      <c r="U2994">
        <v>3.5275270938873291</v>
      </c>
      <c r="V2994">
        <v>82.521499633789063</v>
      </c>
      <c r="W2994">
        <v>95</v>
      </c>
      <c r="X2994">
        <v>86.7149658203125</v>
      </c>
      <c r="Y2994">
        <f t="shared" si="196"/>
        <v>128.99932034301759</v>
      </c>
      <c r="Z2994">
        <f t="shared" si="197"/>
        <v>124.97838079833984</v>
      </c>
      <c r="AA2994">
        <f t="shared" si="198"/>
        <v>4.0209349203109745</v>
      </c>
    </row>
    <row r="2995" spans="2:27" x14ac:dyDescent="0.25">
      <c r="B2995" t="s">
        <v>69</v>
      </c>
      <c r="C2995" t="s">
        <v>71</v>
      </c>
      <c r="D2995" t="s">
        <v>29</v>
      </c>
      <c r="E2995" s="86">
        <v>42258</v>
      </c>
      <c r="F2995">
        <f t="shared" si="199"/>
        <v>1</v>
      </c>
      <c r="G2995">
        <v>12</v>
      </c>
      <c r="H2995">
        <v>349.56704711914062</v>
      </c>
      <c r="I2995">
        <v>347.74859619140625</v>
      </c>
      <c r="J2995">
        <v>1.8184481859207153</v>
      </c>
      <c r="K2995">
        <v>5.2020009607076645E-3</v>
      </c>
      <c r="L2995">
        <v>-3.1714129447937012</v>
      </c>
      <c r="M2995">
        <v>-0.2233625203371048</v>
      </c>
      <c r="N2995">
        <v>1.8184481859207153</v>
      </c>
      <c r="O2995">
        <v>3.8602588176727295</v>
      </c>
      <c r="P2995">
        <v>6.8083090782165527</v>
      </c>
      <c r="Q2995">
        <v>-4.5859689712524414</v>
      </c>
      <c r="R2995">
        <v>8.222865104675293</v>
      </c>
      <c r="S2995">
        <v>373</v>
      </c>
      <c r="T2995">
        <v>15.160192489624023</v>
      </c>
      <c r="U2995">
        <v>3.8936092853546143</v>
      </c>
      <c r="V2995">
        <v>82.521499633789063</v>
      </c>
      <c r="W2995">
        <v>95</v>
      </c>
      <c r="X2995">
        <v>85.191032409667969</v>
      </c>
      <c r="Y2995">
        <f t="shared" si="196"/>
        <v>130.38850857543946</v>
      </c>
      <c r="Z2995">
        <f t="shared" si="197"/>
        <v>129.71022637939453</v>
      </c>
      <c r="AA2995">
        <f t="shared" si="198"/>
        <v>0.67828117334842686</v>
      </c>
    </row>
    <row r="2996" spans="2:27" x14ac:dyDescent="0.25">
      <c r="B2996" t="s">
        <v>69</v>
      </c>
      <c r="C2996" t="s">
        <v>71</v>
      </c>
      <c r="D2996" t="s">
        <v>29</v>
      </c>
      <c r="E2996" s="86">
        <v>42258</v>
      </c>
      <c r="F2996">
        <f t="shared" si="199"/>
        <v>1</v>
      </c>
      <c r="G2996">
        <v>17</v>
      </c>
      <c r="H2996">
        <v>339.00054931640625</v>
      </c>
      <c r="I2996">
        <v>328.90390014648437</v>
      </c>
      <c r="J2996">
        <v>10.096652984619141</v>
      </c>
      <c r="K2996">
        <v>2.9783589765429497E-2</v>
      </c>
      <c r="L2996">
        <v>5.4825344085693359</v>
      </c>
      <c r="M2996">
        <v>8.2085933685302734</v>
      </c>
      <c r="N2996">
        <v>10.096652984619141</v>
      </c>
      <c r="O2996">
        <v>11.984712600708008</v>
      </c>
      <c r="P2996">
        <v>14.710771560668945</v>
      </c>
      <c r="Q2996">
        <v>4.1744961738586426</v>
      </c>
      <c r="R2996">
        <v>16.018810272216797</v>
      </c>
      <c r="S2996">
        <v>373</v>
      </c>
      <c r="T2996">
        <v>12.962992668151855</v>
      </c>
      <c r="U2996">
        <v>3.6004157066345215</v>
      </c>
      <c r="V2996">
        <v>82.521499633789063</v>
      </c>
      <c r="W2996">
        <v>95</v>
      </c>
      <c r="X2996">
        <v>85.746177673339844</v>
      </c>
      <c r="Y2996">
        <f t="shared" si="196"/>
        <v>126.44720489501952</v>
      </c>
      <c r="Z2996">
        <f t="shared" si="197"/>
        <v>122.68115475463867</v>
      </c>
      <c r="AA2996">
        <f t="shared" si="198"/>
        <v>3.7660515632629394</v>
      </c>
    </row>
    <row r="2997" spans="2:27" x14ac:dyDescent="0.25">
      <c r="B2997" t="s">
        <v>69</v>
      </c>
      <c r="C2997" t="s">
        <v>71</v>
      </c>
      <c r="D2997" t="s">
        <v>29</v>
      </c>
      <c r="E2997" s="86">
        <v>42258</v>
      </c>
      <c r="F2997">
        <f t="shared" si="199"/>
        <v>0</v>
      </c>
      <c r="G2997">
        <v>7</v>
      </c>
      <c r="H2997">
        <v>278.13870239257812</v>
      </c>
      <c r="I2997">
        <v>296.2017822265625</v>
      </c>
      <c r="J2997">
        <v>-18.063093185424805</v>
      </c>
      <c r="K2997">
        <v>-6.4942754805088043E-2</v>
      </c>
      <c r="L2997">
        <v>-24.30609130859375</v>
      </c>
      <c r="M2997">
        <v>-20.617677688598633</v>
      </c>
      <c r="N2997">
        <v>-18.063093185424805</v>
      </c>
      <c r="O2997">
        <v>-15.508509635925293</v>
      </c>
      <c r="P2997">
        <v>-11.820096015930176</v>
      </c>
      <c r="Q2997">
        <v>-26.075893402099609</v>
      </c>
      <c r="R2997">
        <v>-10.05029296875</v>
      </c>
      <c r="S2997">
        <v>373</v>
      </c>
      <c r="T2997">
        <v>23.730894088745117</v>
      </c>
      <c r="U2997">
        <v>4.871436595916748</v>
      </c>
      <c r="V2997">
        <v>82.521499633789063</v>
      </c>
      <c r="W2997">
        <v>95</v>
      </c>
      <c r="X2997">
        <v>77.770866394042969</v>
      </c>
      <c r="Y2997">
        <f t="shared" si="196"/>
        <v>103.74573599243163</v>
      </c>
      <c r="Z2997">
        <f t="shared" si="197"/>
        <v>110.48326477050782</v>
      </c>
      <c r="AA2997">
        <f t="shared" si="198"/>
        <v>-6.737533758163452</v>
      </c>
    </row>
    <row r="2998" spans="2:27" x14ac:dyDescent="0.25">
      <c r="B2998" t="s">
        <v>69</v>
      </c>
      <c r="C2998" t="s">
        <v>71</v>
      </c>
      <c r="D2998" t="s">
        <v>29</v>
      </c>
      <c r="E2998" s="86">
        <v>42258</v>
      </c>
      <c r="F2998">
        <f t="shared" si="199"/>
        <v>0</v>
      </c>
      <c r="G2998">
        <v>22</v>
      </c>
      <c r="H2998">
        <v>263.68170166015625</v>
      </c>
      <c r="I2998">
        <v>266.7054443359375</v>
      </c>
      <c r="J2998">
        <v>-3.0237467288970947</v>
      </c>
      <c r="K2998">
        <v>-1.1467412114143372E-2</v>
      </c>
      <c r="L2998">
        <v>-6.8991765975952148</v>
      </c>
      <c r="M2998">
        <v>-4.6095414161682129</v>
      </c>
      <c r="N2998">
        <v>-3.0237467288970947</v>
      </c>
      <c r="O2998">
        <v>-1.4379522800445557</v>
      </c>
      <c r="P2998">
        <v>0.85168313980102539</v>
      </c>
      <c r="Q2998">
        <v>-7.9978070259094238</v>
      </c>
      <c r="R2998">
        <v>1.9503136873245239</v>
      </c>
      <c r="S2998">
        <v>373</v>
      </c>
      <c r="T2998">
        <v>9.1446609497070312</v>
      </c>
      <c r="U2998">
        <v>3.0240139961242676</v>
      </c>
      <c r="V2998">
        <v>82.521499633789063</v>
      </c>
      <c r="W2998">
        <v>95</v>
      </c>
      <c r="X2998">
        <v>82.29779052734375</v>
      </c>
      <c r="Y2998">
        <f t="shared" si="196"/>
        <v>98.353274719238286</v>
      </c>
      <c r="Z2998">
        <f t="shared" si="197"/>
        <v>99.481130737304682</v>
      </c>
      <c r="AA2998">
        <f t="shared" si="198"/>
        <v>-1.1278575298786164</v>
      </c>
    </row>
    <row r="2999" spans="2:27" x14ac:dyDescent="0.25">
      <c r="B2999" t="s">
        <v>69</v>
      </c>
      <c r="C2999" t="s">
        <v>71</v>
      </c>
      <c r="D2999" t="s">
        <v>29</v>
      </c>
      <c r="E2999" s="86">
        <v>42258</v>
      </c>
      <c r="F2999">
        <f t="shared" si="199"/>
        <v>0</v>
      </c>
      <c r="G2999">
        <v>5</v>
      </c>
      <c r="H2999">
        <v>232.5128173828125</v>
      </c>
      <c r="I2999">
        <v>243.57743835449219</v>
      </c>
      <c r="J2999">
        <v>-11.064633369445801</v>
      </c>
      <c r="K2999">
        <v>-4.758719727396965E-2</v>
      </c>
      <c r="L2999">
        <v>-14.900893211364746</v>
      </c>
      <c r="M2999">
        <v>-12.634400367736816</v>
      </c>
      <c r="N2999">
        <v>-11.064633369445801</v>
      </c>
      <c r="O2999">
        <v>-9.4948663711547852</v>
      </c>
      <c r="P2999">
        <v>-7.2283730506896973</v>
      </c>
      <c r="Q2999">
        <v>-15.988419532775879</v>
      </c>
      <c r="R2999">
        <v>-6.1408467292785645</v>
      </c>
      <c r="S2999">
        <v>373</v>
      </c>
      <c r="T2999">
        <v>8.9607410430908203</v>
      </c>
      <c r="U2999">
        <v>2.9934496879577637</v>
      </c>
      <c r="V2999">
        <v>82.521499633789063</v>
      </c>
      <c r="W2999">
        <v>95</v>
      </c>
      <c r="X2999">
        <v>77.736541748046875</v>
      </c>
      <c r="Y2999">
        <f t="shared" si="196"/>
        <v>86.727280883789064</v>
      </c>
      <c r="Z2999">
        <f t="shared" si="197"/>
        <v>90.854384506225585</v>
      </c>
      <c r="AA2999">
        <f t="shared" si="198"/>
        <v>-4.1271082468032834</v>
      </c>
    </row>
    <row r="3000" spans="2:27" x14ac:dyDescent="0.25">
      <c r="B3000" t="s">
        <v>69</v>
      </c>
      <c r="C3000" t="s">
        <v>71</v>
      </c>
      <c r="D3000" t="s">
        <v>29</v>
      </c>
      <c r="E3000" s="86">
        <v>42258</v>
      </c>
      <c r="F3000">
        <f t="shared" si="199"/>
        <v>0</v>
      </c>
      <c r="G3000">
        <v>11</v>
      </c>
      <c r="H3000">
        <v>339.84298706054687</v>
      </c>
      <c r="I3000">
        <v>355.20608520507812</v>
      </c>
      <c r="J3000">
        <v>-15.36311149597168</v>
      </c>
      <c r="K3000">
        <v>-4.5206498354673386E-2</v>
      </c>
      <c r="L3000">
        <v>-21.548751831054687</v>
      </c>
      <c r="M3000">
        <v>-17.89422607421875</v>
      </c>
      <c r="N3000">
        <v>-15.36311149597168</v>
      </c>
      <c r="O3000">
        <v>-12.831997871398926</v>
      </c>
      <c r="P3000">
        <v>-9.1774711608886719</v>
      </c>
      <c r="Q3000">
        <v>-23.302295684814453</v>
      </c>
      <c r="R3000">
        <v>-7.4239273071289062</v>
      </c>
      <c r="S3000">
        <v>373</v>
      </c>
      <c r="T3000">
        <v>23.296852111816406</v>
      </c>
      <c r="U3000">
        <v>4.8266811370849609</v>
      </c>
      <c r="V3000">
        <v>82.521499633789063</v>
      </c>
      <c r="W3000">
        <v>95</v>
      </c>
      <c r="X3000">
        <v>82.767074584960938</v>
      </c>
      <c r="Y3000">
        <f t="shared" si="196"/>
        <v>126.76143417358398</v>
      </c>
      <c r="Z3000">
        <f t="shared" si="197"/>
        <v>132.49186978149413</v>
      </c>
      <c r="AA3000">
        <f t="shared" si="198"/>
        <v>-5.7304405879974363</v>
      </c>
    </row>
    <row r="3001" spans="2:27" x14ac:dyDescent="0.25">
      <c r="B3001" t="s">
        <v>69</v>
      </c>
      <c r="C3001" t="s">
        <v>71</v>
      </c>
      <c r="D3001" t="s">
        <v>29</v>
      </c>
      <c r="E3001" s="86">
        <v>42258</v>
      </c>
      <c r="F3001">
        <f t="shared" si="199"/>
        <v>1</v>
      </c>
      <c r="G3001">
        <v>14</v>
      </c>
      <c r="H3001">
        <v>353.13912963867187</v>
      </c>
      <c r="I3001">
        <v>343.10443115234375</v>
      </c>
      <c r="J3001">
        <v>10.034694671630859</v>
      </c>
      <c r="K3001">
        <v>2.8415696695446968E-2</v>
      </c>
      <c r="L3001">
        <v>5.0753860473632812</v>
      </c>
      <c r="M3001">
        <v>8.0053853988647461</v>
      </c>
      <c r="N3001">
        <v>10.034694671630859</v>
      </c>
      <c r="O3001">
        <v>12.064003944396973</v>
      </c>
      <c r="P3001">
        <v>14.994003295898437</v>
      </c>
      <c r="Q3001">
        <v>3.6694910526275635</v>
      </c>
      <c r="R3001">
        <v>16.399898529052734</v>
      </c>
      <c r="S3001">
        <v>373</v>
      </c>
      <c r="T3001">
        <v>14.975112915039063</v>
      </c>
      <c r="U3001">
        <v>3.8697690963745117</v>
      </c>
      <c r="V3001">
        <v>82.521499633789063</v>
      </c>
      <c r="W3001">
        <v>95</v>
      </c>
      <c r="X3001">
        <v>88.746177673339844</v>
      </c>
      <c r="Y3001">
        <f t="shared" si="196"/>
        <v>131.7208953552246</v>
      </c>
      <c r="Z3001">
        <f t="shared" si="197"/>
        <v>127.97795281982422</v>
      </c>
      <c r="AA3001">
        <f t="shared" si="198"/>
        <v>3.7429411125183107</v>
      </c>
    </row>
    <row r="3002" spans="2:27" x14ac:dyDescent="0.25">
      <c r="B3002" t="s">
        <v>69</v>
      </c>
      <c r="C3002" t="s">
        <v>71</v>
      </c>
      <c r="D3002" t="s">
        <v>29</v>
      </c>
      <c r="E3002" s="86">
        <v>42258</v>
      </c>
      <c r="F3002">
        <f t="shared" si="199"/>
        <v>0</v>
      </c>
      <c r="G3002">
        <v>1</v>
      </c>
      <c r="H3002">
        <v>237.27320861816406</v>
      </c>
      <c r="I3002">
        <v>245.95100402832031</v>
      </c>
      <c r="J3002">
        <v>-8.6777896881103516</v>
      </c>
      <c r="K3002">
        <v>-3.6572985351085663E-2</v>
      </c>
      <c r="L3002">
        <v>-12.369729042053223</v>
      </c>
      <c r="M3002">
        <v>-10.188501358032227</v>
      </c>
      <c r="N3002">
        <v>-8.6777896881103516</v>
      </c>
      <c r="O3002">
        <v>-7.1670780181884766</v>
      </c>
      <c r="P3002">
        <v>-4.9858503341674805</v>
      </c>
      <c r="Q3002">
        <v>-13.416342735290527</v>
      </c>
      <c r="R3002">
        <v>-3.9392368793487549</v>
      </c>
      <c r="S3002">
        <v>373</v>
      </c>
      <c r="T3002">
        <v>8.2992134094238281</v>
      </c>
      <c r="U3002">
        <v>2.8808355331420898</v>
      </c>
      <c r="V3002">
        <v>82.521499633789063</v>
      </c>
      <c r="W3002">
        <v>95</v>
      </c>
      <c r="X3002">
        <v>80.836387634277344</v>
      </c>
      <c r="Y3002">
        <f t="shared" si="196"/>
        <v>88.502906814575198</v>
      </c>
      <c r="Z3002">
        <f t="shared" si="197"/>
        <v>91.739724502563476</v>
      </c>
      <c r="AA3002">
        <f t="shared" si="198"/>
        <v>-3.2368155536651613</v>
      </c>
    </row>
    <row r="3003" spans="2:27" x14ac:dyDescent="0.25">
      <c r="B3003" t="s">
        <v>69</v>
      </c>
      <c r="C3003" t="s">
        <v>71</v>
      </c>
      <c r="D3003" t="s">
        <v>29</v>
      </c>
      <c r="E3003" s="86">
        <v>42258</v>
      </c>
      <c r="F3003">
        <f t="shared" si="199"/>
        <v>0</v>
      </c>
      <c r="G3003">
        <v>24</v>
      </c>
      <c r="H3003">
        <v>241.48451232910156</v>
      </c>
      <c r="I3003">
        <v>243.82150268554687</v>
      </c>
      <c r="J3003">
        <v>-2.3369874954223633</v>
      </c>
      <c r="K3003">
        <v>-9.6775870770215988E-3</v>
      </c>
      <c r="L3003">
        <v>-5.6075754165649414</v>
      </c>
      <c r="M3003">
        <v>-3.6752855777740479</v>
      </c>
      <c r="N3003">
        <v>-2.3369874954223633</v>
      </c>
      <c r="O3003">
        <v>-0.99868935346603394</v>
      </c>
      <c r="P3003">
        <v>0.93360060453414917</v>
      </c>
      <c r="Q3003">
        <v>-6.5347418785095215</v>
      </c>
      <c r="R3003">
        <v>1.8607668876647949</v>
      </c>
      <c r="S3003">
        <v>373</v>
      </c>
      <c r="T3003">
        <v>6.5129766464233398</v>
      </c>
      <c r="U3003">
        <v>2.5520534515380859</v>
      </c>
      <c r="V3003">
        <v>82.521499633789063</v>
      </c>
      <c r="W3003">
        <v>95</v>
      </c>
      <c r="X3003">
        <v>82.134170532226562</v>
      </c>
      <c r="Y3003">
        <f t="shared" si="196"/>
        <v>90.073723098754883</v>
      </c>
      <c r="Z3003">
        <f t="shared" si="197"/>
        <v>90.945420501708981</v>
      </c>
      <c r="AA3003">
        <f t="shared" si="198"/>
        <v>-0.87169633579254147</v>
      </c>
    </row>
    <row r="3004" spans="2:27" x14ac:dyDescent="0.25">
      <c r="B3004" t="s">
        <v>69</v>
      </c>
      <c r="C3004" t="s">
        <v>71</v>
      </c>
      <c r="D3004" t="s">
        <v>29</v>
      </c>
      <c r="E3004" s="86">
        <v>42258</v>
      </c>
      <c r="F3004">
        <f t="shared" si="199"/>
        <v>1</v>
      </c>
      <c r="G3004">
        <v>13</v>
      </c>
      <c r="H3004">
        <v>351.8714599609375</v>
      </c>
      <c r="I3004">
        <v>343.15777587890625</v>
      </c>
      <c r="J3004">
        <v>8.7136898040771484</v>
      </c>
      <c r="K3004">
        <v>2.4763843044638634E-2</v>
      </c>
      <c r="L3004">
        <v>3.6960444450378418</v>
      </c>
      <c r="M3004">
        <v>6.6605100631713867</v>
      </c>
      <c r="N3004">
        <v>8.7136898040771484</v>
      </c>
      <c r="O3004">
        <v>10.76686954498291</v>
      </c>
      <c r="P3004">
        <v>13.731334686279297</v>
      </c>
      <c r="Q3004">
        <v>2.2736117839813232</v>
      </c>
      <c r="R3004">
        <v>15.153767585754395</v>
      </c>
      <c r="S3004">
        <v>373</v>
      </c>
      <c r="T3004">
        <v>15.329490661621094</v>
      </c>
      <c r="U3004">
        <v>3.9152894020080566</v>
      </c>
      <c r="V3004">
        <v>82.521499633789063</v>
      </c>
      <c r="W3004">
        <v>95</v>
      </c>
      <c r="X3004">
        <v>87.056854248046875</v>
      </c>
      <c r="Y3004">
        <f t="shared" si="196"/>
        <v>131.2480545654297</v>
      </c>
      <c r="Z3004">
        <f t="shared" si="197"/>
        <v>127.99785040283203</v>
      </c>
      <c r="AA3004">
        <f t="shared" si="198"/>
        <v>3.2502062969207763</v>
      </c>
    </row>
    <row r="3005" spans="2:27" x14ac:dyDescent="0.25">
      <c r="B3005" t="s">
        <v>69</v>
      </c>
      <c r="C3005" t="s">
        <v>71</v>
      </c>
      <c r="D3005" t="s">
        <v>29</v>
      </c>
      <c r="E3005" s="86">
        <v>42258</v>
      </c>
      <c r="F3005">
        <f t="shared" si="199"/>
        <v>0</v>
      </c>
      <c r="G3005">
        <v>3</v>
      </c>
      <c r="H3005">
        <v>225.7293701171875</v>
      </c>
      <c r="I3005">
        <v>233.49092102050781</v>
      </c>
      <c r="J3005">
        <v>-7.761540412902832</v>
      </c>
      <c r="K3005">
        <v>-3.4384272992610931E-2</v>
      </c>
      <c r="L3005">
        <v>-11.339093208312988</v>
      </c>
      <c r="M3005">
        <v>-9.2254457473754883</v>
      </c>
      <c r="N3005">
        <v>-7.761540412902832</v>
      </c>
      <c r="O3005">
        <v>-6.2976350784301758</v>
      </c>
      <c r="P3005">
        <v>-4.183988094329834</v>
      </c>
      <c r="Q3005">
        <v>-12.353279113769531</v>
      </c>
      <c r="R3005">
        <v>-3.1698014736175537</v>
      </c>
      <c r="S3005">
        <v>373</v>
      </c>
      <c r="T3005">
        <v>7.7929139137268066</v>
      </c>
      <c r="U3005">
        <v>2.791579008102417</v>
      </c>
      <c r="V3005">
        <v>82.521499633789063</v>
      </c>
      <c r="W3005">
        <v>95</v>
      </c>
      <c r="X3005">
        <v>78.80206298828125</v>
      </c>
      <c r="Y3005">
        <f t="shared" si="196"/>
        <v>84.19705505371094</v>
      </c>
      <c r="Z3005">
        <f t="shared" si="197"/>
        <v>87.092113540649407</v>
      </c>
      <c r="AA3005">
        <f t="shared" si="198"/>
        <v>-2.8950545740127565</v>
      </c>
    </row>
    <row r="3006" spans="2:27" x14ac:dyDescent="0.25">
      <c r="B3006" t="s">
        <v>69</v>
      </c>
      <c r="C3006" t="s">
        <v>71</v>
      </c>
      <c r="D3006" t="s">
        <v>29</v>
      </c>
      <c r="E3006" s="86">
        <v>42258</v>
      </c>
      <c r="F3006">
        <f t="shared" si="199"/>
        <v>0</v>
      </c>
      <c r="G3006">
        <v>23</v>
      </c>
      <c r="H3006">
        <v>252.88113403320312</v>
      </c>
      <c r="I3006">
        <v>255.33573913574219</v>
      </c>
      <c r="J3006">
        <v>-2.454603910446167</v>
      </c>
      <c r="K3006">
        <v>-9.7065521404147148E-3</v>
      </c>
      <c r="L3006">
        <v>-6.1655402183532715</v>
      </c>
      <c r="M3006">
        <v>-3.9730889797210693</v>
      </c>
      <c r="N3006">
        <v>-2.454603910446167</v>
      </c>
      <c r="O3006">
        <v>-0.93611884117126465</v>
      </c>
      <c r="P3006">
        <v>1.2563323974609375</v>
      </c>
      <c r="Q3006">
        <v>-7.2175388336181641</v>
      </c>
      <c r="R3006">
        <v>2.3083312511444092</v>
      </c>
      <c r="S3006">
        <v>373</v>
      </c>
      <c r="T3006">
        <v>8.3848409652709961</v>
      </c>
      <c r="U3006">
        <v>2.8956589698791504</v>
      </c>
      <c r="V3006">
        <v>82.521499633789063</v>
      </c>
      <c r="W3006">
        <v>95</v>
      </c>
      <c r="X3006">
        <v>82.492607116699219</v>
      </c>
      <c r="Y3006">
        <f t="shared" si="196"/>
        <v>94.324662994384767</v>
      </c>
      <c r="Z3006">
        <f t="shared" si="197"/>
        <v>95.24023069763183</v>
      </c>
      <c r="AA3006">
        <f t="shared" si="198"/>
        <v>-0.9155672585964203</v>
      </c>
    </row>
    <row r="3007" spans="2:27" x14ac:dyDescent="0.25">
      <c r="B3007" t="s">
        <v>69</v>
      </c>
      <c r="C3007" t="s">
        <v>72</v>
      </c>
      <c r="D3007" t="s">
        <v>61</v>
      </c>
      <c r="E3007" s="86">
        <v>42258</v>
      </c>
      <c r="F3007">
        <f t="shared" si="199"/>
        <v>1</v>
      </c>
      <c r="G3007">
        <v>14</v>
      </c>
      <c r="H3007">
        <v>256.91680908203125</v>
      </c>
      <c r="I3007">
        <v>241.93980407714844</v>
      </c>
      <c r="J3007">
        <v>14.977005958557129</v>
      </c>
      <c r="K3007">
        <v>5.8295156806707382E-2</v>
      </c>
      <c r="L3007">
        <v>12.082912445068359</v>
      </c>
      <c r="M3007">
        <v>13.792766571044922</v>
      </c>
      <c r="N3007">
        <v>14.977005958557129</v>
      </c>
      <c r="O3007">
        <v>16.161245346069336</v>
      </c>
      <c r="P3007">
        <v>17.871099472045898</v>
      </c>
      <c r="Q3007">
        <v>11.262477874755859</v>
      </c>
      <c r="R3007">
        <v>18.691534042358398</v>
      </c>
      <c r="S3007">
        <v>1196</v>
      </c>
      <c r="T3007">
        <v>5.0997967720031738</v>
      </c>
      <c r="U3007">
        <v>2.2582728862762451</v>
      </c>
      <c r="V3007">
        <v>82.52081298828125</v>
      </c>
      <c r="W3007">
        <v>95</v>
      </c>
      <c r="X3007">
        <v>89.735313415527344</v>
      </c>
      <c r="Y3007">
        <f t="shared" si="196"/>
        <v>307.27250366210939</v>
      </c>
      <c r="Z3007">
        <f t="shared" si="197"/>
        <v>289.36000567626951</v>
      </c>
      <c r="AA3007">
        <f t="shared" si="198"/>
        <v>17.912499126434327</v>
      </c>
    </row>
    <row r="3008" spans="2:27" x14ac:dyDescent="0.25">
      <c r="B3008" t="s">
        <v>69</v>
      </c>
      <c r="C3008" t="s">
        <v>72</v>
      </c>
      <c r="D3008" t="s">
        <v>61</v>
      </c>
      <c r="E3008" s="86">
        <v>42258</v>
      </c>
      <c r="F3008">
        <f t="shared" si="199"/>
        <v>1</v>
      </c>
      <c r="G3008">
        <v>12</v>
      </c>
      <c r="H3008">
        <v>258.24530029296875</v>
      </c>
      <c r="I3008">
        <v>247.11781311035156</v>
      </c>
      <c r="J3008">
        <v>11.127508163452148</v>
      </c>
      <c r="K3008">
        <v>4.3088909238576889E-2</v>
      </c>
      <c r="L3008">
        <v>8.1085634231567383</v>
      </c>
      <c r="M3008">
        <v>9.8921804428100586</v>
      </c>
      <c r="N3008">
        <v>11.127508163452148</v>
      </c>
      <c r="O3008">
        <v>12.362835884094238</v>
      </c>
      <c r="P3008">
        <v>14.146452903747559</v>
      </c>
      <c r="Q3008">
        <v>7.2527351379394531</v>
      </c>
      <c r="R3008">
        <v>15.002281188964844</v>
      </c>
      <c r="S3008">
        <v>1196</v>
      </c>
      <c r="T3008">
        <v>5.5492982864379883</v>
      </c>
      <c r="U3008">
        <v>2.3556947708129883</v>
      </c>
      <c r="V3008">
        <v>82.52081298828125</v>
      </c>
      <c r="W3008">
        <v>95</v>
      </c>
      <c r="X3008">
        <v>86.55975341796875</v>
      </c>
      <c r="Y3008">
        <f t="shared" ref="Y3008:Y3071" si="200">H3008*S3008/1000</f>
        <v>308.86137915039063</v>
      </c>
      <c r="Z3008">
        <f t="shared" ref="Z3008:Z3071" si="201">I3008*S3008/1000</f>
        <v>295.55290447998044</v>
      </c>
      <c r="AA3008">
        <f t="shared" ref="AA3008:AA3071" si="202">J3008*S3008/1000</f>
        <v>13.30849976348877</v>
      </c>
    </row>
    <row r="3009" spans="2:27" x14ac:dyDescent="0.25">
      <c r="B3009" t="s">
        <v>69</v>
      </c>
      <c r="C3009" t="s">
        <v>72</v>
      </c>
      <c r="D3009" t="s">
        <v>61</v>
      </c>
      <c r="E3009" s="86">
        <v>42258</v>
      </c>
      <c r="F3009">
        <f t="shared" si="199"/>
        <v>0</v>
      </c>
      <c r="G3009">
        <v>8</v>
      </c>
      <c r="H3009">
        <v>217.22044372558594</v>
      </c>
      <c r="I3009">
        <v>226.41159057617187</v>
      </c>
      <c r="J3009">
        <v>-9.1911506652832031</v>
      </c>
      <c r="K3009">
        <v>-4.2312547564506531E-2</v>
      </c>
      <c r="L3009">
        <v>-12.248074531555176</v>
      </c>
      <c r="M3009">
        <v>-10.442019462585449</v>
      </c>
      <c r="N3009">
        <v>-9.1911506652832031</v>
      </c>
      <c r="O3009">
        <v>-7.9402823448181152</v>
      </c>
      <c r="P3009">
        <v>-6.1342267990112305</v>
      </c>
      <c r="Q3009">
        <v>-13.114669799804687</v>
      </c>
      <c r="R3009">
        <v>-5.2676315307617187</v>
      </c>
      <c r="S3009">
        <v>1196</v>
      </c>
      <c r="T3009">
        <v>5.6897997856140137</v>
      </c>
      <c r="U3009">
        <v>2.3853302001953125</v>
      </c>
      <c r="V3009">
        <v>82.52081298828125</v>
      </c>
      <c r="W3009">
        <v>95</v>
      </c>
      <c r="X3009">
        <v>78.343070983886719</v>
      </c>
      <c r="Y3009">
        <f t="shared" si="200"/>
        <v>259.79565069580076</v>
      </c>
      <c r="Z3009">
        <f t="shared" si="201"/>
        <v>270.78826232910154</v>
      </c>
      <c r="AA3009">
        <f t="shared" si="202"/>
        <v>-10.992616195678711</v>
      </c>
    </row>
    <row r="3010" spans="2:27" x14ac:dyDescent="0.25">
      <c r="B3010" t="s">
        <v>69</v>
      </c>
      <c r="C3010" t="s">
        <v>72</v>
      </c>
      <c r="D3010" t="s">
        <v>61</v>
      </c>
      <c r="E3010" s="86">
        <v>42258</v>
      </c>
      <c r="F3010">
        <f t="shared" si="199"/>
        <v>0</v>
      </c>
      <c r="G3010">
        <v>20</v>
      </c>
      <c r="H3010">
        <v>200.96681213378906</v>
      </c>
      <c r="I3010">
        <v>200.9044189453125</v>
      </c>
      <c r="J3010">
        <v>6.2393192201852798E-2</v>
      </c>
      <c r="K3010">
        <v>3.1046514050103724E-4</v>
      </c>
      <c r="L3010">
        <v>-2.2145028114318848</v>
      </c>
      <c r="M3010">
        <v>-0.86929422616958618</v>
      </c>
      <c r="N3010">
        <v>6.2393192201852798E-2</v>
      </c>
      <c r="O3010">
        <v>0.99408060312271118</v>
      </c>
      <c r="P3010">
        <v>2.3392891883850098</v>
      </c>
      <c r="Q3010">
        <v>-2.859971284866333</v>
      </c>
      <c r="R3010">
        <v>2.984757661819458</v>
      </c>
      <c r="S3010">
        <v>1196</v>
      </c>
      <c r="T3010">
        <v>3.1565613746643066</v>
      </c>
      <c r="U3010">
        <v>1.7766714096069336</v>
      </c>
      <c r="V3010">
        <v>82.52081298828125</v>
      </c>
      <c r="W3010">
        <v>95</v>
      </c>
      <c r="X3010">
        <v>82.201988220214844</v>
      </c>
      <c r="Y3010">
        <f t="shared" si="200"/>
        <v>240.35630731201172</v>
      </c>
      <c r="Z3010">
        <f t="shared" si="201"/>
        <v>240.28168505859375</v>
      </c>
      <c r="AA3010">
        <f t="shared" si="202"/>
        <v>7.4622257873415948E-2</v>
      </c>
    </row>
    <row r="3011" spans="2:27" x14ac:dyDescent="0.25">
      <c r="B3011" t="s">
        <v>69</v>
      </c>
      <c r="C3011" t="s">
        <v>72</v>
      </c>
      <c r="D3011" t="s">
        <v>61</v>
      </c>
      <c r="E3011" s="86">
        <v>42258</v>
      </c>
      <c r="F3011">
        <f t="shared" ref="F3011:F3074" si="203">IF(AND(G3011&gt;=12, G3011&lt;=18), 1, 0)</f>
        <v>0</v>
      </c>
      <c r="G3011">
        <v>9</v>
      </c>
      <c r="H3011">
        <v>233.61660766601562</v>
      </c>
      <c r="I3011">
        <v>241.87678527832031</v>
      </c>
      <c r="J3011">
        <v>-8.260162353515625</v>
      </c>
      <c r="K3011">
        <v>-3.5357769578695297E-2</v>
      </c>
      <c r="L3011">
        <v>-11.294169425964355</v>
      </c>
      <c r="M3011">
        <v>-9.5016536712646484</v>
      </c>
      <c r="N3011">
        <v>-8.260162353515625</v>
      </c>
      <c r="O3011">
        <v>-7.0186710357666016</v>
      </c>
      <c r="P3011">
        <v>-5.2261552810668945</v>
      </c>
      <c r="Q3011">
        <v>-12.154268264770508</v>
      </c>
      <c r="R3011">
        <v>-4.3660564422607422</v>
      </c>
      <c r="S3011">
        <v>1196</v>
      </c>
      <c r="T3011">
        <v>5.6048121452331543</v>
      </c>
      <c r="U3011">
        <v>2.3674483299255371</v>
      </c>
      <c r="V3011">
        <v>82.52081298828125</v>
      </c>
      <c r="W3011">
        <v>95</v>
      </c>
      <c r="X3011">
        <v>80.350410461425781</v>
      </c>
      <c r="Y3011">
        <f t="shared" si="200"/>
        <v>279.40546276855468</v>
      </c>
      <c r="Z3011">
        <f t="shared" si="201"/>
        <v>289.28463519287112</v>
      </c>
      <c r="AA3011">
        <f t="shared" si="202"/>
        <v>-9.8791541748046878</v>
      </c>
    </row>
    <row r="3012" spans="2:27" x14ac:dyDescent="0.25">
      <c r="B3012" t="s">
        <v>69</v>
      </c>
      <c r="C3012" t="s">
        <v>72</v>
      </c>
      <c r="D3012" t="s">
        <v>61</v>
      </c>
      <c r="E3012" s="86">
        <v>42258</v>
      </c>
      <c r="F3012">
        <f t="shared" si="203"/>
        <v>0</v>
      </c>
      <c r="G3012">
        <v>2</v>
      </c>
      <c r="H3012">
        <v>156.45703125</v>
      </c>
      <c r="I3012">
        <v>162.63771057128906</v>
      </c>
      <c r="J3012">
        <v>-6.1806654930114746</v>
      </c>
      <c r="K3012">
        <v>-3.9503917098045349E-2</v>
      </c>
      <c r="L3012">
        <v>-8.3486728668212891</v>
      </c>
      <c r="M3012">
        <v>-7.0677967071533203</v>
      </c>
      <c r="N3012">
        <v>-6.1806654930114746</v>
      </c>
      <c r="O3012">
        <v>-5.2935342788696289</v>
      </c>
      <c r="P3012">
        <v>-4.012657642364502</v>
      </c>
      <c r="Q3012">
        <v>-8.9632730484008789</v>
      </c>
      <c r="R3012">
        <v>-3.3980579376220703</v>
      </c>
      <c r="S3012">
        <v>1196</v>
      </c>
      <c r="T3012">
        <v>2.8618669509887695</v>
      </c>
      <c r="U3012">
        <v>1.6917053461074829</v>
      </c>
      <c r="V3012">
        <v>82.52081298828125</v>
      </c>
      <c r="W3012">
        <v>95</v>
      </c>
      <c r="X3012">
        <v>79.836578369140625</v>
      </c>
      <c r="Y3012">
        <f t="shared" si="200"/>
        <v>187.122609375</v>
      </c>
      <c r="Z3012">
        <f t="shared" si="201"/>
        <v>194.51470184326172</v>
      </c>
      <c r="AA3012">
        <f t="shared" si="202"/>
        <v>-7.3920759296417238</v>
      </c>
    </row>
    <row r="3013" spans="2:27" x14ac:dyDescent="0.25">
      <c r="B3013" t="s">
        <v>69</v>
      </c>
      <c r="C3013" t="s">
        <v>72</v>
      </c>
      <c r="D3013" t="s">
        <v>61</v>
      </c>
      <c r="E3013" s="86">
        <v>42258</v>
      </c>
      <c r="F3013">
        <f t="shared" si="203"/>
        <v>1</v>
      </c>
      <c r="G3013">
        <v>16</v>
      </c>
      <c r="H3013">
        <v>242.25717163085937</v>
      </c>
      <c r="I3013">
        <v>228.23455810546875</v>
      </c>
      <c r="J3013">
        <v>14.022618293762207</v>
      </c>
      <c r="K3013">
        <v>5.7883191853761673E-2</v>
      </c>
      <c r="L3013">
        <v>11.278450965881348</v>
      </c>
      <c r="M3013">
        <v>12.899726867675781</v>
      </c>
      <c r="N3013">
        <v>14.022618293762207</v>
      </c>
      <c r="O3013">
        <v>15.145509719848633</v>
      </c>
      <c r="P3013">
        <v>16.766786575317383</v>
      </c>
      <c r="Q3013">
        <v>10.500517845153809</v>
      </c>
      <c r="R3013">
        <v>17.544719696044922</v>
      </c>
      <c r="S3013">
        <v>1196</v>
      </c>
      <c r="T3013">
        <v>4.5851020812988281</v>
      </c>
      <c r="U3013">
        <v>2.1412851810455322</v>
      </c>
      <c r="V3013">
        <v>82.52081298828125</v>
      </c>
      <c r="W3013">
        <v>95</v>
      </c>
      <c r="X3013">
        <v>87.628250122070313</v>
      </c>
      <c r="Y3013">
        <f t="shared" si="200"/>
        <v>289.73957727050782</v>
      </c>
      <c r="Z3013">
        <f t="shared" si="201"/>
        <v>272.96853149414062</v>
      </c>
      <c r="AA3013">
        <f t="shared" si="202"/>
        <v>16.771051479339601</v>
      </c>
    </row>
    <row r="3014" spans="2:27" x14ac:dyDescent="0.25">
      <c r="B3014" t="s">
        <v>69</v>
      </c>
      <c r="C3014" t="s">
        <v>72</v>
      </c>
      <c r="D3014" t="s">
        <v>61</v>
      </c>
      <c r="E3014" s="86">
        <v>42258</v>
      </c>
      <c r="F3014">
        <f t="shared" si="203"/>
        <v>0</v>
      </c>
      <c r="G3014">
        <v>6</v>
      </c>
      <c r="H3014">
        <v>176.4190673828125</v>
      </c>
      <c r="I3014">
        <v>181.26022338867187</v>
      </c>
      <c r="J3014">
        <v>-4.8411540985107422</v>
      </c>
      <c r="K3014">
        <v>-2.7441218495368958E-2</v>
      </c>
      <c r="L3014">
        <v>-7.3142013549804687</v>
      </c>
      <c r="M3014">
        <v>-5.8531050682067871</v>
      </c>
      <c r="N3014">
        <v>-4.8411540985107422</v>
      </c>
      <c r="O3014">
        <v>-3.8292031288146973</v>
      </c>
      <c r="P3014">
        <v>-2.3681068420410156</v>
      </c>
      <c r="Q3014">
        <v>-8.0152759552001953</v>
      </c>
      <c r="R3014">
        <v>-1.6670322418212891</v>
      </c>
      <c r="S3014">
        <v>1196</v>
      </c>
      <c r="T3014">
        <v>3.7238545417785645</v>
      </c>
      <c r="U3014">
        <v>1.9297291040420532</v>
      </c>
      <c r="V3014">
        <v>82.52081298828125</v>
      </c>
      <c r="W3014">
        <v>95</v>
      </c>
      <c r="X3014">
        <v>77.6097412109375</v>
      </c>
      <c r="Y3014">
        <f t="shared" si="200"/>
        <v>210.99720458984376</v>
      </c>
      <c r="Z3014">
        <f t="shared" si="201"/>
        <v>216.78722717285157</v>
      </c>
      <c r="AA3014">
        <f t="shared" si="202"/>
        <v>-5.7900203018188474</v>
      </c>
    </row>
    <row r="3015" spans="2:27" x14ac:dyDescent="0.25">
      <c r="B3015" t="s">
        <v>69</v>
      </c>
      <c r="C3015" t="s">
        <v>72</v>
      </c>
      <c r="D3015" t="s">
        <v>61</v>
      </c>
      <c r="E3015" s="86">
        <v>42258</v>
      </c>
      <c r="F3015">
        <f t="shared" si="203"/>
        <v>0</v>
      </c>
      <c r="G3015">
        <v>22</v>
      </c>
      <c r="H3015">
        <v>185.29335021972656</v>
      </c>
      <c r="I3015">
        <v>186.99203491210937</v>
      </c>
      <c r="J3015">
        <v>-1.6986732482910156</v>
      </c>
      <c r="K3015">
        <v>-9.1674812138080597E-3</v>
      </c>
      <c r="L3015">
        <v>-3.8718059062957764</v>
      </c>
      <c r="M3015">
        <v>-2.5879015922546387</v>
      </c>
      <c r="N3015">
        <v>-1.6986732482910156</v>
      </c>
      <c r="O3015">
        <v>-0.80944496393203735</v>
      </c>
      <c r="P3015">
        <v>0.47445946931838989</v>
      </c>
      <c r="Q3015">
        <v>-4.487858772277832</v>
      </c>
      <c r="R3015">
        <v>1.0905123949050903</v>
      </c>
      <c r="S3015">
        <v>1196</v>
      </c>
      <c r="T3015">
        <v>2.8754134178161621</v>
      </c>
      <c r="U3015">
        <v>1.695704460144043</v>
      </c>
      <c r="V3015">
        <v>82.52081298828125</v>
      </c>
      <c r="W3015">
        <v>95</v>
      </c>
      <c r="X3015">
        <v>82.45013427734375</v>
      </c>
      <c r="Y3015">
        <f t="shared" si="200"/>
        <v>221.61084686279298</v>
      </c>
      <c r="Z3015">
        <f t="shared" si="201"/>
        <v>223.64247375488281</v>
      </c>
      <c r="AA3015">
        <f t="shared" si="202"/>
        <v>-2.0316132049560549</v>
      </c>
    </row>
    <row r="3016" spans="2:27" x14ac:dyDescent="0.25">
      <c r="B3016" t="s">
        <v>69</v>
      </c>
      <c r="C3016" t="s">
        <v>72</v>
      </c>
      <c r="D3016" t="s">
        <v>61</v>
      </c>
      <c r="E3016" s="86">
        <v>42258</v>
      </c>
      <c r="F3016">
        <f t="shared" si="203"/>
        <v>0</v>
      </c>
      <c r="G3016">
        <v>3</v>
      </c>
      <c r="H3016">
        <v>152.69700622558594</v>
      </c>
      <c r="I3016">
        <v>158.4664306640625</v>
      </c>
      <c r="J3016">
        <v>-5.7694239616394043</v>
      </c>
      <c r="K3016">
        <v>-3.7783477455377579E-2</v>
      </c>
      <c r="L3016">
        <v>-7.8833699226379395</v>
      </c>
      <c r="M3016">
        <v>-6.6344332695007324</v>
      </c>
      <c r="N3016">
        <v>-5.7694239616394043</v>
      </c>
      <c r="O3016">
        <v>-4.9044146537780762</v>
      </c>
      <c r="P3016">
        <v>-3.6554782390594482</v>
      </c>
      <c r="Q3016">
        <v>-8.4826440811157227</v>
      </c>
      <c r="R3016">
        <v>-3.056204080581665</v>
      </c>
      <c r="S3016">
        <v>1196</v>
      </c>
      <c r="T3016">
        <v>2.7209184169769287</v>
      </c>
      <c r="U3016">
        <v>1.6495206356048584</v>
      </c>
      <c r="V3016">
        <v>82.52081298828125</v>
      </c>
      <c r="W3016">
        <v>95</v>
      </c>
      <c r="X3016">
        <v>78.776695251464844</v>
      </c>
      <c r="Y3016">
        <f t="shared" si="200"/>
        <v>182.62561944580079</v>
      </c>
      <c r="Z3016">
        <f t="shared" si="201"/>
        <v>189.52585107421876</v>
      </c>
      <c r="AA3016">
        <f t="shared" si="202"/>
        <v>-6.9002310581207276</v>
      </c>
    </row>
    <row r="3017" spans="2:27" x14ac:dyDescent="0.25">
      <c r="B3017" t="s">
        <v>69</v>
      </c>
      <c r="C3017" t="s">
        <v>72</v>
      </c>
      <c r="D3017" t="s">
        <v>61</v>
      </c>
      <c r="E3017" s="86">
        <v>42258</v>
      </c>
      <c r="F3017">
        <f t="shared" si="203"/>
        <v>0</v>
      </c>
      <c r="G3017">
        <v>1</v>
      </c>
      <c r="H3017">
        <v>161.29414367675781</v>
      </c>
      <c r="I3017">
        <v>168.55058288574219</v>
      </c>
      <c r="J3017">
        <v>-7.2564377784729004</v>
      </c>
      <c r="K3017">
        <v>-4.4988848268985748E-2</v>
      </c>
      <c r="L3017">
        <v>-9.4139566421508789</v>
      </c>
      <c r="M3017">
        <v>-8.139277458190918</v>
      </c>
      <c r="N3017">
        <v>-7.2564377784729004</v>
      </c>
      <c r="O3017">
        <v>-6.373598575592041</v>
      </c>
      <c r="P3017">
        <v>-5.0989184379577637</v>
      </c>
      <c r="Q3017">
        <v>-10.025583267211914</v>
      </c>
      <c r="R3017">
        <v>-4.4872918128967285</v>
      </c>
      <c r="S3017">
        <v>1196</v>
      </c>
      <c r="T3017">
        <v>2.8342432975769043</v>
      </c>
      <c r="U3017">
        <v>1.6835211515426636</v>
      </c>
      <c r="V3017">
        <v>82.52081298828125</v>
      </c>
      <c r="W3017">
        <v>95</v>
      </c>
      <c r="X3017">
        <v>80.836578369140625</v>
      </c>
      <c r="Y3017">
        <f t="shared" si="200"/>
        <v>192.90779583740235</v>
      </c>
      <c r="Z3017">
        <f t="shared" si="201"/>
        <v>201.58649713134767</v>
      </c>
      <c r="AA3017">
        <f t="shared" si="202"/>
        <v>-8.6786995830535894</v>
      </c>
    </row>
    <row r="3018" spans="2:27" x14ac:dyDescent="0.25">
      <c r="B3018" t="s">
        <v>69</v>
      </c>
      <c r="C3018" t="s">
        <v>72</v>
      </c>
      <c r="D3018" t="s">
        <v>61</v>
      </c>
      <c r="E3018" s="86">
        <v>42258</v>
      </c>
      <c r="F3018">
        <f t="shared" si="203"/>
        <v>1</v>
      </c>
      <c r="G3018">
        <v>17</v>
      </c>
      <c r="H3018">
        <v>230.25813293457031</v>
      </c>
      <c r="I3018">
        <v>215.28195190429687</v>
      </c>
      <c r="J3018">
        <v>14.976197242736816</v>
      </c>
      <c r="K3018">
        <v>6.5040901303291321E-2</v>
      </c>
      <c r="L3018">
        <v>12.257484436035156</v>
      </c>
      <c r="M3018">
        <v>13.86372184753418</v>
      </c>
      <c r="N3018">
        <v>14.976197242736816</v>
      </c>
      <c r="O3018">
        <v>16.088672637939453</v>
      </c>
      <c r="P3018">
        <v>17.694910049438477</v>
      </c>
      <c r="Q3018">
        <v>11.486767768859863</v>
      </c>
      <c r="R3018">
        <v>18.465627670288086</v>
      </c>
      <c r="S3018">
        <v>1196</v>
      </c>
      <c r="T3018">
        <v>4.5004334449768066</v>
      </c>
      <c r="U3018">
        <v>2.1214225292205811</v>
      </c>
      <c r="V3018">
        <v>82.52081298828125</v>
      </c>
      <c r="W3018">
        <v>95</v>
      </c>
      <c r="X3018">
        <v>86.735313415527344</v>
      </c>
      <c r="Y3018">
        <f t="shared" si="200"/>
        <v>275.38872698974609</v>
      </c>
      <c r="Z3018">
        <f t="shared" si="201"/>
        <v>257.47721447753906</v>
      </c>
      <c r="AA3018">
        <f t="shared" si="202"/>
        <v>17.911531902313232</v>
      </c>
    </row>
    <row r="3019" spans="2:27" x14ac:dyDescent="0.25">
      <c r="B3019" t="s">
        <v>69</v>
      </c>
      <c r="C3019" t="s">
        <v>72</v>
      </c>
      <c r="D3019" t="s">
        <v>61</v>
      </c>
      <c r="E3019" s="86">
        <v>42258</v>
      </c>
      <c r="F3019">
        <f t="shared" si="203"/>
        <v>0</v>
      </c>
      <c r="G3019">
        <v>21</v>
      </c>
      <c r="H3019">
        <v>195.05947875976563</v>
      </c>
      <c r="I3019">
        <v>196.44900512695312</v>
      </c>
      <c r="J3019">
        <v>-1.389522910118103</v>
      </c>
      <c r="K3019">
        <v>-7.1235857903957367E-3</v>
      </c>
      <c r="L3019">
        <v>-3.5849184989929199</v>
      </c>
      <c r="M3019">
        <v>-2.2878608703613281</v>
      </c>
      <c r="N3019">
        <v>-1.389522910118103</v>
      </c>
      <c r="O3019">
        <v>-0.49118486046791077</v>
      </c>
      <c r="P3019">
        <v>0.80587261915206909</v>
      </c>
      <c r="Q3019">
        <v>-4.207282543182373</v>
      </c>
      <c r="R3019">
        <v>1.428236722946167</v>
      </c>
      <c r="S3019">
        <v>1196</v>
      </c>
      <c r="T3019">
        <v>2.9346301555633545</v>
      </c>
      <c r="U3019">
        <v>1.7130762338638306</v>
      </c>
      <c r="V3019">
        <v>82.52081298828125</v>
      </c>
      <c r="W3019">
        <v>95</v>
      </c>
      <c r="X3019">
        <v>83.226829528808594</v>
      </c>
      <c r="Y3019">
        <f t="shared" si="200"/>
        <v>233.29113659667968</v>
      </c>
      <c r="Z3019">
        <f t="shared" si="201"/>
        <v>234.95301013183592</v>
      </c>
      <c r="AA3019">
        <f t="shared" si="202"/>
        <v>-1.6618694005012513</v>
      </c>
    </row>
    <row r="3020" spans="2:27" x14ac:dyDescent="0.25">
      <c r="B3020" t="s">
        <v>69</v>
      </c>
      <c r="C3020" t="s">
        <v>72</v>
      </c>
      <c r="D3020" t="s">
        <v>61</v>
      </c>
      <c r="E3020" s="86">
        <v>42258</v>
      </c>
      <c r="F3020">
        <f t="shared" si="203"/>
        <v>0</v>
      </c>
      <c r="G3020">
        <v>23</v>
      </c>
      <c r="H3020">
        <v>175.74302673339844</v>
      </c>
      <c r="I3020">
        <v>177.10823059082031</v>
      </c>
      <c r="J3020">
        <v>-1.3652031421661377</v>
      </c>
      <c r="K3020">
        <v>-7.7681783586740494E-3</v>
      </c>
      <c r="L3020">
        <v>-3.4869356155395508</v>
      </c>
      <c r="M3020">
        <v>-2.2333989143371582</v>
      </c>
      <c r="N3020">
        <v>-1.3652031421661377</v>
      </c>
      <c r="O3020">
        <v>-0.49700736999511719</v>
      </c>
      <c r="P3020">
        <v>0.75652945041656494</v>
      </c>
      <c r="Q3020">
        <v>-4.0884175300598145</v>
      </c>
      <c r="R3020">
        <v>1.3580111265182495</v>
      </c>
      <c r="S3020">
        <v>1196</v>
      </c>
      <c r="T3020">
        <v>2.7410004138946533</v>
      </c>
      <c r="U3020">
        <v>1.6555967330932617</v>
      </c>
      <c r="V3020">
        <v>82.52081298828125</v>
      </c>
      <c r="W3020">
        <v>95</v>
      </c>
      <c r="X3020">
        <v>82.720619201660156</v>
      </c>
      <c r="Y3020">
        <f t="shared" si="200"/>
        <v>210.18865997314452</v>
      </c>
      <c r="Z3020">
        <f t="shared" si="201"/>
        <v>211.8214437866211</v>
      </c>
      <c r="AA3020">
        <f t="shared" si="202"/>
        <v>-1.6327829580307007</v>
      </c>
    </row>
    <row r="3021" spans="2:27" x14ac:dyDescent="0.25">
      <c r="B3021" t="s">
        <v>69</v>
      </c>
      <c r="C3021" t="s">
        <v>72</v>
      </c>
      <c r="D3021" t="s">
        <v>61</v>
      </c>
      <c r="E3021" s="86">
        <v>42258</v>
      </c>
      <c r="F3021">
        <f t="shared" si="203"/>
        <v>0</v>
      </c>
      <c r="G3021">
        <v>10</v>
      </c>
      <c r="H3021">
        <v>244.51467895507812</v>
      </c>
      <c r="I3021">
        <v>253.39549255371094</v>
      </c>
      <c r="J3021">
        <v>-8.8808097839355469</v>
      </c>
      <c r="K3021">
        <v>-3.6320149898529053E-2</v>
      </c>
      <c r="L3021">
        <v>-11.872334480285645</v>
      </c>
      <c r="M3021">
        <v>-10.104917526245117</v>
      </c>
      <c r="N3021">
        <v>-8.8808097839355469</v>
      </c>
      <c r="O3021">
        <v>-7.6567020416259766</v>
      </c>
      <c r="P3021">
        <v>-5.889284610748291</v>
      </c>
      <c r="Q3021">
        <v>-12.720390319824219</v>
      </c>
      <c r="R3021">
        <v>-5.041229248046875</v>
      </c>
      <c r="S3021">
        <v>1196</v>
      </c>
      <c r="T3021">
        <v>5.4489531517028809</v>
      </c>
      <c r="U3021">
        <v>2.3342993259429932</v>
      </c>
      <c r="V3021">
        <v>82.52081298828125</v>
      </c>
      <c r="W3021">
        <v>95</v>
      </c>
      <c r="X3021">
        <v>81.684600830078125</v>
      </c>
      <c r="Y3021">
        <f t="shared" si="200"/>
        <v>292.43955603027342</v>
      </c>
      <c r="Z3021">
        <f t="shared" si="201"/>
        <v>303.06100909423827</v>
      </c>
      <c r="AA3021">
        <f t="shared" si="202"/>
        <v>-10.621448501586913</v>
      </c>
    </row>
    <row r="3022" spans="2:27" x14ac:dyDescent="0.25">
      <c r="B3022" t="s">
        <v>69</v>
      </c>
      <c r="C3022" t="s">
        <v>72</v>
      </c>
      <c r="D3022" t="s">
        <v>61</v>
      </c>
      <c r="E3022" s="86">
        <v>42258</v>
      </c>
      <c r="F3022">
        <f t="shared" si="203"/>
        <v>0</v>
      </c>
      <c r="G3022">
        <v>11</v>
      </c>
      <c r="H3022">
        <v>253.48484802246094</v>
      </c>
      <c r="I3022">
        <v>259.11624145507812</v>
      </c>
      <c r="J3022">
        <v>-5.6314048767089844</v>
      </c>
      <c r="K3022">
        <v>-2.2215941920876503E-2</v>
      </c>
      <c r="L3022">
        <v>-8.6032514572143555</v>
      </c>
      <c r="M3022">
        <v>-6.8474602699279785</v>
      </c>
      <c r="N3022">
        <v>-5.6314048767089844</v>
      </c>
      <c r="O3022">
        <v>-4.4153494834899902</v>
      </c>
      <c r="P3022">
        <v>-2.6595585346221924</v>
      </c>
      <c r="Q3022">
        <v>-9.4457283020019531</v>
      </c>
      <c r="R3022">
        <v>-1.8170814514160156</v>
      </c>
      <c r="S3022">
        <v>1196</v>
      </c>
      <c r="T3022">
        <v>5.3775010108947754</v>
      </c>
      <c r="U3022">
        <v>2.318943977355957</v>
      </c>
      <c r="V3022">
        <v>82.52081298828125</v>
      </c>
      <c r="W3022">
        <v>95</v>
      </c>
      <c r="X3022">
        <v>83.958900451660156</v>
      </c>
      <c r="Y3022">
        <f t="shared" si="200"/>
        <v>303.16787823486328</v>
      </c>
      <c r="Z3022">
        <f t="shared" si="201"/>
        <v>309.90302478027343</v>
      </c>
      <c r="AA3022">
        <f t="shared" si="202"/>
        <v>-6.7351602325439455</v>
      </c>
    </row>
    <row r="3023" spans="2:27" x14ac:dyDescent="0.25">
      <c r="B3023" t="s">
        <v>69</v>
      </c>
      <c r="C3023" t="s">
        <v>72</v>
      </c>
      <c r="D3023" t="s">
        <v>61</v>
      </c>
      <c r="E3023" s="86">
        <v>42258</v>
      </c>
      <c r="F3023">
        <f t="shared" si="203"/>
        <v>1</v>
      </c>
      <c r="G3023">
        <v>13</v>
      </c>
      <c r="H3023">
        <v>257.0299072265625</v>
      </c>
      <c r="I3023">
        <v>242.1522216796875</v>
      </c>
      <c r="J3023">
        <v>14.877712249755859</v>
      </c>
      <c r="K3023">
        <v>5.7883195579051971E-2</v>
      </c>
      <c r="L3023">
        <v>11.927103042602539</v>
      </c>
      <c r="M3023">
        <v>13.670347213745117</v>
      </c>
      <c r="N3023">
        <v>14.877712249755859</v>
      </c>
      <c r="O3023">
        <v>16.085077285766602</v>
      </c>
      <c r="P3023">
        <v>17.82832145690918</v>
      </c>
      <c r="Q3023">
        <v>11.090645790100098</v>
      </c>
      <c r="R3023">
        <v>18.664777755737305</v>
      </c>
      <c r="S3023">
        <v>1196</v>
      </c>
      <c r="T3023">
        <v>5.3009195327758789</v>
      </c>
      <c r="U3023">
        <v>2.3023726940155029</v>
      </c>
      <c r="V3023">
        <v>82.52081298828125</v>
      </c>
      <c r="W3023">
        <v>95</v>
      </c>
      <c r="X3023">
        <v>88.273040771484375</v>
      </c>
      <c r="Y3023">
        <f t="shared" si="200"/>
        <v>307.40776904296877</v>
      </c>
      <c r="Z3023">
        <f t="shared" si="201"/>
        <v>289.61405712890627</v>
      </c>
      <c r="AA3023">
        <f t="shared" si="202"/>
        <v>17.793743850708008</v>
      </c>
    </row>
    <row r="3024" spans="2:27" x14ac:dyDescent="0.25">
      <c r="B3024" t="s">
        <v>69</v>
      </c>
      <c r="C3024" t="s">
        <v>72</v>
      </c>
      <c r="D3024" t="s">
        <v>61</v>
      </c>
      <c r="E3024" s="86">
        <v>42258</v>
      </c>
      <c r="F3024">
        <f t="shared" si="203"/>
        <v>0</v>
      </c>
      <c r="G3024">
        <v>19</v>
      </c>
      <c r="H3024">
        <v>205.07670593261719</v>
      </c>
      <c r="I3024">
        <v>200.22787475585937</v>
      </c>
      <c r="J3024">
        <v>4.8488316535949707</v>
      </c>
      <c r="K3024">
        <v>2.3643990978598595E-2</v>
      </c>
      <c r="L3024">
        <v>2.5947985649108887</v>
      </c>
      <c r="M3024">
        <v>3.926499605178833</v>
      </c>
      <c r="N3024">
        <v>4.8488316535949707</v>
      </c>
      <c r="O3024">
        <v>5.7711639404296875</v>
      </c>
      <c r="P3024">
        <v>7.1028647422790527</v>
      </c>
      <c r="Q3024">
        <v>1.9558115005493164</v>
      </c>
      <c r="R3024">
        <v>7.741851806640625</v>
      </c>
      <c r="S3024">
        <v>1196</v>
      </c>
      <c r="T3024">
        <v>3.0934877395629883</v>
      </c>
      <c r="U3024">
        <v>1.7588313817977905</v>
      </c>
      <c r="V3024">
        <v>82.52081298828125</v>
      </c>
      <c r="W3024">
        <v>95</v>
      </c>
      <c r="X3024">
        <v>82.787849426269531</v>
      </c>
      <c r="Y3024">
        <f t="shared" si="200"/>
        <v>245.27174029541015</v>
      </c>
      <c r="Z3024">
        <f t="shared" si="201"/>
        <v>239.47253820800782</v>
      </c>
      <c r="AA3024">
        <f t="shared" si="202"/>
        <v>5.7992026576995848</v>
      </c>
    </row>
    <row r="3025" spans="2:27" x14ac:dyDescent="0.25">
      <c r="B3025" t="s">
        <v>69</v>
      </c>
      <c r="C3025" t="s">
        <v>72</v>
      </c>
      <c r="D3025" t="s">
        <v>61</v>
      </c>
      <c r="E3025" s="86">
        <v>42258</v>
      </c>
      <c r="F3025">
        <f t="shared" si="203"/>
        <v>0</v>
      </c>
      <c r="G3025">
        <v>5</v>
      </c>
      <c r="H3025">
        <v>159.67863464355469</v>
      </c>
      <c r="I3025">
        <v>165.4405517578125</v>
      </c>
      <c r="J3025">
        <v>-5.7619285583496094</v>
      </c>
      <c r="K3025">
        <v>-3.6084529012441635E-2</v>
      </c>
      <c r="L3025">
        <v>-8.1483831405639648</v>
      </c>
      <c r="M3025">
        <v>-6.7384467124938965</v>
      </c>
      <c r="N3025">
        <v>-5.7619285583496094</v>
      </c>
      <c r="O3025">
        <v>-4.7854104042053223</v>
      </c>
      <c r="P3025">
        <v>-3.3754737377166748</v>
      </c>
      <c r="Q3025">
        <v>-8.8249101638793945</v>
      </c>
      <c r="R3025">
        <v>-2.6989467144012451</v>
      </c>
      <c r="S3025">
        <v>1196</v>
      </c>
      <c r="T3025">
        <v>3.4676423072814941</v>
      </c>
      <c r="U3025">
        <v>1.8621606826782227</v>
      </c>
      <c r="V3025">
        <v>82.52081298828125</v>
      </c>
      <c r="W3025">
        <v>95</v>
      </c>
      <c r="X3025">
        <v>77.6097412109375</v>
      </c>
      <c r="Y3025">
        <f t="shared" si="200"/>
        <v>190.97564703369142</v>
      </c>
      <c r="Z3025">
        <f t="shared" si="201"/>
        <v>197.86689990234376</v>
      </c>
      <c r="AA3025">
        <f t="shared" si="202"/>
        <v>-6.8912665557861326</v>
      </c>
    </row>
    <row r="3026" spans="2:27" x14ac:dyDescent="0.25">
      <c r="B3026" t="s">
        <v>69</v>
      </c>
      <c r="C3026" t="s">
        <v>72</v>
      </c>
      <c r="D3026" t="s">
        <v>61</v>
      </c>
      <c r="E3026" s="86">
        <v>42258</v>
      </c>
      <c r="F3026">
        <f t="shared" si="203"/>
        <v>1</v>
      </c>
      <c r="G3026">
        <v>15</v>
      </c>
      <c r="H3026">
        <v>252.01512145996094</v>
      </c>
      <c r="I3026">
        <v>238.740234375</v>
      </c>
      <c r="J3026">
        <v>13.274900436401367</v>
      </c>
      <c r="K3026">
        <v>5.2675016224384308E-2</v>
      </c>
      <c r="L3026">
        <v>10.49891471862793</v>
      </c>
      <c r="M3026">
        <v>12.138989448547363</v>
      </c>
      <c r="N3026">
        <v>13.274900436401367</v>
      </c>
      <c r="O3026">
        <v>14.410811424255371</v>
      </c>
      <c r="P3026">
        <v>16.050886154174805</v>
      </c>
      <c r="Q3026">
        <v>9.7119617462158203</v>
      </c>
      <c r="R3026">
        <v>16.837839126586914</v>
      </c>
      <c r="S3026">
        <v>1196</v>
      </c>
      <c r="T3026">
        <v>4.6920456886291504</v>
      </c>
      <c r="U3026">
        <v>2.1661131381988525</v>
      </c>
      <c r="V3026">
        <v>82.52081298828125</v>
      </c>
      <c r="W3026">
        <v>95</v>
      </c>
      <c r="X3026">
        <v>87.731781005859375</v>
      </c>
      <c r="Y3026">
        <f t="shared" si="200"/>
        <v>301.4100852661133</v>
      </c>
      <c r="Z3026">
        <f t="shared" si="201"/>
        <v>285.5333203125</v>
      </c>
      <c r="AA3026">
        <f t="shared" si="202"/>
        <v>15.876780921936035</v>
      </c>
    </row>
    <row r="3027" spans="2:27" x14ac:dyDescent="0.25">
      <c r="B3027" t="s">
        <v>69</v>
      </c>
      <c r="C3027" t="s">
        <v>72</v>
      </c>
      <c r="D3027" t="s">
        <v>61</v>
      </c>
      <c r="E3027" s="86">
        <v>42258</v>
      </c>
      <c r="F3027">
        <f t="shared" si="203"/>
        <v>0</v>
      </c>
      <c r="G3027">
        <v>24</v>
      </c>
      <c r="H3027">
        <v>167.50958251953125</v>
      </c>
      <c r="I3027">
        <v>167.80915832519531</v>
      </c>
      <c r="J3027">
        <v>-0.29958453774452209</v>
      </c>
      <c r="K3027">
        <v>-1.788462046533823E-3</v>
      </c>
      <c r="L3027">
        <v>-2.2607696056365967</v>
      </c>
      <c r="M3027">
        <v>-1.1020855903625488</v>
      </c>
      <c r="N3027">
        <v>-0.29958453774452209</v>
      </c>
      <c r="O3027">
        <v>0.50291645526885986</v>
      </c>
      <c r="P3027">
        <v>1.6616004705429077</v>
      </c>
      <c r="Q3027">
        <v>-2.8167381286621094</v>
      </c>
      <c r="R3027">
        <v>2.21756911277771</v>
      </c>
      <c r="S3027">
        <v>1196</v>
      </c>
      <c r="T3027">
        <v>2.3418817520141602</v>
      </c>
      <c r="U3027">
        <v>1.5303207635879517</v>
      </c>
      <c r="V3027">
        <v>82.52081298828125</v>
      </c>
      <c r="W3027">
        <v>95</v>
      </c>
      <c r="X3027">
        <v>82.286720275878906</v>
      </c>
      <c r="Y3027">
        <f t="shared" si="200"/>
        <v>200.34146069335938</v>
      </c>
      <c r="Z3027">
        <f t="shared" si="201"/>
        <v>200.6997533569336</v>
      </c>
      <c r="AA3027">
        <f t="shared" si="202"/>
        <v>-0.35830310714244845</v>
      </c>
    </row>
    <row r="3028" spans="2:27" x14ac:dyDescent="0.25">
      <c r="B3028" t="s">
        <v>69</v>
      </c>
      <c r="C3028" t="s">
        <v>72</v>
      </c>
      <c r="D3028" t="s">
        <v>61</v>
      </c>
      <c r="E3028" s="86">
        <v>42258</v>
      </c>
      <c r="F3028">
        <f t="shared" si="203"/>
        <v>1</v>
      </c>
      <c r="G3028">
        <v>18</v>
      </c>
      <c r="H3028">
        <v>216.95001220703125</v>
      </c>
      <c r="I3028">
        <v>204.23716735839844</v>
      </c>
      <c r="J3028">
        <v>12.712841033935547</v>
      </c>
      <c r="K3028">
        <v>5.8598019182682037E-2</v>
      </c>
      <c r="L3028">
        <v>10.029147148132324</v>
      </c>
      <c r="M3028">
        <v>11.61469554901123</v>
      </c>
      <c r="N3028">
        <v>12.712841033935547</v>
      </c>
      <c r="O3028">
        <v>13.810986518859863</v>
      </c>
      <c r="P3028">
        <v>15.39653491973877</v>
      </c>
      <c r="Q3028">
        <v>9.2683582305908203</v>
      </c>
      <c r="R3028">
        <v>16.157323837280273</v>
      </c>
      <c r="S3028">
        <v>1196</v>
      </c>
      <c r="T3028">
        <v>4.3852429389953613</v>
      </c>
      <c r="U3028">
        <v>2.0940971374511719</v>
      </c>
      <c r="V3028">
        <v>82.52081298828125</v>
      </c>
      <c r="W3028">
        <v>95</v>
      </c>
      <c r="X3028">
        <v>84.448593139648438</v>
      </c>
      <c r="Y3028">
        <f t="shared" si="200"/>
        <v>259.4722145996094</v>
      </c>
      <c r="Z3028">
        <f t="shared" si="201"/>
        <v>244.26765216064453</v>
      </c>
      <c r="AA3028">
        <f t="shared" si="202"/>
        <v>15.204557876586914</v>
      </c>
    </row>
    <row r="3029" spans="2:27" x14ac:dyDescent="0.25">
      <c r="B3029" t="s">
        <v>69</v>
      </c>
      <c r="C3029" t="s">
        <v>72</v>
      </c>
      <c r="D3029" t="s">
        <v>61</v>
      </c>
      <c r="E3029" s="86">
        <v>42258</v>
      </c>
      <c r="F3029">
        <f t="shared" si="203"/>
        <v>0</v>
      </c>
      <c r="G3029">
        <v>4</v>
      </c>
      <c r="H3029">
        <v>152.7020263671875</v>
      </c>
      <c r="I3029">
        <v>158.52580261230469</v>
      </c>
      <c r="J3029">
        <v>-5.8237833976745605</v>
      </c>
      <c r="K3029">
        <v>-3.8138218224048615E-2</v>
      </c>
      <c r="L3029">
        <v>-8.0449810028076172</v>
      </c>
      <c r="M3029">
        <v>-6.7326793670654297</v>
      </c>
      <c r="N3029">
        <v>-5.8237833976745605</v>
      </c>
      <c r="O3029">
        <v>-4.9148874282836914</v>
      </c>
      <c r="P3029">
        <v>-3.6025857925415039</v>
      </c>
      <c r="Q3029">
        <v>-8.6746597290039063</v>
      </c>
      <c r="R3029">
        <v>-2.9729073047637939</v>
      </c>
      <c r="S3029">
        <v>1196</v>
      </c>
      <c r="T3029">
        <v>3.0040156841278076</v>
      </c>
      <c r="U3029">
        <v>1.7332096099853516</v>
      </c>
      <c r="V3029">
        <v>82.52081298828125</v>
      </c>
      <c r="W3029">
        <v>95</v>
      </c>
      <c r="X3029">
        <v>77.6097412109375</v>
      </c>
      <c r="Y3029">
        <f t="shared" si="200"/>
        <v>182.63162353515625</v>
      </c>
      <c r="Z3029">
        <f t="shared" si="201"/>
        <v>189.59685992431642</v>
      </c>
      <c r="AA3029">
        <f t="shared" si="202"/>
        <v>-6.9652449436187744</v>
      </c>
    </row>
    <row r="3030" spans="2:27" x14ac:dyDescent="0.25">
      <c r="B3030" t="s">
        <v>69</v>
      </c>
      <c r="C3030" t="s">
        <v>72</v>
      </c>
      <c r="D3030" t="s">
        <v>61</v>
      </c>
      <c r="E3030" s="86">
        <v>42258</v>
      </c>
      <c r="F3030">
        <f t="shared" si="203"/>
        <v>0</v>
      </c>
      <c r="G3030">
        <v>7</v>
      </c>
      <c r="H3030">
        <v>197.03347778320312</v>
      </c>
      <c r="I3030">
        <v>206.24673461914063</v>
      </c>
      <c r="J3030">
        <v>-9.2132587432861328</v>
      </c>
      <c r="K3030">
        <v>-4.6759866178035736E-2</v>
      </c>
      <c r="L3030">
        <v>-12.286191940307617</v>
      </c>
      <c r="M3030">
        <v>-10.470678329467773</v>
      </c>
      <c r="N3030">
        <v>-9.2132587432861328</v>
      </c>
      <c r="O3030">
        <v>-7.9558396339416504</v>
      </c>
      <c r="P3030">
        <v>-6.1403255462646484</v>
      </c>
      <c r="Q3030">
        <v>-13.157325744628906</v>
      </c>
      <c r="R3030">
        <v>-5.2691917419433594</v>
      </c>
      <c r="S3030">
        <v>1196</v>
      </c>
      <c r="T3030">
        <v>5.7495527267456055</v>
      </c>
      <c r="U3030">
        <v>2.397822380065918</v>
      </c>
      <c r="V3030">
        <v>82.52081298828125</v>
      </c>
      <c r="W3030">
        <v>95</v>
      </c>
      <c r="X3030">
        <v>77.669631958007812</v>
      </c>
      <c r="Y3030">
        <f t="shared" si="200"/>
        <v>235.65203942871094</v>
      </c>
      <c r="Z3030">
        <f t="shared" si="201"/>
        <v>246.6710946044922</v>
      </c>
      <c r="AA3030">
        <f t="shared" si="202"/>
        <v>-11.019057456970215</v>
      </c>
    </row>
    <row r="3031" spans="2:27" x14ac:dyDescent="0.25">
      <c r="B3031" t="s">
        <v>69</v>
      </c>
      <c r="C3031" t="s">
        <v>71</v>
      </c>
      <c r="D3031" t="s">
        <v>81</v>
      </c>
      <c r="E3031" s="86">
        <v>42258</v>
      </c>
      <c r="F3031">
        <f t="shared" si="203"/>
        <v>0</v>
      </c>
      <c r="G3031">
        <v>11</v>
      </c>
      <c r="H3031">
        <v>159.9130859375</v>
      </c>
      <c r="I3031">
        <v>153.97334289550781</v>
      </c>
      <c r="J3031">
        <v>5.9397449493408203</v>
      </c>
      <c r="K3031">
        <v>3.7143584340810776E-2</v>
      </c>
      <c r="L3031">
        <v>4.1972928047180176</v>
      </c>
      <c r="M3031">
        <v>5.2267475128173828</v>
      </c>
      <c r="N3031">
        <v>5.9397449493408203</v>
      </c>
      <c r="O3031">
        <v>6.6527423858642578</v>
      </c>
      <c r="P3031">
        <v>7.682197093963623</v>
      </c>
      <c r="Q3031">
        <v>3.7033319473266602</v>
      </c>
      <c r="R3031">
        <v>8.1761579513549805</v>
      </c>
      <c r="S3031">
        <v>1</v>
      </c>
      <c r="T3031">
        <v>1.8486281633377075</v>
      </c>
      <c r="U3031">
        <v>1.3596426248550415</v>
      </c>
      <c r="V3031">
        <v>82.508781433105469</v>
      </c>
      <c r="W3031">
        <v>95</v>
      </c>
      <c r="X3031">
        <v>86</v>
      </c>
      <c r="Y3031">
        <f t="shared" si="200"/>
        <v>0.1599130859375</v>
      </c>
      <c r="Z3031">
        <f t="shared" si="201"/>
        <v>0.15397334289550782</v>
      </c>
      <c r="AA3031">
        <f t="shared" si="202"/>
        <v>5.9397449493408206E-3</v>
      </c>
    </row>
    <row r="3032" spans="2:27" x14ac:dyDescent="0.25">
      <c r="B3032" t="s">
        <v>69</v>
      </c>
      <c r="C3032" t="s">
        <v>71</v>
      </c>
      <c r="D3032" t="s">
        <v>81</v>
      </c>
      <c r="E3032" s="86">
        <v>42258</v>
      </c>
      <c r="F3032">
        <f t="shared" si="203"/>
        <v>0</v>
      </c>
      <c r="G3032">
        <v>6</v>
      </c>
      <c r="H3032">
        <v>52.055850982666016</v>
      </c>
      <c r="I3032">
        <v>76.373329162597656</v>
      </c>
      <c r="J3032">
        <v>-24.317481994628906</v>
      </c>
      <c r="K3032">
        <v>-0.46714213490486145</v>
      </c>
      <c r="L3032">
        <v>-30.251405715942383</v>
      </c>
      <c r="M3032">
        <v>-26.745595932006836</v>
      </c>
      <c r="N3032">
        <v>-24.317481994628906</v>
      </c>
      <c r="O3032">
        <v>-21.889368057250977</v>
      </c>
      <c r="P3032">
        <v>-18.38355827331543</v>
      </c>
      <c r="Q3032">
        <v>-31.933589935302734</v>
      </c>
      <c r="R3032">
        <v>-16.701374053955078</v>
      </c>
      <c r="S3032">
        <v>1</v>
      </c>
      <c r="T3032">
        <v>21.439350128173828</v>
      </c>
      <c r="U3032">
        <v>4.6302647590637207</v>
      </c>
      <c r="V3032">
        <v>82.508781433105469</v>
      </c>
      <c r="W3032">
        <v>95</v>
      </c>
      <c r="X3032">
        <v>77.333335876464844</v>
      </c>
      <c r="Y3032">
        <f t="shared" si="200"/>
        <v>5.2055850982666019E-2</v>
      </c>
      <c r="Z3032">
        <f t="shared" si="201"/>
        <v>7.6373329162597661E-2</v>
      </c>
      <c r="AA3032">
        <f t="shared" si="202"/>
        <v>-2.4317481994628905E-2</v>
      </c>
    </row>
    <row r="3033" spans="2:27" x14ac:dyDescent="0.25">
      <c r="B3033" t="s">
        <v>69</v>
      </c>
      <c r="C3033" t="s">
        <v>71</v>
      </c>
      <c r="D3033" t="s">
        <v>81</v>
      </c>
      <c r="E3033" s="86">
        <v>42258</v>
      </c>
      <c r="F3033">
        <f t="shared" si="203"/>
        <v>0</v>
      </c>
      <c r="G3033">
        <v>20</v>
      </c>
      <c r="H3033">
        <v>81.5047607421875</v>
      </c>
      <c r="I3033">
        <v>85.333335876464844</v>
      </c>
      <c r="J3033">
        <v>-3.8285751342773437</v>
      </c>
      <c r="K3033">
        <v>-4.6973638236522675E-2</v>
      </c>
      <c r="L3033">
        <v>-6.5735230445861816</v>
      </c>
      <c r="M3033">
        <v>-4.9517855644226074</v>
      </c>
      <c r="N3033">
        <v>-3.8285751342773437</v>
      </c>
      <c r="O3033">
        <v>-2.7053647041320801</v>
      </c>
      <c r="P3033">
        <v>-1.0836273431777954</v>
      </c>
      <c r="Q3033">
        <v>-7.351677417755127</v>
      </c>
      <c r="R3033">
        <v>-0.30547285079956055</v>
      </c>
      <c r="S3033">
        <v>1</v>
      </c>
      <c r="T3033">
        <v>4.5877103805541992</v>
      </c>
      <c r="U3033">
        <v>2.1418941020965576</v>
      </c>
      <c r="V3033">
        <v>82.508781433105469</v>
      </c>
      <c r="W3033">
        <v>95</v>
      </c>
      <c r="X3033">
        <v>83.333335876464844</v>
      </c>
      <c r="Y3033">
        <f t="shared" si="200"/>
        <v>8.1504760742187501E-2</v>
      </c>
      <c r="Z3033">
        <f t="shared" si="201"/>
        <v>8.5333335876464841E-2</v>
      </c>
      <c r="AA3033">
        <f t="shared" si="202"/>
        <v>-3.8285751342773439E-3</v>
      </c>
    </row>
    <row r="3034" spans="2:27" x14ac:dyDescent="0.25">
      <c r="B3034" t="s">
        <v>69</v>
      </c>
      <c r="C3034" t="s">
        <v>71</v>
      </c>
      <c r="D3034" t="s">
        <v>81</v>
      </c>
      <c r="E3034" s="86">
        <v>42258</v>
      </c>
      <c r="F3034">
        <f t="shared" si="203"/>
        <v>0</v>
      </c>
      <c r="G3034">
        <v>7</v>
      </c>
      <c r="H3034">
        <v>85.741157531738281</v>
      </c>
      <c r="I3034">
        <v>107.62667083740234</v>
      </c>
      <c r="J3034">
        <v>-21.885507583618164</v>
      </c>
      <c r="K3034">
        <v>-0.25525090098381042</v>
      </c>
      <c r="L3034">
        <v>-31.261470794677734</v>
      </c>
      <c r="M3034">
        <v>-25.722076416015625</v>
      </c>
      <c r="N3034">
        <v>-21.885507583618164</v>
      </c>
      <c r="O3034">
        <v>-18.048938751220703</v>
      </c>
      <c r="P3034">
        <v>-12.50954532623291</v>
      </c>
      <c r="Q3034">
        <v>-33.919425964355469</v>
      </c>
      <c r="R3034">
        <v>-9.8515901565551758</v>
      </c>
      <c r="S3034">
        <v>1</v>
      </c>
      <c r="T3034">
        <v>53.525352478027344</v>
      </c>
      <c r="U3034">
        <v>7.3161025047302246</v>
      </c>
      <c r="V3034">
        <v>82.508781433105469</v>
      </c>
      <c r="W3034">
        <v>95</v>
      </c>
      <c r="X3034">
        <v>77.333335876464844</v>
      </c>
      <c r="Y3034">
        <f t="shared" si="200"/>
        <v>8.5741157531738277E-2</v>
      </c>
      <c r="Z3034">
        <f t="shared" si="201"/>
        <v>0.10762667083740235</v>
      </c>
      <c r="AA3034">
        <f t="shared" si="202"/>
        <v>-2.1885507583618163E-2</v>
      </c>
    </row>
    <row r="3035" spans="2:27" x14ac:dyDescent="0.25">
      <c r="B3035" t="s">
        <v>69</v>
      </c>
      <c r="C3035" t="s">
        <v>71</v>
      </c>
      <c r="D3035" t="s">
        <v>81</v>
      </c>
      <c r="E3035" s="86">
        <v>42258</v>
      </c>
      <c r="F3035">
        <f t="shared" si="203"/>
        <v>1</v>
      </c>
      <c r="G3035">
        <v>13</v>
      </c>
      <c r="H3035">
        <v>146.07928466796875</v>
      </c>
      <c r="I3035">
        <v>168.42666625976562</v>
      </c>
      <c r="J3035">
        <v>-22.347381591796875</v>
      </c>
      <c r="K3035">
        <v>-0.15298117697238922</v>
      </c>
      <c r="L3035">
        <v>-24.78468132019043</v>
      </c>
      <c r="M3035">
        <v>-23.344705581665039</v>
      </c>
      <c r="N3035">
        <v>-22.347381591796875</v>
      </c>
      <c r="O3035">
        <v>-21.350057601928711</v>
      </c>
      <c r="P3035">
        <v>-19.91008186340332</v>
      </c>
      <c r="Q3035">
        <v>-25.475622177124023</v>
      </c>
      <c r="R3035">
        <v>-19.219141006469727</v>
      </c>
      <c r="S3035">
        <v>1</v>
      </c>
      <c r="T3035">
        <v>3.6169772148132324</v>
      </c>
      <c r="U3035">
        <v>1.9018352031707764</v>
      </c>
      <c r="V3035">
        <v>82.508781433105469</v>
      </c>
      <c r="W3035">
        <v>95</v>
      </c>
      <c r="X3035">
        <v>90.666664123535156</v>
      </c>
      <c r="Y3035">
        <f t="shared" si="200"/>
        <v>0.14607928466796874</v>
      </c>
      <c r="Z3035">
        <f t="shared" si="201"/>
        <v>0.16842666625976563</v>
      </c>
      <c r="AA3035">
        <f t="shared" si="202"/>
        <v>-2.2347381591796875E-2</v>
      </c>
    </row>
    <row r="3036" spans="2:27" x14ac:dyDescent="0.25">
      <c r="B3036" t="s">
        <v>69</v>
      </c>
      <c r="C3036" t="s">
        <v>71</v>
      </c>
      <c r="D3036" t="s">
        <v>81</v>
      </c>
      <c r="E3036" s="86">
        <v>42258</v>
      </c>
      <c r="F3036">
        <f t="shared" si="203"/>
        <v>0</v>
      </c>
      <c r="G3036">
        <v>5</v>
      </c>
      <c r="H3036">
        <v>50.449222564697266</v>
      </c>
      <c r="I3036">
        <v>70.720001220703125</v>
      </c>
      <c r="J3036">
        <v>-20.270778656005859</v>
      </c>
      <c r="K3036">
        <v>-0.401805579662323</v>
      </c>
      <c r="L3036">
        <v>-24.537652969360352</v>
      </c>
      <c r="M3036">
        <v>-22.016748428344727</v>
      </c>
      <c r="N3036">
        <v>-20.270778656005859</v>
      </c>
      <c r="O3036">
        <v>-18.524808883666992</v>
      </c>
      <c r="P3036">
        <v>-16.003904342651367</v>
      </c>
      <c r="Q3036">
        <v>-25.74725341796875</v>
      </c>
      <c r="R3036">
        <v>-14.794304847717285</v>
      </c>
      <c r="S3036">
        <v>1</v>
      </c>
      <c r="T3036">
        <v>11.085302352905273</v>
      </c>
      <c r="U3036">
        <v>3.3294596672058105</v>
      </c>
      <c r="V3036">
        <v>82.508781433105469</v>
      </c>
      <c r="W3036">
        <v>95</v>
      </c>
      <c r="X3036">
        <v>77.333335876464844</v>
      </c>
      <c r="Y3036">
        <f t="shared" si="200"/>
        <v>5.0449222564697263E-2</v>
      </c>
      <c r="Z3036">
        <f t="shared" si="201"/>
        <v>7.0720001220703127E-2</v>
      </c>
      <c r="AA3036">
        <f t="shared" si="202"/>
        <v>-2.027077865600586E-2</v>
      </c>
    </row>
    <row r="3037" spans="2:27" x14ac:dyDescent="0.25">
      <c r="B3037" t="s">
        <v>69</v>
      </c>
      <c r="C3037" t="s">
        <v>71</v>
      </c>
      <c r="D3037" t="s">
        <v>81</v>
      </c>
      <c r="E3037" s="86">
        <v>42258</v>
      </c>
      <c r="F3037">
        <f t="shared" si="203"/>
        <v>0</v>
      </c>
      <c r="G3037">
        <v>2</v>
      </c>
      <c r="H3037">
        <v>50.383251190185547</v>
      </c>
      <c r="I3037">
        <v>74.826667785644531</v>
      </c>
      <c r="J3037">
        <v>-24.44342041015625</v>
      </c>
      <c r="K3037">
        <v>-0.48514971137046814</v>
      </c>
      <c r="L3037">
        <v>-29.849575042724609</v>
      </c>
      <c r="M3037">
        <v>-26.655574798583984</v>
      </c>
      <c r="N3037">
        <v>-24.44342041015625</v>
      </c>
      <c r="O3037">
        <v>-22.231266021728516</v>
      </c>
      <c r="P3037">
        <v>-19.037265777587891</v>
      </c>
      <c r="Q3037">
        <v>-31.382144927978516</v>
      </c>
      <c r="R3037">
        <v>-17.504695892333984</v>
      </c>
      <c r="S3037">
        <v>1</v>
      </c>
      <c r="T3037">
        <v>17.79527473449707</v>
      </c>
      <c r="U3037">
        <v>4.21844482421875</v>
      </c>
      <c r="V3037">
        <v>82.508781433105469</v>
      </c>
      <c r="W3037">
        <v>95</v>
      </c>
      <c r="X3037">
        <v>80</v>
      </c>
      <c r="Y3037">
        <f t="shared" si="200"/>
        <v>5.0383251190185545E-2</v>
      </c>
      <c r="Z3037">
        <f t="shared" si="201"/>
        <v>7.4826667785644535E-2</v>
      </c>
      <c r="AA3037">
        <f t="shared" si="202"/>
        <v>-2.444342041015625E-2</v>
      </c>
    </row>
    <row r="3038" spans="2:27" x14ac:dyDescent="0.25">
      <c r="B3038" t="s">
        <v>69</v>
      </c>
      <c r="C3038" t="s">
        <v>71</v>
      </c>
      <c r="D3038" t="s">
        <v>81</v>
      </c>
      <c r="E3038" s="86">
        <v>42258</v>
      </c>
      <c r="F3038">
        <f t="shared" si="203"/>
        <v>0</v>
      </c>
      <c r="G3038">
        <v>19</v>
      </c>
      <c r="H3038">
        <v>87.515785217285156</v>
      </c>
      <c r="I3038">
        <v>88.746665954589844</v>
      </c>
      <c r="J3038">
        <v>-1.2308791875839233</v>
      </c>
      <c r="K3038">
        <v>-1.4064653776586056E-2</v>
      </c>
      <c r="L3038">
        <v>-3.7427680492401123</v>
      </c>
      <c r="M3038">
        <v>-2.2587237358093262</v>
      </c>
      <c r="N3038">
        <v>-1.2308791875839233</v>
      </c>
      <c r="O3038">
        <v>-0.2030346542596817</v>
      </c>
      <c r="P3038">
        <v>1.2810095548629761</v>
      </c>
      <c r="Q3038">
        <v>-4.4548535346984863</v>
      </c>
      <c r="R3038">
        <v>1.9930951595306396</v>
      </c>
      <c r="S3038">
        <v>1</v>
      </c>
      <c r="T3038">
        <v>3.8417460918426514</v>
      </c>
      <c r="U3038">
        <v>1.9600372314453125</v>
      </c>
      <c r="V3038">
        <v>82.508781433105469</v>
      </c>
      <c r="W3038">
        <v>95</v>
      </c>
      <c r="X3038">
        <v>84.333335876464844</v>
      </c>
      <c r="Y3038">
        <f t="shared" si="200"/>
        <v>8.7515785217285161E-2</v>
      </c>
      <c r="Z3038">
        <f t="shared" si="201"/>
        <v>8.874666595458984E-2</v>
      </c>
      <c r="AA3038">
        <f t="shared" si="202"/>
        <v>-1.2308791875839233E-3</v>
      </c>
    </row>
    <row r="3039" spans="2:27" x14ac:dyDescent="0.25">
      <c r="B3039" t="s">
        <v>69</v>
      </c>
      <c r="C3039" t="s">
        <v>71</v>
      </c>
      <c r="D3039" t="s">
        <v>81</v>
      </c>
      <c r="E3039" s="86">
        <v>42258</v>
      </c>
      <c r="F3039">
        <f t="shared" si="203"/>
        <v>1</v>
      </c>
      <c r="G3039">
        <v>16</v>
      </c>
      <c r="H3039">
        <v>167.10972595214844</v>
      </c>
      <c r="I3039">
        <v>165.1199951171875</v>
      </c>
      <c r="J3039">
        <v>1.9897240400314331</v>
      </c>
      <c r="K3039">
        <v>1.1906691826879978E-2</v>
      </c>
      <c r="L3039">
        <v>-6.2275070697069168E-2</v>
      </c>
      <c r="M3039">
        <v>1.1500626802444458</v>
      </c>
      <c r="N3039">
        <v>1.9897240400314331</v>
      </c>
      <c r="O3039">
        <v>2.82938551902771</v>
      </c>
      <c r="P3039">
        <v>4.0417232513427734</v>
      </c>
      <c r="Q3039">
        <v>-0.64398831129074097</v>
      </c>
      <c r="R3039">
        <v>4.623436450958252</v>
      </c>
      <c r="S3039">
        <v>1</v>
      </c>
      <c r="T3039">
        <v>2.5637884140014648</v>
      </c>
      <c r="U3039">
        <v>1.6011834144592285</v>
      </c>
      <c r="V3039">
        <v>82.508781433105469</v>
      </c>
      <c r="W3039">
        <v>95</v>
      </c>
      <c r="X3039">
        <v>89.666664123535156</v>
      </c>
      <c r="Y3039">
        <f t="shared" si="200"/>
        <v>0.16710972595214843</v>
      </c>
      <c r="Z3039">
        <f t="shared" si="201"/>
        <v>0.1651199951171875</v>
      </c>
      <c r="AA3039">
        <f t="shared" si="202"/>
        <v>1.989724040031433E-3</v>
      </c>
    </row>
    <row r="3040" spans="2:27" x14ac:dyDescent="0.25">
      <c r="B3040" t="s">
        <v>69</v>
      </c>
      <c r="C3040" t="s">
        <v>71</v>
      </c>
      <c r="D3040" t="s">
        <v>81</v>
      </c>
      <c r="E3040" s="86">
        <v>42258</v>
      </c>
      <c r="F3040">
        <f t="shared" si="203"/>
        <v>1</v>
      </c>
      <c r="G3040">
        <v>18</v>
      </c>
      <c r="H3040">
        <v>133.41119384765625</v>
      </c>
      <c r="I3040">
        <v>127.78667449951172</v>
      </c>
      <c r="J3040">
        <v>5.6245179176330566</v>
      </c>
      <c r="K3040">
        <v>4.2159266769886017E-2</v>
      </c>
      <c r="L3040">
        <v>2.8153176307678223</v>
      </c>
      <c r="M3040">
        <v>4.4750161170959473</v>
      </c>
      <c r="N3040">
        <v>5.6245179176330566</v>
      </c>
      <c r="O3040">
        <v>6.774019718170166</v>
      </c>
      <c r="P3040">
        <v>8.4337186813354492</v>
      </c>
      <c r="Q3040">
        <v>2.0189483165740967</v>
      </c>
      <c r="R3040">
        <v>9.2300872802734375</v>
      </c>
      <c r="S3040">
        <v>1</v>
      </c>
      <c r="T3040">
        <v>4.8049983978271484</v>
      </c>
      <c r="U3040">
        <v>2.192030668258667</v>
      </c>
      <c r="V3040">
        <v>82.508781433105469</v>
      </c>
      <c r="W3040">
        <v>95</v>
      </c>
      <c r="X3040">
        <v>86.666664123535156</v>
      </c>
      <c r="Y3040">
        <f t="shared" si="200"/>
        <v>0.13341119384765626</v>
      </c>
      <c r="Z3040">
        <f t="shared" si="201"/>
        <v>0.12778667449951173</v>
      </c>
      <c r="AA3040">
        <f t="shared" si="202"/>
        <v>5.6245179176330562E-3</v>
      </c>
    </row>
    <row r="3041" spans="2:27" x14ac:dyDescent="0.25">
      <c r="B3041" t="s">
        <v>69</v>
      </c>
      <c r="C3041" t="s">
        <v>71</v>
      </c>
      <c r="D3041" t="s">
        <v>81</v>
      </c>
      <c r="E3041" s="86">
        <v>42258</v>
      </c>
      <c r="F3041">
        <f t="shared" si="203"/>
        <v>0</v>
      </c>
      <c r="G3041">
        <v>9</v>
      </c>
      <c r="H3041">
        <v>143.18824768066406</v>
      </c>
      <c r="I3041">
        <v>125.01332855224609</v>
      </c>
      <c r="J3041">
        <v>18.174921035766602</v>
      </c>
      <c r="K3041">
        <v>0.12693025171756744</v>
      </c>
      <c r="L3041">
        <v>13.105368614196777</v>
      </c>
      <c r="M3041">
        <v>16.100502014160156</v>
      </c>
      <c r="N3041">
        <v>18.174921035766602</v>
      </c>
      <c r="O3041">
        <v>20.249340057373047</v>
      </c>
      <c r="P3041">
        <v>23.244472503662109</v>
      </c>
      <c r="Q3041">
        <v>11.668221473693848</v>
      </c>
      <c r="R3041">
        <v>24.681621551513672</v>
      </c>
      <c r="S3041">
        <v>1</v>
      </c>
      <c r="T3041">
        <v>15.648296356201172</v>
      </c>
      <c r="U3041">
        <v>3.9557926654815674</v>
      </c>
      <c r="V3041">
        <v>82.508781433105469</v>
      </c>
      <c r="W3041">
        <v>95</v>
      </c>
      <c r="X3041">
        <v>81</v>
      </c>
      <c r="Y3041">
        <f t="shared" si="200"/>
        <v>0.14318824768066407</v>
      </c>
      <c r="Z3041">
        <f t="shared" si="201"/>
        <v>0.12501332855224609</v>
      </c>
      <c r="AA3041">
        <f t="shared" si="202"/>
        <v>1.8174921035766602E-2</v>
      </c>
    </row>
    <row r="3042" spans="2:27" x14ac:dyDescent="0.25">
      <c r="B3042" t="s">
        <v>69</v>
      </c>
      <c r="C3042" t="s">
        <v>71</v>
      </c>
      <c r="D3042" t="s">
        <v>81</v>
      </c>
      <c r="E3042" s="86">
        <v>42258</v>
      </c>
      <c r="F3042">
        <f t="shared" si="203"/>
        <v>0</v>
      </c>
      <c r="G3042">
        <v>22</v>
      </c>
      <c r="H3042">
        <v>64.332794189453125</v>
      </c>
      <c r="I3042">
        <v>75.093330383300781</v>
      </c>
      <c r="J3042">
        <v>-10.760537147521973</v>
      </c>
      <c r="K3042">
        <v>-0.16726364195346832</v>
      </c>
      <c r="L3042">
        <v>-13.073050498962402</v>
      </c>
      <c r="M3042">
        <v>-11.706798553466797</v>
      </c>
      <c r="N3042">
        <v>-10.760537147521973</v>
      </c>
      <c r="O3042">
        <v>-9.8142757415771484</v>
      </c>
      <c r="P3042">
        <v>-8.448023796081543</v>
      </c>
      <c r="Q3042">
        <v>-13.728616714477539</v>
      </c>
      <c r="R3042">
        <v>-7.7924580574035645</v>
      </c>
      <c r="S3042">
        <v>1</v>
      </c>
      <c r="T3042">
        <v>3.2560904026031494</v>
      </c>
      <c r="U3042">
        <v>1.8044639825820923</v>
      </c>
      <c r="V3042">
        <v>82.508781433105469</v>
      </c>
      <c r="W3042">
        <v>95</v>
      </c>
      <c r="X3042">
        <v>82.666664123535156</v>
      </c>
      <c r="Y3042">
        <f t="shared" si="200"/>
        <v>6.4332794189453119E-2</v>
      </c>
      <c r="Z3042">
        <f t="shared" si="201"/>
        <v>7.509333038330078E-2</v>
      </c>
      <c r="AA3042">
        <f t="shared" si="202"/>
        <v>-1.0760537147521973E-2</v>
      </c>
    </row>
    <row r="3043" spans="2:27" x14ac:dyDescent="0.25">
      <c r="B3043" t="s">
        <v>69</v>
      </c>
      <c r="C3043" t="s">
        <v>71</v>
      </c>
      <c r="D3043" t="s">
        <v>81</v>
      </c>
      <c r="E3043" s="86">
        <v>42258</v>
      </c>
      <c r="F3043">
        <f t="shared" si="203"/>
        <v>1</v>
      </c>
      <c r="G3043">
        <v>15</v>
      </c>
      <c r="H3043">
        <v>181.54170227050781</v>
      </c>
      <c r="I3043">
        <v>169.44001770019531</v>
      </c>
      <c r="J3043">
        <v>12.101691246032715</v>
      </c>
      <c r="K3043">
        <v>6.6660664975643158E-2</v>
      </c>
      <c r="L3043">
        <v>9.7006540298461914</v>
      </c>
      <c r="M3043">
        <v>11.119206428527832</v>
      </c>
      <c r="N3043">
        <v>12.101691246032715</v>
      </c>
      <c r="O3043">
        <v>13.084176063537598</v>
      </c>
      <c r="P3043">
        <v>14.502728462219238</v>
      </c>
      <c r="Q3043">
        <v>9.0199928283691406</v>
      </c>
      <c r="R3043">
        <v>15.183389663696289</v>
      </c>
      <c r="S3043">
        <v>1</v>
      </c>
      <c r="T3043">
        <v>3.5101499557495117</v>
      </c>
      <c r="U3043">
        <v>1.8735394477844238</v>
      </c>
      <c r="V3043">
        <v>82.508781433105469</v>
      </c>
      <c r="W3043">
        <v>95</v>
      </c>
      <c r="X3043">
        <v>89.666664123535156</v>
      </c>
      <c r="Y3043">
        <f t="shared" si="200"/>
        <v>0.18154170227050781</v>
      </c>
      <c r="Z3043">
        <f t="shared" si="201"/>
        <v>0.16944001770019532</v>
      </c>
      <c r="AA3043">
        <f t="shared" si="202"/>
        <v>1.2101691246032715E-2</v>
      </c>
    </row>
    <row r="3044" spans="2:27" x14ac:dyDescent="0.25">
      <c r="B3044" t="s">
        <v>69</v>
      </c>
      <c r="C3044" t="s">
        <v>71</v>
      </c>
      <c r="D3044" t="s">
        <v>81</v>
      </c>
      <c r="E3044" s="86">
        <v>42258</v>
      </c>
      <c r="F3044">
        <f t="shared" si="203"/>
        <v>0</v>
      </c>
      <c r="G3044">
        <v>1</v>
      </c>
      <c r="H3044">
        <v>48.280673980712891</v>
      </c>
      <c r="I3044">
        <v>76.640007019042969</v>
      </c>
      <c r="J3044">
        <v>-28.35932731628418</v>
      </c>
      <c r="K3044">
        <v>-0.58738464117050171</v>
      </c>
      <c r="L3044">
        <v>-33.151584625244141</v>
      </c>
      <c r="M3044">
        <v>-30.320280075073242</v>
      </c>
      <c r="N3044">
        <v>-28.35932731628418</v>
      </c>
      <c r="O3044">
        <v>-26.398374557495117</v>
      </c>
      <c r="P3044">
        <v>-23.567070007324219</v>
      </c>
      <c r="Q3044">
        <v>-34.510124206542969</v>
      </c>
      <c r="R3044">
        <v>-22.208530426025391</v>
      </c>
      <c r="S3044">
        <v>1</v>
      </c>
      <c r="T3044">
        <v>13.983254432678223</v>
      </c>
      <c r="U3044">
        <v>3.7394189834594727</v>
      </c>
      <c r="V3044">
        <v>82.508781433105469</v>
      </c>
      <c r="W3044">
        <v>95</v>
      </c>
      <c r="X3044">
        <v>81</v>
      </c>
      <c r="Y3044">
        <f t="shared" si="200"/>
        <v>4.8280673980712889E-2</v>
      </c>
      <c r="Z3044">
        <f t="shared" si="201"/>
        <v>7.6640007019042972E-2</v>
      </c>
      <c r="AA3044">
        <f t="shared" si="202"/>
        <v>-2.835932731628418E-2</v>
      </c>
    </row>
    <row r="3045" spans="2:27" x14ac:dyDescent="0.25">
      <c r="B3045" t="s">
        <v>69</v>
      </c>
      <c r="C3045" t="s">
        <v>71</v>
      </c>
      <c r="D3045" t="s">
        <v>81</v>
      </c>
      <c r="E3045" s="86">
        <v>42258</v>
      </c>
      <c r="F3045">
        <f t="shared" si="203"/>
        <v>0</v>
      </c>
      <c r="G3045">
        <v>10</v>
      </c>
      <c r="H3045">
        <v>145.70826721191406</v>
      </c>
      <c r="I3045">
        <v>138.66667175292969</v>
      </c>
      <c r="J3045">
        <v>7.0416083335876465</v>
      </c>
      <c r="K3045">
        <v>4.8326760530471802E-2</v>
      </c>
      <c r="L3045">
        <v>4.512723445892334</v>
      </c>
      <c r="M3045">
        <v>6.0068092346191406</v>
      </c>
      <c r="N3045">
        <v>7.0416083335876465</v>
      </c>
      <c r="O3045">
        <v>8.0764074325561523</v>
      </c>
      <c r="P3045">
        <v>9.5704927444458008</v>
      </c>
      <c r="Q3045">
        <v>3.7958199977874756</v>
      </c>
      <c r="R3045">
        <v>10.287396430969238</v>
      </c>
      <c r="S3045">
        <v>1</v>
      </c>
      <c r="T3045">
        <v>3.8939099311828613</v>
      </c>
      <c r="U3045">
        <v>1.9732992649078369</v>
      </c>
      <c r="V3045">
        <v>82.508781433105469</v>
      </c>
      <c r="W3045">
        <v>95</v>
      </c>
      <c r="X3045">
        <v>83</v>
      </c>
      <c r="Y3045">
        <f t="shared" si="200"/>
        <v>0.14570826721191407</v>
      </c>
      <c r="Z3045">
        <f t="shared" si="201"/>
        <v>0.13866667175292968</v>
      </c>
      <c r="AA3045">
        <f t="shared" si="202"/>
        <v>7.0416083335876466E-3</v>
      </c>
    </row>
    <row r="3046" spans="2:27" x14ac:dyDescent="0.25">
      <c r="B3046" t="s">
        <v>69</v>
      </c>
      <c r="C3046" t="s">
        <v>71</v>
      </c>
      <c r="D3046" t="s">
        <v>81</v>
      </c>
      <c r="E3046" s="86">
        <v>42258</v>
      </c>
      <c r="F3046">
        <f t="shared" si="203"/>
        <v>0</v>
      </c>
      <c r="G3046">
        <v>8</v>
      </c>
      <c r="H3046">
        <v>105.83890533447266</v>
      </c>
      <c r="I3046">
        <v>109.91999053955078</v>
      </c>
      <c r="J3046">
        <v>-4.0810890197753906</v>
      </c>
      <c r="K3046">
        <v>-3.8559440523386002E-2</v>
      </c>
      <c r="L3046">
        <v>-8.2879772186279297</v>
      </c>
      <c r="M3046">
        <v>-5.802513599395752</v>
      </c>
      <c r="N3046">
        <v>-4.0810890197753906</v>
      </c>
      <c r="O3046">
        <v>-2.3596644401550293</v>
      </c>
      <c r="P3046">
        <v>0.1257992684841156</v>
      </c>
      <c r="Q3046">
        <v>-9.4805717468261719</v>
      </c>
      <c r="R3046">
        <v>1.3183937072753906</v>
      </c>
      <c r="S3046">
        <v>1</v>
      </c>
      <c r="T3046">
        <v>10.775806427001953</v>
      </c>
      <c r="U3046">
        <v>3.2826523780822754</v>
      </c>
      <c r="V3046">
        <v>82.508781433105469</v>
      </c>
      <c r="W3046">
        <v>95</v>
      </c>
      <c r="X3046">
        <v>78</v>
      </c>
      <c r="Y3046">
        <f t="shared" si="200"/>
        <v>0.10583890533447265</v>
      </c>
      <c r="Z3046">
        <f t="shared" si="201"/>
        <v>0.10991999053955079</v>
      </c>
      <c r="AA3046">
        <f t="shared" si="202"/>
        <v>-4.0810890197753909E-3</v>
      </c>
    </row>
    <row r="3047" spans="2:27" x14ac:dyDescent="0.25">
      <c r="B3047" t="s">
        <v>69</v>
      </c>
      <c r="C3047" t="s">
        <v>71</v>
      </c>
      <c r="D3047" t="s">
        <v>81</v>
      </c>
      <c r="E3047" s="86">
        <v>42258</v>
      </c>
      <c r="F3047">
        <f t="shared" si="203"/>
        <v>1</v>
      </c>
      <c r="G3047">
        <v>17</v>
      </c>
      <c r="H3047">
        <v>157.31050109863281</v>
      </c>
      <c r="I3047">
        <v>151.19999694824219</v>
      </c>
      <c r="J3047">
        <v>6.1105132102966309</v>
      </c>
      <c r="K3047">
        <v>3.8843642920255661E-2</v>
      </c>
      <c r="L3047">
        <v>3.0805354118347168</v>
      </c>
      <c r="M3047">
        <v>4.8706707954406738</v>
      </c>
      <c r="N3047">
        <v>6.1105132102966309</v>
      </c>
      <c r="O3047">
        <v>7.3503556251525879</v>
      </c>
      <c r="P3047">
        <v>9.1404914855957031</v>
      </c>
      <c r="Q3047">
        <v>2.2215785980224609</v>
      </c>
      <c r="R3047">
        <v>9.9994478225708008</v>
      </c>
      <c r="S3047">
        <v>1</v>
      </c>
      <c r="T3047">
        <v>5.589935302734375</v>
      </c>
      <c r="U3047">
        <v>2.3643043041229248</v>
      </c>
      <c r="V3047">
        <v>82.508781433105469</v>
      </c>
      <c r="W3047">
        <v>95</v>
      </c>
      <c r="X3047">
        <v>89.333335876464844</v>
      </c>
      <c r="Y3047">
        <f t="shared" si="200"/>
        <v>0.15731050109863282</v>
      </c>
      <c r="Z3047">
        <f t="shared" si="201"/>
        <v>0.15119999694824218</v>
      </c>
      <c r="AA3047">
        <f t="shared" si="202"/>
        <v>6.1105132102966305E-3</v>
      </c>
    </row>
    <row r="3048" spans="2:27" x14ac:dyDescent="0.25">
      <c r="B3048" t="s">
        <v>69</v>
      </c>
      <c r="C3048" t="s">
        <v>71</v>
      </c>
      <c r="D3048" t="s">
        <v>81</v>
      </c>
      <c r="E3048" s="86">
        <v>42258</v>
      </c>
      <c r="F3048">
        <f t="shared" si="203"/>
        <v>1</v>
      </c>
      <c r="G3048">
        <v>12</v>
      </c>
      <c r="H3048">
        <v>153.50694274902344</v>
      </c>
      <c r="I3048">
        <v>159.09332275390625</v>
      </c>
      <c r="J3048">
        <v>-5.5863862037658691</v>
      </c>
      <c r="K3048">
        <v>-3.6391749978065491E-2</v>
      </c>
      <c r="L3048">
        <v>-8.6354923248291016</v>
      </c>
      <c r="M3048">
        <v>-6.8340554237365723</v>
      </c>
      <c r="N3048">
        <v>-5.5863862037658691</v>
      </c>
      <c r="O3048">
        <v>-4.338716983795166</v>
      </c>
      <c r="P3048">
        <v>-2.5372805595397949</v>
      </c>
      <c r="Q3048">
        <v>-9.4998712539672852</v>
      </c>
      <c r="R3048">
        <v>-1.6729015111923218</v>
      </c>
      <c r="S3048">
        <v>1</v>
      </c>
      <c r="T3048">
        <v>5.6607341766357422</v>
      </c>
      <c r="U3048">
        <v>2.3792297840118408</v>
      </c>
      <c r="V3048">
        <v>82.508781433105469</v>
      </c>
      <c r="W3048">
        <v>95</v>
      </c>
      <c r="X3048">
        <v>89.333335876464844</v>
      </c>
      <c r="Y3048">
        <f t="shared" si="200"/>
        <v>0.15350694274902343</v>
      </c>
      <c r="Z3048">
        <f t="shared" si="201"/>
        <v>0.15909332275390625</v>
      </c>
      <c r="AA3048">
        <f t="shared" si="202"/>
        <v>-5.5863862037658692E-3</v>
      </c>
    </row>
    <row r="3049" spans="2:27" x14ac:dyDescent="0.25">
      <c r="B3049" t="s">
        <v>69</v>
      </c>
      <c r="C3049" t="s">
        <v>71</v>
      </c>
      <c r="D3049" t="s">
        <v>81</v>
      </c>
      <c r="E3049" s="86">
        <v>42258</v>
      </c>
      <c r="F3049">
        <f t="shared" si="203"/>
        <v>0</v>
      </c>
      <c r="G3049">
        <v>23</v>
      </c>
      <c r="H3049">
        <v>71.81976318359375</v>
      </c>
      <c r="I3049">
        <v>69.279998779296875</v>
      </c>
      <c r="J3049">
        <v>2.5397624969482422</v>
      </c>
      <c r="K3049">
        <v>3.5363003611564636E-2</v>
      </c>
      <c r="L3049">
        <v>0.16763994097709656</v>
      </c>
      <c r="M3049">
        <v>1.5691092014312744</v>
      </c>
      <c r="N3049">
        <v>2.5397624969482422</v>
      </c>
      <c r="O3049">
        <v>3.51041579246521</v>
      </c>
      <c r="P3049">
        <v>4.9118852615356445</v>
      </c>
      <c r="Q3049">
        <v>-0.50482386350631714</v>
      </c>
      <c r="R3049">
        <v>5.5843486785888672</v>
      </c>
      <c r="S3049">
        <v>1</v>
      </c>
      <c r="T3049">
        <v>3.4261162281036377</v>
      </c>
      <c r="U3049">
        <v>1.8509770631790161</v>
      </c>
      <c r="V3049">
        <v>82.508781433105469</v>
      </c>
      <c r="W3049">
        <v>95</v>
      </c>
      <c r="X3049">
        <v>83.333335876464844</v>
      </c>
      <c r="Y3049">
        <f t="shared" si="200"/>
        <v>7.1819763183593746E-2</v>
      </c>
      <c r="Z3049">
        <f t="shared" si="201"/>
        <v>6.9279998779296872E-2</v>
      </c>
      <c r="AA3049">
        <f t="shared" si="202"/>
        <v>2.5397624969482422E-3</v>
      </c>
    </row>
    <row r="3050" spans="2:27" x14ac:dyDescent="0.25">
      <c r="B3050" t="s">
        <v>69</v>
      </c>
      <c r="C3050" t="s">
        <v>71</v>
      </c>
      <c r="D3050" t="s">
        <v>81</v>
      </c>
      <c r="E3050" s="86">
        <v>42258</v>
      </c>
      <c r="F3050">
        <f t="shared" si="203"/>
        <v>0</v>
      </c>
      <c r="G3050">
        <v>24</v>
      </c>
      <c r="H3050">
        <v>66.820564270019531</v>
      </c>
      <c r="I3050">
        <v>69.279998779296875</v>
      </c>
      <c r="J3050">
        <v>-2.45943284034729</v>
      </c>
      <c r="K3050">
        <v>-3.6806527525186539E-2</v>
      </c>
      <c r="L3050">
        <v>-5.0275206565856934</v>
      </c>
      <c r="M3050">
        <v>-3.5102734565734863</v>
      </c>
      <c r="N3050">
        <v>-2.45943284034729</v>
      </c>
      <c r="O3050">
        <v>-1.4085921049118042</v>
      </c>
      <c r="P3050">
        <v>0.10865496098995209</v>
      </c>
      <c r="Q3050">
        <v>-5.7555379867553711</v>
      </c>
      <c r="R3050">
        <v>0.83667218685150146</v>
      </c>
      <c r="S3050">
        <v>1</v>
      </c>
      <c r="T3050">
        <v>4.0155730247497559</v>
      </c>
      <c r="U3050">
        <v>2.0038895606994629</v>
      </c>
      <c r="V3050">
        <v>82.508781433105469</v>
      </c>
      <c r="W3050">
        <v>95</v>
      </c>
      <c r="X3050">
        <v>82.666664123535156</v>
      </c>
      <c r="Y3050">
        <f t="shared" si="200"/>
        <v>6.6820564270019533E-2</v>
      </c>
      <c r="Z3050">
        <f t="shared" si="201"/>
        <v>6.9279998779296872E-2</v>
      </c>
      <c r="AA3050">
        <f t="shared" si="202"/>
        <v>-2.4594328403472901E-3</v>
      </c>
    </row>
    <row r="3051" spans="2:27" x14ac:dyDescent="0.25">
      <c r="B3051" t="s">
        <v>69</v>
      </c>
      <c r="C3051" t="s">
        <v>71</v>
      </c>
      <c r="D3051" t="s">
        <v>81</v>
      </c>
      <c r="E3051" s="86">
        <v>42258</v>
      </c>
      <c r="F3051">
        <f t="shared" si="203"/>
        <v>0</v>
      </c>
      <c r="G3051">
        <v>4</v>
      </c>
      <c r="H3051">
        <v>50.428928375244141</v>
      </c>
      <c r="I3051">
        <v>73.760002136230469</v>
      </c>
      <c r="J3051">
        <v>-23.331075668334961</v>
      </c>
      <c r="K3051">
        <v>-0.46265262365341187</v>
      </c>
      <c r="L3051">
        <v>-30.968164443969727</v>
      </c>
      <c r="M3051">
        <v>-26.456110000610352</v>
      </c>
      <c r="N3051">
        <v>-23.331075668334961</v>
      </c>
      <c r="O3051">
        <v>-20.20604133605957</v>
      </c>
      <c r="P3051">
        <v>-15.693986892700195</v>
      </c>
      <c r="Q3051">
        <v>-33.133174896240234</v>
      </c>
      <c r="R3051">
        <v>-13.528977394104004</v>
      </c>
      <c r="S3051">
        <v>1</v>
      </c>
      <c r="T3051">
        <v>35.512691497802734</v>
      </c>
      <c r="U3051">
        <v>5.9592523574829102</v>
      </c>
      <c r="V3051">
        <v>82.508781433105469</v>
      </c>
      <c r="W3051">
        <v>95</v>
      </c>
      <c r="X3051">
        <v>77.333335876464844</v>
      </c>
      <c r="Y3051">
        <f t="shared" si="200"/>
        <v>5.0428928375244139E-2</v>
      </c>
      <c r="Z3051">
        <f t="shared" si="201"/>
        <v>7.3760002136230463E-2</v>
      </c>
      <c r="AA3051">
        <f t="shared" si="202"/>
        <v>-2.333107566833496E-2</v>
      </c>
    </row>
    <row r="3052" spans="2:27" x14ac:dyDescent="0.25">
      <c r="B3052" t="s">
        <v>69</v>
      </c>
      <c r="C3052" t="s">
        <v>71</v>
      </c>
      <c r="D3052" t="s">
        <v>81</v>
      </c>
      <c r="E3052" s="86">
        <v>42258</v>
      </c>
      <c r="F3052">
        <f t="shared" si="203"/>
        <v>1</v>
      </c>
      <c r="G3052">
        <v>14</v>
      </c>
      <c r="H3052">
        <v>192.14402770996094</v>
      </c>
      <c r="I3052">
        <v>168.5333251953125</v>
      </c>
      <c r="J3052">
        <v>23.610694885253906</v>
      </c>
      <c r="K3052">
        <v>0.12288019061088562</v>
      </c>
      <c r="L3052">
        <v>20.245429992675781</v>
      </c>
      <c r="M3052">
        <v>22.23365592956543</v>
      </c>
      <c r="N3052">
        <v>23.610694885253906</v>
      </c>
      <c r="O3052">
        <v>24.987733840942383</v>
      </c>
      <c r="P3052">
        <v>26.975959777832031</v>
      </c>
      <c r="Q3052">
        <v>19.291425704956055</v>
      </c>
      <c r="R3052">
        <v>27.929964065551758</v>
      </c>
      <c r="S3052">
        <v>1</v>
      </c>
      <c r="T3052">
        <v>6.8955063819885254</v>
      </c>
      <c r="U3052">
        <v>2.625929594039917</v>
      </c>
      <c r="V3052">
        <v>82.508781433105469</v>
      </c>
      <c r="W3052">
        <v>95</v>
      </c>
      <c r="X3052">
        <v>92.333335876464844</v>
      </c>
      <c r="Y3052">
        <f t="shared" si="200"/>
        <v>0.19214402770996095</v>
      </c>
      <c r="Z3052">
        <f t="shared" si="201"/>
        <v>0.1685333251953125</v>
      </c>
      <c r="AA3052">
        <f t="shared" si="202"/>
        <v>2.3610694885253906E-2</v>
      </c>
    </row>
    <row r="3053" spans="2:27" x14ac:dyDescent="0.25">
      <c r="B3053" t="s">
        <v>69</v>
      </c>
      <c r="C3053" t="s">
        <v>71</v>
      </c>
      <c r="D3053" t="s">
        <v>81</v>
      </c>
      <c r="E3053" s="86">
        <v>42258</v>
      </c>
      <c r="F3053">
        <f t="shared" si="203"/>
        <v>0</v>
      </c>
      <c r="G3053">
        <v>21</v>
      </c>
      <c r="H3053">
        <v>73.84033203125</v>
      </c>
      <c r="I3053">
        <v>74.400001525878906</v>
      </c>
      <c r="J3053">
        <v>-0.55966883897781372</v>
      </c>
      <c r="K3053">
        <v>-7.57944630458951E-3</v>
      </c>
      <c r="L3053">
        <v>-3.5912792682647705</v>
      </c>
      <c r="M3053">
        <v>-1.8001792430877686</v>
      </c>
      <c r="N3053">
        <v>-0.55966883897781372</v>
      </c>
      <c r="O3053">
        <v>0.68084156513214111</v>
      </c>
      <c r="P3053">
        <v>2.4719414710998535</v>
      </c>
      <c r="Q3053">
        <v>-4.4506988525390625</v>
      </c>
      <c r="R3053">
        <v>3.3313610553741455</v>
      </c>
      <c r="S3053">
        <v>1</v>
      </c>
      <c r="T3053">
        <v>5.5959606170654297</v>
      </c>
      <c r="U3053">
        <v>2.3655781745910645</v>
      </c>
      <c r="V3053">
        <v>82.508781433105469</v>
      </c>
      <c r="W3053">
        <v>95</v>
      </c>
      <c r="X3053">
        <v>83.666664123535156</v>
      </c>
      <c r="Y3053">
        <f t="shared" si="200"/>
        <v>7.3840332031249997E-2</v>
      </c>
      <c r="Z3053">
        <f t="shared" si="201"/>
        <v>7.4400001525878903E-2</v>
      </c>
      <c r="AA3053">
        <f t="shared" si="202"/>
        <v>-5.5966883897781369E-4</v>
      </c>
    </row>
    <row r="3054" spans="2:27" x14ac:dyDescent="0.25">
      <c r="B3054" t="s">
        <v>69</v>
      </c>
      <c r="C3054" t="s">
        <v>71</v>
      </c>
      <c r="D3054" t="s">
        <v>81</v>
      </c>
      <c r="E3054" s="86">
        <v>42258</v>
      </c>
      <c r="F3054">
        <f t="shared" si="203"/>
        <v>0</v>
      </c>
      <c r="G3054">
        <v>3</v>
      </c>
      <c r="H3054">
        <v>50.804119110107422</v>
      </c>
      <c r="I3054">
        <v>70.8800048828125</v>
      </c>
      <c r="J3054">
        <v>-20.075883865356445</v>
      </c>
      <c r="K3054">
        <v>-0.39516252279281616</v>
      </c>
      <c r="L3054">
        <v>-24.366783142089844</v>
      </c>
      <c r="M3054">
        <v>-21.831684112548828</v>
      </c>
      <c r="N3054">
        <v>-20.075883865356445</v>
      </c>
      <c r="O3054">
        <v>-18.320083618164063</v>
      </c>
      <c r="P3054">
        <v>-15.784985542297363</v>
      </c>
      <c r="Q3054">
        <v>-25.583192825317383</v>
      </c>
      <c r="R3054">
        <v>-14.568574905395508</v>
      </c>
      <c r="S3054">
        <v>1</v>
      </c>
      <c r="T3054">
        <v>11.210484504699707</v>
      </c>
      <c r="U3054">
        <v>3.3482060432434082</v>
      </c>
      <c r="V3054">
        <v>82.508781433105469</v>
      </c>
      <c r="W3054">
        <v>95</v>
      </c>
      <c r="X3054">
        <v>79</v>
      </c>
      <c r="Y3054">
        <f t="shared" si="200"/>
        <v>5.0804119110107425E-2</v>
      </c>
      <c r="Z3054">
        <f t="shared" si="201"/>
        <v>7.08800048828125E-2</v>
      </c>
      <c r="AA3054">
        <f t="shared" si="202"/>
        <v>-2.0075883865356445E-2</v>
      </c>
    </row>
    <row r="3055" spans="2:27" x14ac:dyDescent="0.25">
      <c r="B3055" t="s">
        <v>69</v>
      </c>
      <c r="C3055" t="s">
        <v>71</v>
      </c>
      <c r="D3055" t="s">
        <v>30</v>
      </c>
      <c r="E3055" s="86">
        <v>42258</v>
      </c>
      <c r="F3055">
        <f t="shared" si="203"/>
        <v>1</v>
      </c>
      <c r="G3055">
        <v>17</v>
      </c>
      <c r="H3055">
        <v>262.97589111328125</v>
      </c>
      <c r="I3055">
        <v>266.54364013671875</v>
      </c>
      <c r="J3055">
        <v>-3.5677530765533447</v>
      </c>
      <c r="K3055">
        <v>-1.3566845096647739E-2</v>
      </c>
      <c r="L3055">
        <v>-8.0566835403442383</v>
      </c>
      <c r="M3055">
        <v>-5.4045872688293457</v>
      </c>
      <c r="N3055">
        <v>-3.5677530765533447</v>
      </c>
      <c r="O3055">
        <v>-1.7309190034866333</v>
      </c>
      <c r="P3055">
        <v>0.92117774486541748</v>
      </c>
      <c r="Q3055">
        <v>-9.3292331695556641</v>
      </c>
      <c r="R3055">
        <v>2.1937272548675537</v>
      </c>
      <c r="S3055">
        <v>114</v>
      </c>
      <c r="T3055">
        <v>12.269125938415527</v>
      </c>
      <c r="U3055">
        <v>3.5027313232421875</v>
      </c>
      <c r="V3055">
        <v>82.523170471191406</v>
      </c>
      <c r="W3055">
        <v>95</v>
      </c>
      <c r="X3055">
        <v>86.517112731933594</v>
      </c>
      <c r="Y3055">
        <f t="shared" si="200"/>
        <v>29.979251586914064</v>
      </c>
      <c r="Z3055">
        <f t="shared" si="201"/>
        <v>30.385974975585938</v>
      </c>
      <c r="AA3055">
        <f t="shared" si="202"/>
        <v>-0.40672385072708128</v>
      </c>
    </row>
    <row r="3056" spans="2:27" x14ac:dyDescent="0.25">
      <c r="B3056" t="s">
        <v>69</v>
      </c>
      <c r="C3056" t="s">
        <v>71</v>
      </c>
      <c r="D3056" t="s">
        <v>30</v>
      </c>
      <c r="E3056" s="86">
        <v>42258</v>
      </c>
      <c r="F3056">
        <f t="shared" si="203"/>
        <v>0</v>
      </c>
      <c r="G3056">
        <v>6</v>
      </c>
      <c r="H3056">
        <v>173.443603515625</v>
      </c>
      <c r="I3056">
        <v>174.68556213378906</v>
      </c>
      <c r="J3056">
        <v>-1.2419694662094116</v>
      </c>
      <c r="K3056">
        <v>-7.16065289452672E-3</v>
      </c>
      <c r="L3056">
        <v>-6.7275094985961914</v>
      </c>
      <c r="M3056">
        <v>-3.4866080284118652</v>
      </c>
      <c r="N3056">
        <v>-1.2419694662094116</v>
      </c>
      <c r="O3056">
        <v>1.002669095993042</v>
      </c>
      <c r="P3056">
        <v>4.2435708045959473</v>
      </c>
      <c r="Q3056">
        <v>-8.2825841903686523</v>
      </c>
      <c r="R3056">
        <v>5.79864501953125</v>
      </c>
      <c r="S3056">
        <v>114</v>
      </c>
      <c r="T3056">
        <v>18.321735382080078</v>
      </c>
      <c r="U3056">
        <v>4.2803897857666016</v>
      </c>
      <c r="V3056">
        <v>82.523170471191406</v>
      </c>
      <c r="W3056">
        <v>95</v>
      </c>
      <c r="X3056">
        <v>77.642585754394531</v>
      </c>
      <c r="Y3056">
        <f t="shared" si="200"/>
        <v>19.772570800781249</v>
      </c>
      <c r="Z3056">
        <f t="shared" si="201"/>
        <v>19.914154083251955</v>
      </c>
      <c r="AA3056">
        <f t="shared" si="202"/>
        <v>-0.14158451914787293</v>
      </c>
    </row>
    <row r="3057" spans="2:27" x14ac:dyDescent="0.25">
      <c r="B3057" t="s">
        <v>69</v>
      </c>
      <c r="C3057" t="s">
        <v>71</v>
      </c>
      <c r="D3057" t="s">
        <v>30</v>
      </c>
      <c r="E3057" s="86">
        <v>42258</v>
      </c>
      <c r="F3057">
        <f t="shared" si="203"/>
        <v>0</v>
      </c>
      <c r="G3057">
        <v>20</v>
      </c>
      <c r="H3057">
        <v>259.40200805664062</v>
      </c>
      <c r="I3057">
        <v>265.30361938476562</v>
      </c>
      <c r="J3057">
        <v>-5.901611328125</v>
      </c>
      <c r="K3057">
        <v>-2.2750832140445709E-2</v>
      </c>
      <c r="L3057">
        <v>-9.353449821472168</v>
      </c>
      <c r="M3057">
        <v>-7.3140754699707031</v>
      </c>
      <c r="N3057">
        <v>-5.901611328125</v>
      </c>
      <c r="O3057">
        <v>-4.4891471862792969</v>
      </c>
      <c r="P3057">
        <v>-2.449772834777832</v>
      </c>
      <c r="Q3057">
        <v>-10.331997871398926</v>
      </c>
      <c r="R3057">
        <v>-1.4712246656417847</v>
      </c>
      <c r="S3057">
        <v>114</v>
      </c>
      <c r="T3057">
        <v>7.2548556327819824</v>
      </c>
      <c r="U3057">
        <v>2.693483829498291</v>
      </c>
      <c r="V3057">
        <v>82.523170471191406</v>
      </c>
      <c r="W3057">
        <v>95</v>
      </c>
      <c r="X3057">
        <v>82.049430847167969</v>
      </c>
      <c r="Y3057">
        <f t="shared" si="200"/>
        <v>29.57182891845703</v>
      </c>
      <c r="Z3057">
        <f t="shared" si="201"/>
        <v>30.244612609863282</v>
      </c>
      <c r="AA3057">
        <f t="shared" si="202"/>
        <v>-0.67278369140625005</v>
      </c>
    </row>
    <row r="3058" spans="2:27" x14ac:dyDescent="0.25">
      <c r="B3058" t="s">
        <v>69</v>
      </c>
      <c r="C3058" t="s">
        <v>71</v>
      </c>
      <c r="D3058" t="s">
        <v>30</v>
      </c>
      <c r="E3058" s="86">
        <v>42258</v>
      </c>
      <c r="F3058">
        <f t="shared" si="203"/>
        <v>0</v>
      </c>
      <c r="G3058">
        <v>9</v>
      </c>
      <c r="H3058">
        <v>221.94244384765625</v>
      </c>
      <c r="I3058">
        <v>221.70510864257812</v>
      </c>
      <c r="J3058">
        <v>0.23732693493366241</v>
      </c>
      <c r="K3058">
        <v>1.0693174554035068E-3</v>
      </c>
      <c r="L3058">
        <v>-5.6026115417480469</v>
      </c>
      <c r="M3058">
        <v>-2.1523284912109375</v>
      </c>
      <c r="N3058">
        <v>0.23732693493366241</v>
      </c>
      <c r="O3058">
        <v>2.6269824504852295</v>
      </c>
      <c r="P3058">
        <v>6.0772652626037598</v>
      </c>
      <c r="Q3058">
        <v>-7.258152961730957</v>
      </c>
      <c r="R3058">
        <v>7.7328066825866699</v>
      </c>
      <c r="S3058">
        <v>114</v>
      </c>
      <c r="T3058">
        <v>20.765594482421875</v>
      </c>
      <c r="U3058">
        <v>4.5569281578063965</v>
      </c>
      <c r="V3058">
        <v>82.523170471191406</v>
      </c>
      <c r="W3058">
        <v>95</v>
      </c>
      <c r="X3058">
        <v>80.209121704101563</v>
      </c>
      <c r="Y3058">
        <f t="shared" si="200"/>
        <v>25.301438598632814</v>
      </c>
      <c r="Z3058">
        <f t="shared" si="201"/>
        <v>25.274382385253908</v>
      </c>
      <c r="AA3058">
        <f t="shared" si="202"/>
        <v>2.7055270582437514E-2</v>
      </c>
    </row>
    <row r="3059" spans="2:27" x14ac:dyDescent="0.25">
      <c r="B3059" t="s">
        <v>69</v>
      </c>
      <c r="C3059" t="s">
        <v>71</v>
      </c>
      <c r="D3059" t="s">
        <v>30</v>
      </c>
      <c r="E3059" s="86">
        <v>42258</v>
      </c>
      <c r="F3059">
        <f t="shared" si="203"/>
        <v>0</v>
      </c>
      <c r="G3059">
        <v>11</v>
      </c>
      <c r="H3059">
        <v>254.20472717285156</v>
      </c>
      <c r="I3059">
        <v>259.21707153320312</v>
      </c>
      <c r="J3059">
        <v>-5.0123271942138672</v>
      </c>
      <c r="K3059">
        <v>-1.9717678427696228E-2</v>
      </c>
      <c r="L3059">
        <v>-9.246546745300293</v>
      </c>
      <c r="M3059">
        <v>-6.7449355125427246</v>
      </c>
      <c r="N3059">
        <v>-5.0123271942138672</v>
      </c>
      <c r="O3059">
        <v>-3.2797188758850098</v>
      </c>
      <c r="P3059">
        <v>-0.77810782194137573</v>
      </c>
      <c r="Q3059">
        <v>-10.44688892364502</v>
      </c>
      <c r="R3059">
        <v>0.42223450541496277</v>
      </c>
      <c r="S3059">
        <v>114</v>
      </c>
      <c r="T3059">
        <v>10.916275978088379</v>
      </c>
      <c r="U3059">
        <v>3.3039789199829102</v>
      </c>
      <c r="V3059">
        <v>82.523170471191406</v>
      </c>
      <c r="W3059">
        <v>95</v>
      </c>
      <c r="X3059">
        <v>83.604560852050781</v>
      </c>
      <c r="Y3059">
        <f t="shared" si="200"/>
        <v>28.979338897705077</v>
      </c>
      <c r="Z3059">
        <f t="shared" si="201"/>
        <v>29.550746154785156</v>
      </c>
      <c r="AA3059">
        <f t="shared" si="202"/>
        <v>-0.57140530014038082</v>
      </c>
    </row>
    <row r="3060" spans="2:27" x14ac:dyDescent="0.25">
      <c r="B3060" t="s">
        <v>69</v>
      </c>
      <c r="C3060" t="s">
        <v>71</v>
      </c>
      <c r="D3060" t="s">
        <v>30</v>
      </c>
      <c r="E3060" s="86">
        <v>42258</v>
      </c>
      <c r="F3060">
        <f t="shared" si="203"/>
        <v>0</v>
      </c>
      <c r="G3060">
        <v>22</v>
      </c>
      <c r="H3060">
        <v>213.71473693847656</v>
      </c>
      <c r="I3060">
        <v>217.57736206054687</v>
      </c>
      <c r="J3060">
        <v>-3.862621545791626</v>
      </c>
      <c r="K3060">
        <v>-1.8073726445436478E-2</v>
      </c>
      <c r="L3060">
        <v>-7.0829176902770996</v>
      </c>
      <c r="M3060">
        <v>-5.1803407669067383</v>
      </c>
      <c r="N3060">
        <v>-3.862621545791626</v>
      </c>
      <c r="O3060">
        <v>-2.5449025630950928</v>
      </c>
      <c r="P3060">
        <v>-0.64232534170150757</v>
      </c>
      <c r="Q3060">
        <v>-7.9958267211914062</v>
      </c>
      <c r="R3060">
        <v>0.2705838680267334</v>
      </c>
      <c r="S3060">
        <v>114</v>
      </c>
      <c r="T3060">
        <v>6.3142166137695313</v>
      </c>
      <c r="U3060">
        <v>2.5128104686737061</v>
      </c>
      <c r="V3060">
        <v>82.523170471191406</v>
      </c>
      <c r="W3060">
        <v>95</v>
      </c>
      <c r="X3060">
        <v>82.403038024902344</v>
      </c>
      <c r="Y3060">
        <f t="shared" si="200"/>
        <v>24.363480010986329</v>
      </c>
      <c r="Z3060">
        <f t="shared" si="201"/>
        <v>24.803819274902345</v>
      </c>
      <c r="AA3060">
        <f t="shared" si="202"/>
        <v>-0.44033885622024538</v>
      </c>
    </row>
    <row r="3061" spans="2:27" x14ac:dyDescent="0.25">
      <c r="B3061" t="s">
        <v>69</v>
      </c>
      <c r="C3061" t="s">
        <v>71</v>
      </c>
      <c r="D3061" t="s">
        <v>30</v>
      </c>
      <c r="E3061" s="86">
        <v>42258</v>
      </c>
      <c r="F3061">
        <f t="shared" si="203"/>
        <v>0</v>
      </c>
      <c r="G3061">
        <v>3</v>
      </c>
      <c r="H3061">
        <v>162.46524047851562</v>
      </c>
      <c r="I3061">
        <v>161.73020935058594</v>
      </c>
      <c r="J3061">
        <v>0.73502242565155029</v>
      </c>
      <c r="K3061">
        <v>4.52418252825737E-3</v>
      </c>
      <c r="L3061">
        <v>-4.9826211929321289</v>
      </c>
      <c r="M3061">
        <v>-1.6045910120010376</v>
      </c>
      <c r="N3061">
        <v>0.73502242565155029</v>
      </c>
      <c r="O3061">
        <v>3.0746359825134277</v>
      </c>
      <c r="P3061">
        <v>6.4526662826538086</v>
      </c>
      <c r="Q3061">
        <v>-6.6034936904907227</v>
      </c>
      <c r="R3061">
        <v>8.0735387802124023</v>
      </c>
      <c r="S3061">
        <v>114</v>
      </c>
      <c r="T3061">
        <v>19.904991149902344</v>
      </c>
      <c r="U3061">
        <v>4.4615011215209961</v>
      </c>
      <c r="V3061">
        <v>82.523170471191406</v>
      </c>
      <c r="W3061">
        <v>95</v>
      </c>
      <c r="X3061">
        <v>78.806083679199219</v>
      </c>
      <c r="Y3061">
        <f t="shared" si="200"/>
        <v>18.521037414550783</v>
      </c>
      <c r="Z3061">
        <f t="shared" si="201"/>
        <v>18.437243865966796</v>
      </c>
      <c r="AA3061">
        <f t="shared" si="202"/>
        <v>8.3792556524276737E-2</v>
      </c>
    </row>
    <row r="3062" spans="2:27" x14ac:dyDescent="0.25">
      <c r="B3062" t="s">
        <v>69</v>
      </c>
      <c r="C3062" t="s">
        <v>71</v>
      </c>
      <c r="D3062" t="s">
        <v>30</v>
      </c>
      <c r="E3062" s="86">
        <v>42258</v>
      </c>
      <c r="F3062">
        <f t="shared" si="203"/>
        <v>1</v>
      </c>
      <c r="G3062">
        <v>14</v>
      </c>
      <c r="H3062">
        <v>257.10977172851562</v>
      </c>
      <c r="I3062">
        <v>256.48068237304687</v>
      </c>
      <c r="J3062">
        <v>0.6290631890296936</v>
      </c>
      <c r="K3062">
        <v>2.4466717150062323E-3</v>
      </c>
      <c r="L3062">
        <v>-3.5751273632049561</v>
      </c>
      <c r="M3062">
        <v>-1.0912575721740723</v>
      </c>
      <c r="N3062">
        <v>0.6290631890296936</v>
      </c>
      <c r="O3062">
        <v>2.3493838310241699</v>
      </c>
      <c r="P3062">
        <v>4.8332538604736328</v>
      </c>
      <c r="Q3062">
        <v>-4.7669572830200195</v>
      </c>
      <c r="R3062">
        <v>6.0250835418701172</v>
      </c>
      <c r="S3062">
        <v>114</v>
      </c>
      <c r="T3062">
        <v>10.761990547180176</v>
      </c>
      <c r="U3062">
        <v>3.2805473804473877</v>
      </c>
      <c r="V3062">
        <v>82.523170471191406</v>
      </c>
      <c r="W3062">
        <v>95</v>
      </c>
      <c r="X3062">
        <v>89.517112731933594</v>
      </c>
      <c r="Y3062">
        <f t="shared" si="200"/>
        <v>29.310513977050782</v>
      </c>
      <c r="Z3062">
        <f t="shared" si="201"/>
        <v>29.238797790527343</v>
      </c>
      <c r="AA3062">
        <f t="shared" si="202"/>
        <v>7.1713203549385068E-2</v>
      </c>
    </row>
    <row r="3063" spans="2:27" x14ac:dyDescent="0.25">
      <c r="B3063" t="s">
        <v>69</v>
      </c>
      <c r="C3063" t="s">
        <v>71</v>
      </c>
      <c r="D3063" t="s">
        <v>30</v>
      </c>
      <c r="E3063" s="86">
        <v>42258</v>
      </c>
      <c r="F3063">
        <f t="shared" si="203"/>
        <v>0</v>
      </c>
      <c r="G3063">
        <v>23</v>
      </c>
      <c r="H3063">
        <v>186.41104125976562</v>
      </c>
      <c r="I3063">
        <v>188.16433715820312</v>
      </c>
      <c r="J3063">
        <v>-1.7532933950424194</v>
      </c>
      <c r="K3063">
        <v>-9.4055235385894775E-3</v>
      </c>
      <c r="L3063">
        <v>-4.7344903945922852</v>
      </c>
      <c r="M3063">
        <v>-2.973175048828125</v>
      </c>
      <c r="N3063">
        <v>-1.7532933950424194</v>
      </c>
      <c r="O3063">
        <v>-0.53341168165206909</v>
      </c>
      <c r="P3063">
        <v>1.2279038429260254</v>
      </c>
      <c r="Q3063">
        <v>-5.5796184539794922</v>
      </c>
      <c r="R3063">
        <v>2.0730319023132324</v>
      </c>
      <c r="S3063">
        <v>114</v>
      </c>
      <c r="T3063">
        <v>5.4113955497741699</v>
      </c>
      <c r="U3063">
        <v>2.3262405395507813</v>
      </c>
      <c r="V3063">
        <v>82.523170471191406</v>
      </c>
      <c r="W3063">
        <v>95</v>
      </c>
      <c r="X3063">
        <v>82.669204711914063</v>
      </c>
      <c r="Y3063">
        <f t="shared" si="200"/>
        <v>21.250858703613282</v>
      </c>
      <c r="Z3063">
        <f t="shared" si="201"/>
        <v>21.450734436035155</v>
      </c>
      <c r="AA3063">
        <f t="shared" si="202"/>
        <v>-0.19987544703483581</v>
      </c>
    </row>
    <row r="3064" spans="2:27" x14ac:dyDescent="0.25">
      <c r="B3064" t="s">
        <v>69</v>
      </c>
      <c r="C3064" t="s">
        <v>71</v>
      </c>
      <c r="D3064" t="s">
        <v>30</v>
      </c>
      <c r="E3064" s="86">
        <v>42258</v>
      </c>
      <c r="F3064">
        <f t="shared" si="203"/>
        <v>1</v>
      </c>
      <c r="G3064">
        <v>13</v>
      </c>
      <c r="H3064">
        <v>251.56986999511719</v>
      </c>
      <c r="I3064">
        <v>253.89047241210937</v>
      </c>
      <c r="J3064">
        <v>-2.3205974102020264</v>
      </c>
      <c r="K3064">
        <v>-9.2244651168584824E-3</v>
      </c>
      <c r="L3064">
        <v>-6.0979113578796387</v>
      </c>
      <c r="M3064">
        <v>-3.8662436008453369</v>
      </c>
      <c r="N3064">
        <v>-2.3205974102020264</v>
      </c>
      <c r="O3064">
        <v>-0.77495115995407104</v>
      </c>
      <c r="P3064">
        <v>1.4567165374755859</v>
      </c>
      <c r="Q3064">
        <v>-7.1687273979187012</v>
      </c>
      <c r="R3064">
        <v>2.5275325775146484</v>
      </c>
      <c r="S3064">
        <v>114</v>
      </c>
      <c r="T3064">
        <v>8.6874828338623047</v>
      </c>
      <c r="U3064">
        <v>2.9474537372589111</v>
      </c>
      <c r="V3064">
        <v>82.523170471191406</v>
      </c>
      <c r="W3064">
        <v>95</v>
      </c>
      <c r="X3064">
        <v>87.927757263183594</v>
      </c>
      <c r="Y3064">
        <f t="shared" si="200"/>
        <v>28.67896517944336</v>
      </c>
      <c r="Z3064">
        <f t="shared" si="201"/>
        <v>28.94351385498047</v>
      </c>
      <c r="AA3064">
        <f t="shared" si="202"/>
        <v>-0.26454810476303103</v>
      </c>
    </row>
    <row r="3065" spans="2:27" x14ac:dyDescent="0.25">
      <c r="B3065" t="s">
        <v>69</v>
      </c>
      <c r="C3065" t="s">
        <v>71</v>
      </c>
      <c r="D3065" t="s">
        <v>30</v>
      </c>
      <c r="E3065" s="86">
        <v>42258</v>
      </c>
      <c r="F3065">
        <f t="shared" si="203"/>
        <v>0</v>
      </c>
      <c r="G3065">
        <v>7</v>
      </c>
      <c r="H3065">
        <v>190.85922241210937</v>
      </c>
      <c r="I3065">
        <v>196.86415100097656</v>
      </c>
      <c r="J3065">
        <v>-6.0049314498901367</v>
      </c>
      <c r="K3065">
        <v>-3.1462620943784714E-2</v>
      </c>
      <c r="L3065">
        <v>-12.849509239196777</v>
      </c>
      <c r="M3065">
        <v>-8.8056774139404297</v>
      </c>
      <c r="N3065">
        <v>-6.0049314498901367</v>
      </c>
      <c r="O3065">
        <v>-3.2041857242584229</v>
      </c>
      <c r="P3065">
        <v>0.8396461009979248</v>
      </c>
      <c r="Q3065">
        <v>-14.789851188659668</v>
      </c>
      <c r="R3065">
        <v>2.7799887657165527</v>
      </c>
      <c r="S3065">
        <v>114</v>
      </c>
      <c r="T3065">
        <v>28.524702072143555</v>
      </c>
      <c r="U3065">
        <v>5.3408522605895996</v>
      </c>
      <c r="V3065">
        <v>82.523170471191406</v>
      </c>
      <c r="W3065">
        <v>95</v>
      </c>
      <c r="X3065">
        <v>77.688209533691406</v>
      </c>
      <c r="Y3065">
        <f t="shared" si="200"/>
        <v>21.75795135498047</v>
      </c>
      <c r="Z3065">
        <f t="shared" si="201"/>
        <v>22.442513214111329</v>
      </c>
      <c r="AA3065">
        <f t="shared" si="202"/>
        <v>-0.68456218528747559</v>
      </c>
    </row>
    <row r="3066" spans="2:27" x14ac:dyDescent="0.25">
      <c r="B3066" t="s">
        <v>69</v>
      </c>
      <c r="C3066" t="s">
        <v>71</v>
      </c>
      <c r="D3066" t="s">
        <v>30</v>
      </c>
      <c r="E3066" s="86">
        <v>42258</v>
      </c>
      <c r="F3066">
        <f t="shared" si="203"/>
        <v>1</v>
      </c>
      <c r="G3066">
        <v>12</v>
      </c>
      <c r="H3066">
        <v>255.64492797851562</v>
      </c>
      <c r="I3066">
        <v>257.55209350585937</v>
      </c>
      <c r="J3066">
        <v>-1.9071723222732544</v>
      </c>
      <c r="K3066">
        <v>-7.4602393433451653E-3</v>
      </c>
      <c r="L3066">
        <v>-6.0885639190673828</v>
      </c>
      <c r="M3066">
        <v>-3.6181638240814209</v>
      </c>
      <c r="N3066">
        <v>-1.9071723222732544</v>
      </c>
      <c r="O3066">
        <v>-0.19618071615695953</v>
      </c>
      <c r="P3066">
        <v>2.2742195129394531</v>
      </c>
      <c r="Q3066">
        <v>-7.273930549621582</v>
      </c>
      <c r="R3066">
        <v>3.4595859050750732</v>
      </c>
      <c r="S3066">
        <v>114</v>
      </c>
      <c r="T3066">
        <v>10.645585060119629</v>
      </c>
      <c r="U3066">
        <v>3.2627573013305664</v>
      </c>
      <c r="V3066">
        <v>82.523170471191406</v>
      </c>
      <c r="W3066">
        <v>95</v>
      </c>
      <c r="X3066">
        <v>86.182510375976562</v>
      </c>
      <c r="Y3066">
        <f t="shared" si="200"/>
        <v>29.143521789550782</v>
      </c>
      <c r="Z3066">
        <f t="shared" si="201"/>
        <v>29.360938659667969</v>
      </c>
      <c r="AA3066">
        <f t="shared" si="202"/>
        <v>-0.21741764473915101</v>
      </c>
    </row>
    <row r="3067" spans="2:27" x14ac:dyDescent="0.25">
      <c r="B3067" t="s">
        <v>69</v>
      </c>
      <c r="C3067" t="s">
        <v>71</v>
      </c>
      <c r="D3067" t="s">
        <v>30</v>
      </c>
      <c r="E3067" s="86">
        <v>42258</v>
      </c>
      <c r="F3067">
        <f t="shared" si="203"/>
        <v>1</v>
      </c>
      <c r="G3067">
        <v>16</v>
      </c>
      <c r="H3067">
        <v>260.32492065429687</v>
      </c>
      <c r="I3067">
        <v>266.96066284179687</v>
      </c>
      <c r="J3067">
        <v>-6.6357560157775879</v>
      </c>
      <c r="K3067">
        <v>-2.5490283966064453E-2</v>
      </c>
      <c r="L3067">
        <v>-11.736275672912598</v>
      </c>
      <c r="M3067">
        <v>-8.7228469848632812</v>
      </c>
      <c r="N3067">
        <v>-6.6357560157775879</v>
      </c>
      <c r="O3067">
        <v>-4.5486645698547363</v>
      </c>
      <c r="P3067">
        <v>-1.5352363586425781</v>
      </c>
      <c r="Q3067">
        <v>-13.182202339172363</v>
      </c>
      <c r="R3067">
        <v>-8.9309923350811005E-2</v>
      </c>
      <c r="S3067">
        <v>114</v>
      </c>
      <c r="T3067">
        <v>15.840054512023926</v>
      </c>
      <c r="U3067">
        <v>3.9799566268920898</v>
      </c>
      <c r="V3067">
        <v>82.523170471191406</v>
      </c>
      <c r="W3067">
        <v>95</v>
      </c>
      <c r="X3067">
        <v>87.399238586425781</v>
      </c>
      <c r="Y3067">
        <f t="shared" si="200"/>
        <v>29.677040954589845</v>
      </c>
      <c r="Z3067">
        <f t="shared" si="201"/>
        <v>30.433515563964843</v>
      </c>
      <c r="AA3067">
        <f t="shared" si="202"/>
        <v>-0.75647618579864506</v>
      </c>
    </row>
    <row r="3068" spans="2:27" x14ac:dyDescent="0.25">
      <c r="B3068" t="s">
        <v>69</v>
      </c>
      <c r="C3068" t="s">
        <v>71</v>
      </c>
      <c r="D3068" t="s">
        <v>30</v>
      </c>
      <c r="E3068" s="86">
        <v>42258</v>
      </c>
      <c r="F3068">
        <f t="shared" si="203"/>
        <v>0</v>
      </c>
      <c r="G3068">
        <v>4</v>
      </c>
      <c r="H3068">
        <v>163.83448791503906</v>
      </c>
      <c r="I3068">
        <v>162.45915222167969</v>
      </c>
      <c r="J3068">
        <v>1.3753328323364258</v>
      </c>
      <c r="K3068">
        <v>8.3946473896503448E-3</v>
      </c>
      <c r="L3068">
        <v>-4.234553337097168</v>
      </c>
      <c r="M3068">
        <v>-0.92018717527389526</v>
      </c>
      <c r="N3068">
        <v>1.3753328323364258</v>
      </c>
      <c r="O3068">
        <v>3.6708528995513916</v>
      </c>
      <c r="P3068">
        <v>6.9852190017700195</v>
      </c>
      <c r="Q3068">
        <v>-5.8248782157897949</v>
      </c>
      <c r="R3068">
        <v>8.5755443572998047</v>
      </c>
      <c r="S3068">
        <v>114</v>
      </c>
      <c r="T3068">
        <v>19.161785125732422</v>
      </c>
      <c r="U3068">
        <v>4.3774175643920898</v>
      </c>
      <c r="V3068">
        <v>82.523170471191406</v>
      </c>
      <c r="W3068">
        <v>95</v>
      </c>
      <c r="X3068">
        <v>77.642585754394531</v>
      </c>
      <c r="Y3068">
        <f t="shared" si="200"/>
        <v>18.677131622314452</v>
      </c>
      <c r="Z3068">
        <f t="shared" si="201"/>
        <v>18.520343353271485</v>
      </c>
      <c r="AA3068">
        <f t="shared" si="202"/>
        <v>0.15678794288635253</v>
      </c>
    </row>
    <row r="3069" spans="2:27" x14ac:dyDescent="0.25">
      <c r="B3069" t="s">
        <v>69</v>
      </c>
      <c r="C3069" t="s">
        <v>71</v>
      </c>
      <c r="D3069" t="s">
        <v>30</v>
      </c>
      <c r="E3069" s="86">
        <v>42258</v>
      </c>
      <c r="F3069">
        <f t="shared" si="203"/>
        <v>0</v>
      </c>
      <c r="G3069">
        <v>21</v>
      </c>
      <c r="H3069">
        <v>249.10404968261719</v>
      </c>
      <c r="I3069">
        <v>256.61453247070312</v>
      </c>
      <c r="J3069">
        <v>-7.5104985237121582</v>
      </c>
      <c r="K3069">
        <v>-3.0150046572089195E-2</v>
      </c>
      <c r="L3069">
        <v>-10.661135673522949</v>
      </c>
      <c r="M3069">
        <v>-8.7997140884399414</v>
      </c>
      <c r="N3069">
        <v>-7.5104985237121582</v>
      </c>
      <c r="O3069">
        <v>-6.2212834358215332</v>
      </c>
      <c r="P3069">
        <v>-4.3598613739013672</v>
      </c>
      <c r="Q3069">
        <v>-11.55429744720459</v>
      </c>
      <c r="R3069">
        <v>-3.4666993618011475</v>
      </c>
      <c r="S3069">
        <v>114</v>
      </c>
      <c r="T3069">
        <v>6.0440025329589844</v>
      </c>
      <c r="U3069">
        <v>2.4584553241729736</v>
      </c>
      <c r="V3069">
        <v>82.523170471191406</v>
      </c>
      <c r="W3069">
        <v>95</v>
      </c>
      <c r="X3069">
        <v>83.209121704101563</v>
      </c>
      <c r="Y3069">
        <f t="shared" si="200"/>
        <v>28.397861663818361</v>
      </c>
      <c r="Z3069">
        <f t="shared" si="201"/>
        <v>29.254056701660158</v>
      </c>
      <c r="AA3069">
        <f t="shared" si="202"/>
        <v>-0.85619683170318606</v>
      </c>
    </row>
    <row r="3070" spans="2:27" x14ac:dyDescent="0.25">
      <c r="B3070" t="s">
        <v>69</v>
      </c>
      <c r="C3070" t="s">
        <v>71</v>
      </c>
      <c r="D3070" t="s">
        <v>30</v>
      </c>
      <c r="E3070" s="86">
        <v>42258</v>
      </c>
      <c r="F3070">
        <f t="shared" si="203"/>
        <v>0</v>
      </c>
      <c r="G3070">
        <v>8</v>
      </c>
      <c r="H3070">
        <v>211.20487976074219</v>
      </c>
      <c r="I3070">
        <v>211.07872009277344</v>
      </c>
      <c r="J3070">
        <v>0.12615503370761871</v>
      </c>
      <c r="K3070">
        <v>5.9731118381023407E-4</v>
      </c>
      <c r="L3070">
        <v>-5.0819110870361328</v>
      </c>
      <c r="M3070">
        <v>-2.0049433708190918</v>
      </c>
      <c r="N3070">
        <v>0.12615503370761871</v>
      </c>
      <c r="O3070">
        <v>2.2572534084320068</v>
      </c>
      <c r="P3070">
        <v>5.334221363067627</v>
      </c>
      <c r="Q3070">
        <v>-6.5583257675170898</v>
      </c>
      <c r="R3070">
        <v>6.8106355667114258</v>
      </c>
      <c r="S3070">
        <v>114</v>
      </c>
      <c r="T3070">
        <v>16.515087127685547</v>
      </c>
      <c r="U3070">
        <v>4.063875675201416</v>
      </c>
      <c r="V3070">
        <v>82.523170471191406</v>
      </c>
      <c r="W3070">
        <v>95</v>
      </c>
      <c r="X3070">
        <v>78.285171508789063</v>
      </c>
      <c r="Y3070">
        <f t="shared" si="200"/>
        <v>24.077356292724609</v>
      </c>
      <c r="Z3070">
        <f t="shared" si="201"/>
        <v>24.062974090576173</v>
      </c>
      <c r="AA3070">
        <f t="shared" si="202"/>
        <v>1.4381673842668533E-2</v>
      </c>
    </row>
    <row r="3071" spans="2:27" x14ac:dyDescent="0.25">
      <c r="B3071" t="s">
        <v>69</v>
      </c>
      <c r="C3071" t="s">
        <v>71</v>
      </c>
      <c r="D3071" t="s">
        <v>30</v>
      </c>
      <c r="E3071" s="86">
        <v>42258</v>
      </c>
      <c r="F3071">
        <f t="shared" si="203"/>
        <v>0</v>
      </c>
      <c r="G3071">
        <v>24</v>
      </c>
      <c r="H3071">
        <v>171.20724487304687</v>
      </c>
      <c r="I3071">
        <v>172.86589050292969</v>
      </c>
      <c r="J3071">
        <v>-1.6586621999740601</v>
      </c>
      <c r="K3071">
        <v>-9.6880374476313591E-3</v>
      </c>
      <c r="L3071">
        <v>-4.4673748016357422</v>
      </c>
      <c r="M3071">
        <v>-2.807964563369751</v>
      </c>
      <c r="N3071">
        <v>-1.6586621999740601</v>
      </c>
      <c r="O3071">
        <v>-0.50935983657836914</v>
      </c>
      <c r="P3071">
        <v>1.150050163269043</v>
      </c>
      <c r="Q3071">
        <v>-5.2636055946350098</v>
      </c>
      <c r="R3071">
        <v>1.9462810754776001</v>
      </c>
      <c r="S3071">
        <v>114</v>
      </c>
      <c r="T3071">
        <v>4.8033289909362793</v>
      </c>
      <c r="U3071">
        <v>2.1916499137878418</v>
      </c>
      <c r="V3071">
        <v>82.523170471191406</v>
      </c>
      <c r="W3071">
        <v>95</v>
      </c>
      <c r="X3071">
        <v>82.254753112792969</v>
      </c>
      <c r="Y3071">
        <f t="shared" si="200"/>
        <v>19.517625915527343</v>
      </c>
      <c r="Z3071">
        <f t="shared" si="201"/>
        <v>19.706711517333986</v>
      </c>
      <c r="AA3071">
        <f t="shared" si="202"/>
        <v>-0.18908749079704285</v>
      </c>
    </row>
    <row r="3072" spans="2:27" x14ac:dyDescent="0.25">
      <c r="B3072" t="s">
        <v>69</v>
      </c>
      <c r="C3072" t="s">
        <v>71</v>
      </c>
      <c r="D3072" t="s">
        <v>30</v>
      </c>
      <c r="E3072" s="86">
        <v>42258</v>
      </c>
      <c r="F3072">
        <f t="shared" si="203"/>
        <v>0</v>
      </c>
      <c r="G3072">
        <v>5</v>
      </c>
      <c r="H3072">
        <v>166.96858215332031</v>
      </c>
      <c r="I3072">
        <v>166.93336486816406</v>
      </c>
      <c r="J3072">
        <v>3.5210940986871719E-2</v>
      </c>
      <c r="K3072">
        <v>2.1088363428134471E-4</v>
      </c>
      <c r="L3072">
        <v>-5.5527482032775879</v>
      </c>
      <c r="M3072">
        <v>-2.2513365745544434</v>
      </c>
      <c r="N3072">
        <v>3.5210940986871719E-2</v>
      </c>
      <c r="O3072">
        <v>2.321758508682251</v>
      </c>
      <c r="P3072">
        <v>5.6231698989868164</v>
      </c>
      <c r="Q3072">
        <v>-7.1368570327758789</v>
      </c>
      <c r="R3072">
        <v>7.2072787284851074</v>
      </c>
      <c r="S3072">
        <v>114</v>
      </c>
      <c r="T3072">
        <v>19.01228141784668</v>
      </c>
      <c r="U3072">
        <v>4.3603076934814453</v>
      </c>
      <c r="V3072">
        <v>82.523170471191406</v>
      </c>
      <c r="W3072">
        <v>95</v>
      </c>
      <c r="X3072">
        <v>77.642585754394531</v>
      </c>
      <c r="Y3072">
        <f t="shared" ref="Y3072:Y3124" si="204">H3072*S3072/1000</f>
        <v>19.034418365478516</v>
      </c>
      <c r="Z3072">
        <f t="shared" ref="Z3072:Z3124" si="205">I3072*S3072/1000</f>
        <v>19.030403594970704</v>
      </c>
      <c r="AA3072">
        <f t="shared" ref="AA3072:AA3124" si="206">J3072*S3072/1000</f>
        <v>4.0140472725033764E-3</v>
      </c>
    </row>
    <row r="3073" spans="2:27" x14ac:dyDescent="0.25">
      <c r="B3073" t="s">
        <v>69</v>
      </c>
      <c r="C3073" t="s">
        <v>71</v>
      </c>
      <c r="D3073" t="s">
        <v>30</v>
      </c>
      <c r="E3073" s="86">
        <v>42258</v>
      </c>
      <c r="F3073">
        <f t="shared" si="203"/>
        <v>0</v>
      </c>
      <c r="G3073">
        <v>19</v>
      </c>
      <c r="H3073">
        <v>258.83816528320312</v>
      </c>
      <c r="I3073">
        <v>260.92349243164062</v>
      </c>
      <c r="J3073">
        <v>-2.0852994918823242</v>
      </c>
      <c r="K3073">
        <v>-8.0563835799694061E-3</v>
      </c>
      <c r="L3073">
        <v>-5.9443974494934082</v>
      </c>
      <c r="M3073">
        <v>-3.6644110679626465</v>
      </c>
      <c r="N3073">
        <v>-2.0852994918823242</v>
      </c>
      <c r="O3073">
        <v>-0.5061877965927124</v>
      </c>
      <c r="P3073">
        <v>1.7737987041473389</v>
      </c>
      <c r="Q3073">
        <v>-7.038398265838623</v>
      </c>
      <c r="R3073">
        <v>2.8677992820739746</v>
      </c>
      <c r="S3073">
        <v>114</v>
      </c>
      <c r="T3073">
        <v>9.0677490234375</v>
      </c>
      <c r="U3073">
        <v>3.01127028465271</v>
      </c>
      <c r="V3073">
        <v>82.523170471191406</v>
      </c>
      <c r="W3073">
        <v>95</v>
      </c>
      <c r="X3073">
        <v>82.638786315917969</v>
      </c>
      <c r="Y3073">
        <f t="shared" si="204"/>
        <v>29.507550842285156</v>
      </c>
      <c r="Z3073">
        <f t="shared" si="205"/>
        <v>29.745278137207031</v>
      </c>
      <c r="AA3073">
        <f t="shared" si="206"/>
        <v>-0.23772414207458495</v>
      </c>
    </row>
    <row r="3074" spans="2:27" x14ac:dyDescent="0.25">
      <c r="B3074" t="s">
        <v>69</v>
      </c>
      <c r="C3074" t="s">
        <v>71</v>
      </c>
      <c r="D3074" t="s">
        <v>30</v>
      </c>
      <c r="E3074" s="86">
        <v>42258</v>
      </c>
      <c r="F3074">
        <f t="shared" si="203"/>
        <v>0</v>
      </c>
      <c r="G3074">
        <v>10</v>
      </c>
      <c r="H3074">
        <v>235.872314453125</v>
      </c>
      <c r="I3074">
        <v>240.45208740234375</v>
      </c>
      <c r="J3074">
        <v>-4.5797743797302246</v>
      </c>
      <c r="K3074">
        <v>-1.9416328519582748E-2</v>
      </c>
      <c r="L3074">
        <v>-9.8780746459960937</v>
      </c>
      <c r="M3074">
        <v>-6.7477960586547852</v>
      </c>
      <c r="N3074">
        <v>-4.5797743797302246</v>
      </c>
      <c r="O3074">
        <v>-2.4117527008056641</v>
      </c>
      <c r="P3074">
        <v>0.71852624416351318</v>
      </c>
      <c r="Q3074">
        <v>-11.380069732666016</v>
      </c>
      <c r="R3074">
        <v>2.2205207347869873</v>
      </c>
      <c r="S3074">
        <v>114</v>
      </c>
      <c r="T3074">
        <v>17.092319488525391</v>
      </c>
      <c r="U3074">
        <v>4.1342859268188477</v>
      </c>
      <c r="V3074">
        <v>82.523170471191406</v>
      </c>
      <c r="W3074">
        <v>95</v>
      </c>
      <c r="X3074">
        <v>81.429656982421875</v>
      </c>
      <c r="Y3074">
        <f t="shared" si="204"/>
        <v>26.889443847656249</v>
      </c>
      <c r="Z3074">
        <f t="shared" si="205"/>
        <v>27.411537963867186</v>
      </c>
      <c r="AA3074">
        <f t="shared" si="206"/>
        <v>-0.52209427928924557</v>
      </c>
    </row>
    <row r="3075" spans="2:27" x14ac:dyDescent="0.25">
      <c r="B3075" t="s">
        <v>69</v>
      </c>
      <c r="C3075" t="s">
        <v>71</v>
      </c>
      <c r="D3075" t="s">
        <v>30</v>
      </c>
      <c r="E3075" s="86">
        <v>42258</v>
      </c>
      <c r="F3075">
        <f t="shared" ref="F3075:F3138" si="207">IF(AND(G3075&gt;=12, G3075&lt;=18), 1, 0)</f>
        <v>1</v>
      </c>
      <c r="G3075">
        <v>15</v>
      </c>
      <c r="H3075">
        <v>255.88569641113281</v>
      </c>
      <c r="I3075">
        <v>260.55642700195312</v>
      </c>
      <c r="J3075">
        <v>-4.6707415580749512</v>
      </c>
      <c r="K3075">
        <v>-1.8253235146403313E-2</v>
      </c>
      <c r="L3075">
        <v>-8.798914909362793</v>
      </c>
      <c r="M3075">
        <v>-6.3599567413330078</v>
      </c>
      <c r="N3075">
        <v>-4.6707415580749512</v>
      </c>
      <c r="O3075">
        <v>-2.9815263748168945</v>
      </c>
      <c r="P3075">
        <v>-0.54256796836853027</v>
      </c>
      <c r="Q3075">
        <v>-9.9691953659057617</v>
      </c>
      <c r="R3075">
        <v>0.62771189212799072</v>
      </c>
      <c r="S3075">
        <v>114</v>
      </c>
      <c r="T3075">
        <v>10.376328468322754</v>
      </c>
      <c r="U3075">
        <v>3.2212309837341309</v>
      </c>
      <c r="V3075">
        <v>82.523170471191406</v>
      </c>
      <c r="W3075">
        <v>95</v>
      </c>
      <c r="X3075">
        <v>87.501899719238281</v>
      </c>
      <c r="Y3075">
        <f t="shared" si="204"/>
        <v>29.170969390869139</v>
      </c>
      <c r="Z3075">
        <f t="shared" si="205"/>
        <v>29.703432678222658</v>
      </c>
      <c r="AA3075">
        <f t="shared" si="206"/>
        <v>-0.53246453762054446</v>
      </c>
    </row>
    <row r="3076" spans="2:27" x14ac:dyDescent="0.25">
      <c r="B3076" t="s">
        <v>69</v>
      </c>
      <c r="C3076" t="s">
        <v>71</v>
      </c>
      <c r="D3076" t="s">
        <v>30</v>
      </c>
      <c r="E3076" s="86">
        <v>42258</v>
      </c>
      <c r="F3076">
        <f t="shared" si="207"/>
        <v>1</v>
      </c>
      <c r="G3076">
        <v>18</v>
      </c>
      <c r="H3076">
        <v>260.93450927734375</v>
      </c>
      <c r="I3076">
        <v>262.84042358398437</v>
      </c>
      <c r="J3076">
        <v>-1.905916690826416</v>
      </c>
      <c r="K3076">
        <v>-7.3041957803070545E-3</v>
      </c>
      <c r="L3076">
        <v>-6.1223568916320801</v>
      </c>
      <c r="M3076">
        <v>-3.6312499046325684</v>
      </c>
      <c r="N3076">
        <v>-1.905916690826416</v>
      </c>
      <c r="O3076">
        <v>-0.18058350682258606</v>
      </c>
      <c r="P3076">
        <v>2.310523509979248</v>
      </c>
      <c r="Q3076">
        <v>-7.3176593780517578</v>
      </c>
      <c r="R3076">
        <v>3.5058257579803467</v>
      </c>
      <c r="S3076">
        <v>114</v>
      </c>
      <c r="T3076">
        <v>10.824795722961426</v>
      </c>
      <c r="U3076">
        <v>3.2901058197021484</v>
      </c>
      <c r="V3076">
        <v>82.523170471191406</v>
      </c>
      <c r="W3076">
        <v>95</v>
      </c>
      <c r="X3076">
        <v>84.262359619140625</v>
      </c>
      <c r="Y3076">
        <f t="shared" si="204"/>
        <v>29.746534057617186</v>
      </c>
      <c r="Z3076">
        <f t="shared" si="205"/>
        <v>29.963808288574217</v>
      </c>
      <c r="AA3076">
        <f t="shared" si="206"/>
        <v>-0.21727450275421142</v>
      </c>
    </row>
    <row r="3077" spans="2:27" x14ac:dyDescent="0.25">
      <c r="B3077" t="s">
        <v>69</v>
      </c>
      <c r="C3077" t="s">
        <v>71</v>
      </c>
      <c r="D3077" t="s">
        <v>30</v>
      </c>
      <c r="E3077" s="86">
        <v>42258</v>
      </c>
      <c r="F3077">
        <f t="shared" si="207"/>
        <v>0</v>
      </c>
      <c r="G3077">
        <v>1</v>
      </c>
      <c r="H3077">
        <v>168.68666076660156</v>
      </c>
      <c r="I3077">
        <v>167.27223205566406</v>
      </c>
      <c r="J3077">
        <v>1.414431095123291</v>
      </c>
      <c r="K3077">
        <v>8.3849607035517693E-3</v>
      </c>
      <c r="L3077">
        <v>-4.0798978805541992</v>
      </c>
      <c r="M3077">
        <v>-0.83380377292633057</v>
      </c>
      <c r="N3077">
        <v>1.414431095123291</v>
      </c>
      <c r="O3077">
        <v>3.6626660823822021</v>
      </c>
      <c r="P3077">
        <v>6.9087600708007813</v>
      </c>
      <c r="Q3077">
        <v>-5.6374635696411133</v>
      </c>
      <c r="R3077">
        <v>8.4663257598876953</v>
      </c>
      <c r="S3077">
        <v>114</v>
      </c>
      <c r="T3077">
        <v>18.3804931640625</v>
      </c>
      <c r="U3077">
        <v>4.2872476577758789</v>
      </c>
      <c r="V3077">
        <v>82.523170471191406</v>
      </c>
      <c r="W3077">
        <v>95</v>
      </c>
      <c r="X3077">
        <v>80.851707458496094</v>
      </c>
      <c r="Y3077">
        <f t="shared" si="204"/>
        <v>19.230279327392577</v>
      </c>
      <c r="Z3077">
        <f t="shared" si="205"/>
        <v>19.069034454345704</v>
      </c>
      <c r="AA3077">
        <f t="shared" si="206"/>
        <v>0.16124514484405517</v>
      </c>
    </row>
    <row r="3078" spans="2:27" x14ac:dyDescent="0.25">
      <c r="B3078" t="s">
        <v>69</v>
      </c>
      <c r="C3078" t="s">
        <v>71</v>
      </c>
      <c r="D3078" t="s">
        <v>30</v>
      </c>
      <c r="E3078" s="86">
        <v>42258</v>
      </c>
      <c r="F3078">
        <f t="shared" si="207"/>
        <v>0</v>
      </c>
      <c r="G3078">
        <v>2</v>
      </c>
      <c r="H3078">
        <v>164.65098571777344</v>
      </c>
      <c r="I3078">
        <v>163.85221862792969</v>
      </c>
      <c r="J3078">
        <v>0.79876989126205444</v>
      </c>
      <c r="K3078">
        <v>4.8512914218008518E-3</v>
      </c>
      <c r="L3078">
        <v>-4.8515210151672363</v>
      </c>
      <c r="M3078">
        <v>-1.513283371925354</v>
      </c>
      <c r="N3078">
        <v>0.79876989126205444</v>
      </c>
      <c r="O3078">
        <v>3.1108231544494629</v>
      </c>
      <c r="P3078">
        <v>6.4490609169006348</v>
      </c>
      <c r="Q3078">
        <v>-6.4532999992370605</v>
      </c>
      <c r="R3078">
        <v>8.0508403778076172</v>
      </c>
      <c r="S3078">
        <v>114</v>
      </c>
      <c r="T3078">
        <v>19.438798904418945</v>
      </c>
      <c r="U3078">
        <v>4.4089455604553223</v>
      </c>
      <c r="V3078">
        <v>82.523170471191406</v>
      </c>
      <c r="W3078">
        <v>95</v>
      </c>
      <c r="X3078">
        <v>79.851707458496094</v>
      </c>
      <c r="Y3078">
        <f t="shared" si="204"/>
        <v>18.770212371826172</v>
      </c>
      <c r="Z3078">
        <f t="shared" si="205"/>
        <v>18.679152923583985</v>
      </c>
      <c r="AA3078">
        <f t="shared" si="206"/>
        <v>9.10597676038742E-2</v>
      </c>
    </row>
    <row r="3079" spans="2:27" x14ac:dyDescent="0.25">
      <c r="B3079" t="s">
        <v>69</v>
      </c>
      <c r="C3079" t="s">
        <v>71</v>
      </c>
      <c r="D3079" t="s">
        <v>31</v>
      </c>
      <c r="E3079" s="86">
        <v>42258</v>
      </c>
      <c r="F3079">
        <f t="shared" si="207"/>
        <v>0</v>
      </c>
      <c r="G3079">
        <v>11</v>
      </c>
      <c r="H3079">
        <v>183.77239990234375</v>
      </c>
      <c r="I3079">
        <v>198.09959411621094</v>
      </c>
      <c r="J3079">
        <v>-14.327208518981934</v>
      </c>
      <c r="K3079">
        <v>-7.7961698174476624E-2</v>
      </c>
      <c r="L3079">
        <v>-20.09895133972168</v>
      </c>
      <c r="M3079">
        <v>-16.688959121704102</v>
      </c>
      <c r="N3079">
        <v>-14.327208518981934</v>
      </c>
      <c r="O3079">
        <v>-11.965457916259766</v>
      </c>
      <c r="P3079">
        <v>-8.5554656982421875</v>
      </c>
      <c r="Q3079">
        <v>-21.735160827636719</v>
      </c>
      <c r="R3079">
        <v>-6.9192566871643066</v>
      </c>
      <c r="S3079">
        <v>271</v>
      </c>
      <c r="T3079">
        <v>20.283449172973633</v>
      </c>
      <c r="U3079">
        <v>4.5037150382995605</v>
      </c>
      <c r="V3079">
        <v>82.520492553710937</v>
      </c>
      <c r="W3079">
        <v>95</v>
      </c>
      <c r="X3079">
        <v>84.626411437988281</v>
      </c>
      <c r="Y3079">
        <f t="shared" si="204"/>
        <v>49.802320373535153</v>
      </c>
      <c r="Z3079">
        <f t="shared" si="205"/>
        <v>53.684990005493162</v>
      </c>
      <c r="AA3079">
        <f t="shared" si="206"/>
        <v>-3.8826735086441042</v>
      </c>
    </row>
    <row r="3080" spans="2:27" x14ac:dyDescent="0.25">
      <c r="B3080" t="s">
        <v>69</v>
      </c>
      <c r="C3080" t="s">
        <v>71</v>
      </c>
      <c r="D3080" t="s">
        <v>31</v>
      </c>
      <c r="E3080" s="86">
        <v>42258</v>
      </c>
      <c r="F3080">
        <f t="shared" si="207"/>
        <v>1</v>
      </c>
      <c r="G3080">
        <v>18</v>
      </c>
      <c r="H3080">
        <v>95.37481689453125</v>
      </c>
      <c r="I3080">
        <v>94.50762939453125</v>
      </c>
      <c r="J3080">
        <v>0.86718916893005371</v>
      </c>
      <c r="K3080">
        <v>9.0924333781003952E-3</v>
      </c>
      <c r="L3080">
        <v>-3.6633374691009521</v>
      </c>
      <c r="M3080">
        <v>-0.98666560649871826</v>
      </c>
      <c r="N3080">
        <v>0.86718916893005371</v>
      </c>
      <c r="O3080">
        <v>2.7210438251495361</v>
      </c>
      <c r="P3080">
        <v>5.3977155685424805</v>
      </c>
      <c r="Q3080">
        <v>-4.9476785659790039</v>
      </c>
      <c r="R3080">
        <v>6.6820569038391113</v>
      </c>
      <c r="S3080">
        <v>271</v>
      </c>
      <c r="T3080">
        <v>12.497559547424316</v>
      </c>
      <c r="U3080">
        <v>3.5351886749267578</v>
      </c>
      <c r="V3080">
        <v>82.520492553710937</v>
      </c>
      <c r="W3080">
        <v>95</v>
      </c>
      <c r="X3080">
        <v>84.932365417480469</v>
      </c>
      <c r="Y3080">
        <f t="shared" si="204"/>
        <v>25.84657537841797</v>
      </c>
      <c r="Z3080">
        <f t="shared" si="205"/>
        <v>25.611567565917969</v>
      </c>
      <c r="AA3080">
        <f t="shared" si="206"/>
        <v>0.23500826478004455</v>
      </c>
    </row>
    <row r="3081" spans="2:27" x14ac:dyDescent="0.25">
      <c r="B3081" t="s">
        <v>69</v>
      </c>
      <c r="C3081" t="s">
        <v>71</v>
      </c>
      <c r="D3081" t="s">
        <v>31</v>
      </c>
      <c r="E3081" s="86">
        <v>42258</v>
      </c>
      <c r="F3081">
        <f t="shared" si="207"/>
        <v>0</v>
      </c>
      <c r="G3081">
        <v>3</v>
      </c>
      <c r="H3081">
        <v>50.85479736328125</v>
      </c>
      <c r="I3081">
        <v>51.562526702880859</v>
      </c>
      <c r="J3081">
        <v>-0.70772963762283325</v>
      </c>
      <c r="K3081">
        <v>-1.3916674070060253E-2</v>
      </c>
      <c r="L3081">
        <v>-4.2536664009094238</v>
      </c>
      <c r="M3081">
        <v>-2.1586980819702148</v>
      </c>
      <c r="N3081">
        <v>-0.70772963762283325</v>
      </c>
      <c r="O3081">
        <v>0.74323892593383789</v>
      </c>
      <c r="P3081">
        <v>2.8382070064544678</v>
      </c>
      <c r="Q3081">
        <v>-5.2588901519775391</v>
      </c>
      <c r="R3081">
        <v>3.843430757522583</v>
      </c>
      <c r="S3081">
        <v>271</v>
      </c>
      <c r="T3081">
        <v>7.6557860374450684</v>
      </c>
      <c r="U3081">
        <v>2.766909122467041</v>
      </c>
      <c r="V3081">
        <v>82.520492553710937</v>
      </c>
      <c r="W3081">
        <v>95</v>
      </c>
      <c r="X3081">
        <v>78.766502380371094</v>
      </c>
      <c r="Y3081">
        <f t="shared" si="204"/>
        <v>13.781650085449218</v>
      </c>
      <c r="Z3081">
        <f t="shared" si="205"/>
        <v>13.973444736480714</v>
      </c>
      <c r="AA3081">
        <f t="shared" si="206"/>
        <v>-0.19179473179578782</v>
      </c>
    </row>
    <row r="3082" spans="2:27" x14ac:dyDescent="0.25">
      <c r="B3082" t="s">
        <v>69</v>
      </c>
      <c r="C3082" t="s">
        <v>71</v>
      </c>
      <c r="D3082" t="s">
        <v>31</v>
      </c>
      <c r="E3082" s="86">
        <v>42258</v>
      </c>
      <c r="F3082">
        <f t="shared" si="207"/>
        <v>0</v>
      </c>
      <c r="G3082">
        <v>2</v>
      </c>
      <c r="H3082">
        <v>51.771743774414062</v>
      </c>
      <c r="I3082">
        <v>51.539447784423828</v>
      </c>
      <c r="J3082">
        <v>0.23229557275772095</v>
      </c>
      <c r="K3082">
        <v>4.4869179837405682E-3</v>
      </c>
      <c r="L3082">
        <v>-3.6174397468566895</v>
      </c>
      <c r="M3082">
        <v>-1.3429849147796631</v>
      </c>
      <c r="N3082">
        <v>0.23229557275772095</v>
      </c>
      <c r="O3082">
        <v>1.807576060295105</v>
      </c>
      <c r="P3082">
        <v>4.0820307731628418</v>
      </c>
      <c r="Q3082">
        <v>-4.7087860107421875</v>
      </c>
      <c r="R3082">
        <v>5.173377513885498</v>
      </c>
      <c r="S3082">
        <v>271</v>
      </c>
      <c r="T3082">
        <v>9.0238018035888672</v>
      </c>
      <c r="U3082">
        <v>3.0039644241333008</v>
      </c>
      <c r="V3082">
        <v>82.520492553710937</v>
      </c>
      <c r="W3082">
        <v>95</v>
      </c>
      <c r="X3082">
        <v>79.835746765136719</v>
      </c>
      <c r="Y3082">
        <f t="shared" si="204"/>
        <v>14.03014256286621</v>
      </c>
      <c r="Z3082">
        <f t="shared" si="205"/>
        <v>13.967190349578857</v>
      </c>
      <c r="AA3082">
        <f t="shared" si="206"/>
        <v>6.2952100217342377E-2</v>
      </c>
    </row>
    <row r="3083" spans="2:27" x14ac:dyDescent="0.25">
      <c r="B3083" t="s">
        <v>69</v>
      </c>
      <c r="C3083" t="s">
        <v>71</v>
      </c>
      <c r="D3083" t="s">
        <v>31</v>
      </c>
      <c r="E3083" s="86">
        <v>42258</v>
      </c>
      <c r="F3083">
        <f t="shared" si="207"/>
        <v>0</v>
      </c>
      <c r="G3083">
        <v>9</v>
      </c>
      <c r="H3083">
        <v>162.25837707519531</v>
      </c>
      <c r="I3083">
        <v>183.9169921875</v>
      </c>
      <c r="J3083">
        <v>-21.658620834350586</v>
      </c>
      <c r="K3083">
        <v>-0.13348229229450226</v>
      </c>
      <c r="L3083">
        <v>-27.316556930541992</v>
      </c>
      <c r="M3083">
        <v>-23.97380256652832</v>
      </c>
      <c r="N3083">
        <v>-21.658620834350586</v>
      </c>
      <c r="O3083">
        <v>-19.343439102172852</v>
      </c>
      <c r="P3083">
        <v>-16.00068473815918</v>
      </c>
      <c r="Q3083">
        <v>-28.920503616333008</v>
      </c>
      <c r="R3083">
        <v>-14.39673900604248</v>
      </c>
      <c r="S3083">
        <v>271</v>
      </c>
      <c r="T3083">
        <v>19.491437911987305</v>
      </c>
      <c r="U3083">
        <v>4.4149107933044434</v>
      </c>
      <c r="V3083">
        <v>82.520492553710937</v>
      </c>
      <c r="W3083">
        <v>95</v>
      </c>
      <c r="X3083">
        <v>80.594200134277344</v>
      </c>
      <c r="Y3083">
        <f t="shared" si="204"/>
        <v>43.972020187377929</v>
      </c>
      <c r="Z3083">
        <f t="shared" si="205"/>
        <v>49.841504882812501</v>
      </c>
      <c r="AA3083">
        <f t="shared" si="206"/>
        <v>-5.8694862461090089</v>
      </c>
    </row>
    <row r="3084" spans="2:27" x14ac:dyDescent="0.25">
      <c r="B3084" t="s">
        <v>69</v>
      </c>
      <c r="C3084" t="s">
        <v>71</v>
      </c>
      <c r="D3084" t="s">
        <v>31</v>
      </c>
      <c r="E3084" s="86">
        <v>42258</v>
      </c>
      <c r="F3084">
        <f t="shared" si="207"/>
        <v>0</v>
      </c>
      <c r="G3084">
        <v>5</v>
      </c>
      <c r="H3084">
        <v>59.149017333984375</v>
      </c>
      <c r="I3084">
        <v>59.867012023925781</v>
      </c>
      <c r="J3084">
        <v>-0.71799683570861816</v>
      </c>
      <c r="K3084">
        <v>-1.213877834379673E-2</v>
      </c>
      <c r="L3084">
        <v>-4.5860304832458496</v>
      </c>
      <c r="M3084">
        <v>-2.3007650375366211</v>
      </c>
      <c r="N3084">
        <v>-0.71799683570861816</v>
      </c>
      <c r="O3084">
        <v>0.86477124691009521</v>
      </c>
      <c r="P3084">
        <v>3.1500370502471924</v>
      </c>
      <c r="Q3084">
        <v>-5.6825647354125977</v>
      </c>
      <c r="R3084">
        <v>4.2465710639953613</v>
      </c>
      <c r="S3084">
        <v>271</v>
      </c>
      <c r="T3084">
        <v>9.1097898483276367</v>
      </c>
      <c r="U3084">
        <v>3.0182428359985352</v>
      </c>
      <c r="V3084">
        <v>82.520492553710937</v>
      </c>
      <c r="W3084">
        <v>95</v>
      </c>
      <c r="X3084">
        <v>77.537841796875</v>
      </c>
      <c r="Y3084">
        <f t="shared" si="204"/>
        <v>16.029383697509765</v>
      </c>
      <c r="Z3084">
        <f t="shared" si="205"/>
        <v>16.223960258483888</v>
      </c>
      <c r="AA3084">
        <f t="shared" si="206"/>
        <v>-0.19457714247703553</v>
      </c>
    </row>
    <row r="3085" spans="2:27" x14ac:dyDescent="0.25">
      <c r="B3085" t="s">
        <v>69</v>
      </c>
      <c r="C3085" t="s">
        <v>71</v>
      </c>
      <c r="D3085" t="s">
        <v>31</v>
      </c>
      <c r="E3085" s="86">
        <v>42258</v>
      </c>
      <c r="F3085">
        <f t="shared" si="207"/>
        <v>1</v>
      </c>
      <c r="G3085">
        <v>12</v>
      </c>
      <c r="H3085">
        <v>191.13641357421875</v>
      </c>
      <c r="I3085">
        <v>197.29496765136719</v>
      </c>
      <c r="J3085">
        <v>-6.1585497856140137</v>
      </c>
      <c r="K3085">
        <v>-3.2220702618360519E-2</v>
      </c>
      <c r="L3085">
        <v>-11.427267074584961</v>
      </c>
      <c r="M3085">
        <v>-8.3144664764404297</v>
      </c>
      <c r="N3085">
        <v>-6.1585497856140137</v>
      </c>
      <c r="O3085">
        <v>-4.0026330947875977</v>
      </c>
      <c r="P3085">
        <v>-0.88983213901519775</v>
      </c>
      <c r="Q3085">
        <v>-12.920875549316406</v>
      </c>
      <c r="R3085">
        <v>0.60377615690231323</v>
      </c>
      <c r="S3085">
        <v>271</v>
      </c>
      <c r="T3085">
        <v>16.901983261108398</v>
      </c>
      <c r="U3085">
        <v>4.1112022399902344</v>
      </c>
      <c r="V3085">
        <v>82.520492553710937</v>
      </c>
      <c r="W3085">
        <v>95</v>
      </c>
      <c r="X3085">
        <v>87.342994689941406</v>
      </c>
      <c r="Y3085">
        <f t="shared" si="204"/>
        <v>51.79796807861328</v>
      </c>
      <c r="Z3085">
        <f t="shared" si="205"/>
        <v>53.466936233520507</v>
      </c>
      <c r="AA3085">
        <f t="shared" si="206"/>
        <v>-1.6689669919013976</v>
      </c>
    </row>
    <row r="3086" spans="2:27" x14ac:dyDescent="0.25">
      <c r="B3086" t="s">
        <v>69</v>
      </c>
      <c r="C3086" t="s">
        <v>71</v>
      </c>
      <c r="D3086" t="s">
        <v>31</v>
      </c>
      <c r="E3086" s="86">
        <v>42258</v>
      </c>
      <c r="F3086">
        <f t="shared" si="207"/>
        <v>0</v>
      </c>
      <c r="G3086">
        <v>24</v>
      </c>
      <c r="H3086">
        <v>56.192859649658203</v>
      </c>
      <c r="I3086">
        <v>53.546226501464844</v>
      </c>
      <c r="J3086">
        <v>2.6466305255889893</v>
      </c>
      <c r="K3086">
        <v>4.7099053859710693E-2</v>
      </c>
      <c r="L3086">
        <v>-0.81522732973098755</v>
      </c>
      <c r="M3086">
        <v>1.2300662994384766</v>
      </c>
      <c r="N3086">
        <v>2.6466305255889893</v>
      </c>
      <c r="O3086">
        <v>4.063194751739502</v>
      </c>
      <c r="P3086">
        <v>6.1084885597229004</v>
      </c>
      <c r="Q3086">
        <v>-1.7966159582138062</v>
      </c>
      <c r="R3086">
        <v>7.0898771286010742</v>
      </c>
      <c r="S3086">
        <v>271</v>
      </c>
      <c r="T3086">
        <v>7.2970328330993652</v>
      </c>
      <c r="U3086">
        <v>2.7013020515441895</v>
      </c>
      <c r="V3086">
        <v>82.520492553710937</v>
      </c>
      <c r="W3086">
        <v>95</v>
      </c>
      <c r="X3086">
        <v>82.367149353027344</v>
      </c>
      <c r="Y3086">
        <f t="shared" si="204"/>
        <v>15.228264965057374</v>
      </c>
      <c r="Z3086">
        <f t="shared" si="205"/>
        <v>14.511027381896973</v>
      </c>
      <c r="AA3086">
        <f t="shared" si="206"/>
        <v>0.71723687243461609</v>
      </c>
    </row>
    <row r="3087" spans="2:27" x14ac:dyDescent="0.25">
      <c r="B3087" t="s">
        <v>69</v>
      </c>
      <c r="C3087" t="s">
        <v>71</v>
      </c>
      <c r="D3087" t="s">
        <v>31</v>
      </c>
      <c r="E3087" s="86">
        <v>42258</v>
      </c>
      <c r="F3087">
        <f t="shared" si="207"/>
        <v>0</v>
      </c>
      <c r="G3087">
        <v>21</v>
      </c>
      <c r="H3087">
        <v>84.213783264160156</v>
      </c>
      <c r="I3087">
        <v>78.441642761230469</v>
      </c>
      <c r="J3087">
        <v>5.7721395492553711</v>
      </c>
      <c r="K3087">
        <v>6.8541504442691803E-2</v>
      </c>
      <c r="L3087">
        <v>1.7094419002532959</v>
      </c>
      <c r="M3087">
        <v>4.1097164154052734</v>
      </c>
      <c r="N3087">
        <v>5.7721395492553711</v>
      </c>
      <c r="O3087">
        <v>7.4345626831054687</v>
      </c>
      <c r="P3087">
        <v>9.8348369598388672</v>
      </c>
      <c r="Q3087">
        <v>0.55772364139556885</v>
      </c>
      <c r="R3087">
        <v>10.986555099487305</v>
      </c>
      <c r="S3087">
        <v>271</v>
      </c>
      <c r="T3087">
        <v>10.049786567687988</v>
      </c>
      <c r="U3087">
        <v>3.1701397895812988</v>
      </c>
      <c r="V3087">
        <v>82.520492553710937</v>
      </c>
      <c r="W3087">
        <v>95</v>
      </c>
      <c r="X3087">
        <v>83.297904968261719</v>
      </c>
      <c r="Y3087">
        <f t="shared" si="204"/>
        <v>22.821935264587403</v>
      </c>
      <c r="Z3087">
        <f t="shared" si="205"/>
        <v>21.257685188293458</v>
      </c>
      <c r="AA3087">
        <f t="shared" si="206"/>
        <v>1.5642498178482056</v>
      </c>
    </row>
    <row r="3088" spans="2:27" x14ac:dyDescent="0.25">
      <c r="B3088" t="s">
        <v>69</v>
      </c>
      <c r="C3088" t="s">
        <v>71</v>
      </c>
      <c r="D3088" t="s">
        <v>31</v>
      </c>
      <c r="E3088" s="86">
        <v>42258</v>
      </c>
      <c r="F3088">
        <f t="shared" si="207"/>
        <v>0</v>
      </c>
      <c r="G3088">
        <v>19</v>
      </c>
      <c r="H3088">
        <v>89.217994689941406</v>
      </c>
      <c r="I3088">
        <v>84.118995666503906</v>
      </c>
      <c r="J3088">
        <v>5.0989971160888672</v>
      </c>
      <c r="K3088">
        <v>5.7152114808559418E-2</v>
      </c>
      <c r="L3088">
        <v>0.68691104650497437</v>
      </c>
      <c r="M3088">
        <v>3.293607234954834</v>
      </c>
      <c r="N3088">
        <v>5.0989971160888672</v>
      </c>
      <c r="O3088">
        <v>6.9043869972229004</v>
      </c>
      <c r="P3088">
        <v>9.5110836029052734</v>
      </c>
      <c r="Q3088">
        <v>-0.56385403871536255</v>
      </c>
      <c r="R3088">
        <v>10.761848449707031</v>
      </c>
      <c r="S3088">
        <v>271</v>
      </c>
      <c r="T3088">
        <v>11.852658271789551</v>
      </c>
      <c r="U3088">
        <v>3.4427690505981445</v>
      </c>
      <c r="V3088">
        <v>82.520492553710937</v>
      </c>
      <c r="W3088">
        <v>95</v>
      </c>
      <c r="X3088">
        <v>83.146537780761719</v>
      </c>
      <c r="Y3088">
        <f t="shared" si="204"/>
        <v>24.17807656097412</v>
      </c>
      <c r="Z3088">
        <f t="shared" si="205"/>
        <v>22.796247825622558</v>
      </c>
      <c r="AA3088">
        <f t="shared" si="206"/>
        <v>1.381828218460083</v>
      </c>
    </row>
    <row r="3089" spans="2:27" x14ac:dyDescent="0.25">
      <c r="B3089" t="s">
        <v>69</v>
      </c>
      <c r="C3089" t="s">
        <v>71</v>
      </c>
      <c r="D3089" t="s">
        <v>31</v>
      </c>
      <c r="E3089" s="86">
        <v>42258</v>
      </c>
      <c r="F3089">
        <f t="shared" si="207"/>
        <v>1</v>
      </c>
      <c r="G3089">
        <v>17</v>
      </c>
      <c r="H3089">
        <v>117.40892791748047</v>
      </c>
      <c r="I3089">
        <v>116.87110137939453</v>
      </c>
      <c r="J3089">
        <v>0.53783547878265381</v>
      </c>
      <c r="K3089">
        <v>4.5808739960193634E-3</v>
      </c>
      <c r="L3089">
        <v>-3.8014888763427734</v>
      </c>
      <c r="M3089">
        <v>-1.2377808094024658</v>
      </c>
      <c r="N3089">
        <v>0.53783547878265381</v>
      </c>
      <c r="O3089">
        <v>2.3134517669677734</v>
      </c>
      <c r="P3089">
        <v>4.877159595489502</v>
      </c>
      <c r="Q3089">
        <v>-5.0316271781921387</v>
      </c>
      <c r="R3089">
        <v>6.1072978973388672</v>
      </c>
      <c r="S3089">
        <v>271</v>
      </c>
      <c r="T3089">
        <v>11.464946746826172</v>
      </c>
      <c r="U3089">
        <v>3.3859927654266357</v>
      </c>
      <c r="V3089">
        <v>82.520492553710937</v>
      </c>
      <c r="W3089">
        <v>95</v>
      </c>
      <c r="X3089">
        <v>87.299514770507813</v>
      </c>
      <c r="Y3089">
        <f t="shared" si="204"/>
        <v>31.817819465637207</v>
      </c>
      <c r="Z3089">
        <f t="shared" si="205"/>
        <v>31.672068473815919</v>
      </c>
      <c r="AA3089">
        <f t="shared" si="206"/>
        <v>0.14575341475009918</v>
      </c>
    </row>
    <row r="3090" spans="2:27" x14ac:dyDescent="0.25">
      <c r="B3090" t="s">
        <v>69</v>
      </c>
      <c r="C3090" t="s">
        <v>71</v>
      </c>
      <c r="D3090" t="s">
        <v>31</v>
      </c>
      <c r="E3090" s="86">
        <v>42258</v>
      </c>
      <c r="F3090">
        <f t="shared" si="207"/>
        <v>0</v>
      </c>
      <c r="G3090">
        <v>22</v>
      </c>
      <c r="H3090">
        <v>74.610221862792969</v>
      </c>
      <c r="I3090">
        <v>71.833755493164063</v>
      </c>
      <c r="J3090">
        <v>2.7764675617218018</v>
      </c>
      <c r="K3090">
        <v>3.721296414732933E-2</v>
      </c>
      <c r="L3090">
        <v>-0.99046546220779419</v>
      </c>
      <c r="M3090">
        <v>1.2350691556930542</v>
      </c>
      <c r="N3090">
        <v>2.7764675617218018</v>
      </c>
      <c r="O3090">
        <v>4.3178658485412598</v>
      </c>
      <c r="P3090">
        <v>6.543400764465332</v>
      </c>
      <c r="Q3090">
        <v>-2.0583386421203613</v>
      </c>
      <c r="R3090">
        <v>7.6112737655639648</v>
      </c>
      <c r="S3090">
        <v>271</v>
      </c>
      <c r="T3090">
        <v>8.6397981643676758</v>
      </c>
      <c r="U3090">
        <v>2.9393534660339355</v>
      </c>
      <c r="V3090">
        <v>82.520492553710937</v>
      </c>
      <c r="W3090">
        <v>95</v>
      </c>
      <c r="X3090">
        <v>82.531402587890625</v>
      </c>
      <c r="Y3090">
        <f t="shared" si="204"/>
        <v>20.219370124816894</v>
      </c>
      <c r="Z3090">
        <f t="shared" si="205"/>
        <v>19.466947738647463</v>
      </c>
      <c r="AA3090">
        <f t="shared" si="206"/>
        <v>0.75242270922660826</v>
      </c>
    </row>
    <row r="3091" spans="2:27" x14ac:dyDescent="0.25">
      <c r="B3091" t="s">
        <v>69</v>
      </c>
      <c r="C3091" t="s">
        <v>71</v>
      </c>
      <c r="D3091" t="s">
        <v>31</v>
      </c>
      <c r="E3091" s="86">
        <v>42258</v>
      </c>
      <c r="F3091">
        <f t="shared" si="207"/>
        <v>0</v>
      </c>
      <c r="G3091">
        <v>20</v>
      </c>
      <c r="H3091">
        <v>89.595504760742188</v>
      </c>
      <c r="I3091">
        <v>83.571640014648437</v>
      </c>
      <c r="J3091">
        <v>6.0238628387451172</v>
      </c>
      <c r="K3091">
        <v>6.7233987152576447E-2</v>
      </c>
      <c r="L3091">
        <v>1.7917435169219971</v>
      </c>
      <c r="M3091">
        <v>4.2921137809753418</v>
      </c>
      <c r="N3091">
        <v>6.0238628387451172</v>
      </c>
      <c r="O3091">
        <v>7.7556118965148926</v>
      </c>
      <c r="P3091">
        <v>10.255982398986816</v>
      </c>
      <c r="Q3091">
        <v>0.59199649095535278</v>
      </c>
      <c r="R3091">
        <v>11.455729484558105</v>
      </c>
      <c r="S3091">
        <v>271</v>
      </c>
      <c r="T3091">
        <v>10.905451774597168</v>
      </c>
      <c r="U3091">
        <v>3.3023402690887451</v>
      </c>
      <c r="V3091">
        <v>82.520492553710937</v>
      </c>
      <c r="W3091">
        <v>95</v>
      </c>
      <c r="X3091">
        <v>82.526573181152344</v>
      </c>
      <c r="Y3091">
        <f t="shared" si="204"/>
        <v>24.280381790161133</v>
      </c>
      <c r="Z3091">
        <f t="shared" si="205"/>
        <v>22.647914443969725</v>
      </c>
      <c r="AA3091">
        <f t="shared" si="206"/>
        <v>1.6324668292999267</v>
      </c>
    </row>
    <row r="3092" spans="2:27" x14ac:dyDescent="0.25">
      <c r="B3092" t="s">
        <v>69</v>
      </c>
      <c r="C3092" t="s">
        <v>71</v>
      </c>
      <c r="D3092" t="s">
        <v>31</v>
      </c>
      <c r="E3092" s="86">
        <v>42258</v>
      </c>
      <c r="F3092">
        <f t="shared" si="207"/>
        <v>1</v>
      </c>
      <c r="G3092">
        <v>16</v>
      </c>
      <c r="H3092">
        <v>150.79896545410156</v>
      </c>
      <c r="I3092">
        <v>154.85430908203125</v>
      </c>
      <c r="J3092">
        <v>-4.0553398132324219</v>
      </c>
      <c r="K3092">
        <v>-2.6892358437180519E-2</v>
      </c>
      <c r="L3092">
        <v>-8.7300891876220703</v>
      </c>
      <c r="M3092">
        <v>-5.9682092666625977</v>
      </c>
      <c r="N3092">
        <v>-4.0553398132324219</v>
      </c>
      <c r="O3092">
        <v>-2.1424703598022461</v>
      </c>
      <c r="P3092">
        <v>0.61940956115722656</v>
      </c>
      <c r="Q3092">
        <v>-10.055315971374512</v>
      </c>
      <c r="R3092">
        <v>1.9446359872817993</v>
      </c>
      <c r="S3092">
        <v>271</v>
      </c>
      <c r="T3092">
        <v>13.305906295776367</v>
      </c>
      <c r="U3092">
        <v>3.64772629737854</v>
      </c>
      <c r="V3092">
        <v>82.520492553710937</v>
      </c>
      <c r="W3092">
        <v>95</v>
      </c>
      <c r="X3092">
        <v>88.140098571777344</v>
      </c>
      <c r="Y3092">
        <f t="shared" si="204"/>
        <v>40.866519638061526</v>
      </c>
      <c r="Z3092">
        <f t="shared" si="205"/>
        <v>41.965517761230466</v>
      </c>
      <c r="AA3092">
        <f t="shared" si="206"/>
        <v>-1.0989970893859864</v>
      </c>
    </row>
    <row r="3093" spans="2:27" x14ac:dyDescent="0.25">
      <c r="B3093" t="s">
        <v>69</v>
      </c>
      <c r="C3093" t="s">
        <v>71</v>
      </c>
      <c r="D3093" t="s">
        <v>31</v>
      </c>
      <c r="E3093" s="86">
        <v>42258</v>
      </c>
      <c r="F3093">
        <f t="shared" si="207"/>
        <v>0</v>
      </c>
      <c r="G3093">
        <v>23</v>
      </c>
      <c r="H3093">
        <v>64.119438171386719</v>
      </c>
      <c r="I3093">
        <v>61.317481994628906</v>
      </c>
      <c r="J3093">
        <v>2.8019568920135498</v>
      </c>
      <c r="K3093">
        <v>4.3699026107788086E-2</v>
      </c>
      <c r="L3093">
        <v>-0.65226233005523682</v>
      </c>
      <c r="M3093">
        <v>1.3885183334350586</v>
      </c>
      <c r="N3093">
        <v>2.8019568920135498</v>
      </c>
      <c r="O3093">
        <v>4.215395450592041</v>
      </c>
      <c r="P3093">
        <v>6.2561759948730469</v>
      </c>
      <c r="Q3093">
        <v>-1.6314854621887207</v>
      </c>
      <c r="R3093">
        <v>7.2353992462158203</v>
      </c>
      <c r="S3093">
        <v>271</v>
      </c>
      <c r="T3093">
        <v>7.264866828918457</v>
      </c>
      <c r="U3093">
        <v>2.6953415870666504</v>
      </c>
      <c r="V3093">
        <v>82.520492553710937</v>
      </c>
      <c r="W3093">
        <v>95</v>
      </c>
      <c r="X3093">
        <v>82.855072021484375</v>
      </c>
      <c r="Y3093">
        <f t="shared" si="204"/>
        <v>17.376367744445801</v>
      </c>
      <c r="Z3093">
        <f t="shared" si="205"/>
        <v>16.617037620544433</v>
      </c>
      <c r="AA3093">
        <f t="shared" si="206"/>
        <v>0.75933031773567194</v>
      </c>
    </row>
    <row r="3094" spans="2:27" x14ac:dyDescent="0.25">
      <c r="B3094" t="s">
        <v>69</v>
      </c>
      <c r="C3094" t="s">
        <v>71</v>
      </c>
      <c r="D3094" t="s">
        <v>31</v>
      </c>
      <c r="E3094" s="86">
        <v>42258</v>
      </c>
      <c r="F3094">
        <f t="shared" si="207"/>
        <v>0</v>
      </c>
      <c r="G3094">
        <v>8</v>
      </c>
      <c r="H3094">
        <v>135.8399658203125</v>
      </c>
      <c r="I3094">
        <v>151.87332153320312</v>
      </c>
      <c r="J3094">
        <v>-16.033359527587891</v>
      </c>
      <c r="K3094">
        <v>-0.11803124099969864</v>
      </c>
      <c r="L3094">
        <v>-20.442377090454102</v>
      </c>
      <c r="M3094">
        <v>-17.837493896484375</v>
      </c>
      <c r="N3094">
        <v>-16.033359527587891</v>
      </c>
      <c r="O3094">
        <v>-14.229225158691406</v>
      </c>
      <c r="P3094">
        <v>-11.624342918395996</v>
      </c>
      <c r="Q3094">
        <v>-21.692272186279297</v>
      </c>
      <c r="R3094">
        <v>-10.374447822570801</v>
      </c>
      <c r="S3094">
        <v>271</v>
      </c>
      <c r="T3094">
        <v>11.836174011230469</v>
      </c>
      <c r="U3094">
        <v>3.4403741359710693</v>
      </c>
      <c r="V3094">
        <v>82.520492553710937</v>
      </c>
      <c r="W3094">
        <v>95</v>
      </c>
      <c r="X3094">
        <v>78.371978759765625</v>
      </c>
      <c r="Y3094">
        <f t="shared" si="204"/>
        <v>36.812630737304687</v>
      </c>
      <c r="Z3094">
        <f t="shared" si="205"/>
        <v>41.157670135498044</v>
      </c>
      <c r="AA3094">
        <f t="shared" si="206"/>
        <v>-4.3450404319763187</v>
      </c>
    </row>
    <row r="3095" spans="2:27" x14ac:dyDescent="0.25">
      <c r="B3095" t="s">
        <v>69</v>
      </c>
      <c r="C3095" t="s">
        <v>71</v>
      </c>
      <c r="D3095" t="s">
        <v>31</v>
      </c>
      <c r="E3095" s="86">
        <v>42258</v>
      </c>
      <c r="F3095">
        <f t="shared" si="207"/>
        <v>1</v>
      </c>
      <c r="G3095">
        <v>15</v>
      </c>
      <c r="H3095">
        <v>179.21928405761719</v>
      </c>
      <c r="I3095">
        <v>188.08647155761719</v>
      </c>
      <c r="J3095">
        <v>-8.8671712875366211</v>
      </c>
      <c r="K3095">
        <v>-4.9476657062768936E-2</v>
      </c>
      <c r="L3095">
        <v>-13.963874816894531</v>
      </c>
      <c r="M3095">
        <v>-10.952701568603516</v>
      </c>
      <c r="N3095">
        <v>-8.8671712875366211</v>
      </c>
      <c r="O3095">
        <v>-6.7816414833068848</v>
      </c>
      <c r="P3095">
        <v>-3.7704672813415527</v>
      </c>
      <c r="Q3095">
        <v>-15.408720016479492</v>
      </c>
      <c r="R3095">
        <v>-2.32562255859375</v>
      </c>
      <c r="S3095">
        <v>271</v>
      </c>
      <c r="T3095">
        <v>15.816364288330078</v>
      </c>
      <c r="U3095">
        <v>3.9769792556762695</v>
      </c>
      <c r="V3095">
        <v>82.520492553710937</v>
      </c>
      <c r="W3095">
        <v>95</v>
      </c>
      <c r="X3095">
        <v>88.235107421875</v>
      </c>
      <c r="Y3095">
        <f t="shared" si="204"/>
        <v>48.568425979614261</v>
      </c>
      <c r="Z3095">
        <f t="shared" si="205"/>
        <v>50.971433792114254</v>
      </c>
      <c r="AA3095">
        <f t="shared" si="206"/>
        <v>-2.4030034189224243</v>
      </c>
    </row>
    <row r="3096" spans="2:27" x14ac:dyDescent="0.25">
      <c r="B3096" t="s">
        <v>69</v>
      </c>
      <c r="C3096" t="s">
        <v>71</v>
      </c>
      <c r="D3096" t="s">
        <v>31</v>
      </c>
      <c r="E3096" s="86">
        <v>42258</v>
      </c>
      <c r="F3096">
        <f t="shared" si="207"/>
        <v>0</v>
      </c>
      <c r="G3096">
        <v>10</v>
      </c>
      <c r="H3096">
        <v>175.55357360839844</v>
      </c>
      <c r="I3096">
        <v>195.90296936035156</v>
      </c>
      <c r="J3096">
        <v>-20.349382400512695</v>
      </c>
      <c r="K3096">
        <v>-0.11591551452875137</v>
      </c>
      <c r="L3096">
        <v>-26.224666595458984</v>
      </c>
      <c r="M3096">
        <v>-22.753499984741211</v>
      </c>
      <c r="N3096">
        <v>-20.349382400512695</v>
      </c>
      <c r="O3096">
        <v>-17.94526481628418</v>
      </c>
      <c r="P3096">
        <v>-14.474099159240723</v>
      </c>
      <c r="Q3096">
        <v>-27.890226364135742</v>
      </c>
      <c r="R3096">
        <v>-12.808537483215332</v>
      </c>
      <c r="S3096">
        <v>271</v>
      </c>
      <c r="T3096">
        <v>21.01771354675293</v>
      </c>
      <c r="U3096">
        <v>4.584507942199707</v>
      </c>
      <c r="V3096">
        <v>82.520492553710937</v>
      </c>
      <c r="W3096">
        <v>95</v>
      </c>
      <c r="X3096">
        <v>82.144927978515625</v>
      </c>
      <c r="Y3096">
        <f t="shared" si="204"/>
        <v>47.575018447875976</v>
      </c>
      <c r="Z3096">
        <f t="shared" si="205"/>
        <v>53.089704696655275</v>
      </c>
      <c r="AA3096">
        <f t="shared" si="206"/>
        <v>-5.5146826305389407</v>
      </c>
    </row>
    <row r="3097" spans="2:27" x14ac:dyDescent="0.25">
      <c r="B3097" t="s">
        <v>69</v>
      </c>
      <c r="C3097" t="s">
        <v>71</v>
      </c>
      <c r="D3097" t="s">
        <v>31</v>
      </c>
      <c r="E3097" s="86">
        <v>42258</v>
      </c>
      <c r="F3097">
        <f t="shared" si="207"/>
        <v>0</v>
      </c>
      <c r="G3097">
        <v>6</v>
      </c>
      <c r="H3097">
        <v>74.03863525390625</v>
      </c>
      <c r="I3097">
        <v>73.868461608886719</v>
      </c>
      <c r="J3097">
        <v>0.17017954587936401</v>
      </c>
      <c r="K3097">
        <v>2.2985234390944242E-3</v>
      </c>
      <c r="L3097">
        <v>-3.7765436172485352</v>
      </c>
      <c r="M3097">
        <v>-1.4447876214981079</v>
      </c>
      <c r="N3097">
        <v>0.17017954587936401</v>
      </c>
      <c r="O3097">
        <v>1.7851467132568359</v>
      </c>
      <c r="P3097">
        <v>4.1169028282165527</v>
      </c>
      <c r="Q3097">
        <v>-4.8953847885131836</v>
      </c>
      <c r="R3097">
        <v>5.2357439994812012</v>
      </c>
      <c r="S3097">
        <v>271</v>
      </c>
      <c r="T3097">
        <v>9.4842100143432617</v>
      </c>
      <c r="U3097">
        <v>3.0796444416046143</v>
      </c>
      <c r="V3097">
        <v>82.520492553710937</v>
      </c>
      <c r="W3097">
        <v>95</v>
      </c>
      <c r="X3097">
        <v>77.537841796875</v>
      </c>
      <c r="Y3097">
        <f t="shared" si="204"/>
        <v>20.064470153808593</v>
      </c>
      <c r="Z3097">
        <f t="shared" si="205"/>
        <v>20.018353096008301</v>
      </c>
      <c r="AA3097">
        <f t="shared" si="206"/>
        <v>4.6118656933307647E-2</v>
      </c>
    </row>
    <row r="3098" spans="2:27" x14ac:dyDescent="0.25">
      <c r="B3098" t="s">
        <v>69</v>
      </c>
      <c r="C3098" t="s">
        <v>71</v>
      </c>
      <c r="D3098" t="s">
        <v>31</v>
      </c>
      <c r="E3098" s="86">
        <v>42258</v>
      </c>
      <c r="F3098">
        <f t="shared" si="207"/>
        <v>1</v>
      </c>
      <c r="G3098">
        <v>14</v>
      </c>
      <c r="H3098">
        <v>188.83775329589844</v>
      </c>
      <c r="I3098">
        <v>193.16464233398437</v>
      </c>
      <c r="J3098">
        <v>-4.3268880844116211</v>
      </c>
      <c r="K3098">
        <v>-2.2913258522748947E-2</v>
      </c>
      <c r="L3098">
        <v>-9.1290006637573242</v>
      </c>
      <c r="M3098">
        <v>-6.2918739318847656</v>
      </c>
      <c r="N3098">
        <v>-4.3268880844116211</v>
      </c>
      <c r="O3098">
        <v>-2.3619024753570557</v>
      </c>
      <c r="P3098">
        <v>0.47522494196891785</v>
      </c>
      <c r="Q3098">
        <v>-10.490333557128906</v>
      </c>
      <c r="R3098">
        <v>1.8365572690963745</v>
      </c>
      <c r="S3098">
        <v>271</v>
      </c>
      <c r="T3098">
        <v>14.040823936462402</v>
      </c>
      <c r="U3098">
        <v>3.7471086978912354</v>
      </c>
      <c r="V3098">
        <v>82.520492553710937</v>
      </c>
      <c r="W3098">
        <v>95</v>
      </c>
      <c r="X3098">
        <v>90.299514770507812</v>
      </c>
      <c r="Y3098">
        <f t="shared" si="204"/>
        <v>51.175031143188477</v>
      </c>
      <c r="Z3098">
        <f t="shared" si="205"/>
        <v>52.347618072509768</v>
      </c>
      <c r="AA3098">
        <f t="shared" si="206"/>
        <v>-1.1725866708755492</v>
      </c>
    </row>
    <row r="3099" spans="2:27" x14ac:dyDescent="0.25">
      <c r="B3099" t="s">
        <v>69</v>
      </c>
      <c r="C3099" t="s">
        <v>71</v>
      </c>
      <c r="D3099" t="s">
        <v>31</v>
      </c>
      <c r="E3099" s="86">
        <v>42258</v>
      </c>
      <c r="F3099">
        <f t="shared" si="207"/>
        <v>0</v>
      </c>
      <c r="G3099">
        <v>4</v>
      </c>
      <c r="H3099">
        <v>53.867053985595703</v>
      </c>
      <c r="I3099">
        <v>54.223655700683594</v>
      </c>
      <c r="J3099">
        <v>-0.35660356283187866</v>
      </c>
      <c r="K3099">
        <v>-6.6200681030750275E-3</v>
      </c>
      <c r="L3099">
        <v>-4.1074733734130859</v>
      </c>
      <c r="M3099">
        <v>-1.8914289474487305</v>
      </c>
      <c r="N3099">
        <v>-0.35660356283187866</v>
      </c>
      <c r="O3099">
        <v>1.1782218217849731</v>
      </c>
      <c r="P3099">
        <v>3.3942661285400391</v>
      </c>
      <c r="Q3099">
        <v>-5.1707925796508789</v>
      </c>
      <c r="R3099">
        <v>4.457585334777832</v>
      </c>
      <c r="S3099">
        <v>271</v>
      </c>
      <c r="T3099">
        <v>8.5662698745727539</v>
      </c>
      <c r="U3099">
        <v>2.9268190860748291</v>
      </c>
      <c r="V3099">
        <v>82.520492553710937</v>
      </c>
      <c r="W3099">
        <v>95</v>
      </c>
      <c r="X3099">
        <v>77.537841796875</v>
      </c>
      <c r="Y3099">
        <f t="shared" si="204"/>
        <v>14.597971630096435</v>
      </c>
      <c r="Z3099">
        <f t="shared" si="205"/>
        <v>14.694610694885254</v>
      </c>
      <c r="AA3099">
        <f t="shared" si="206"/>
        <v>-9.6639565527439117E-2</v>
      </c>
    </row>
    <row r="3100" spans="2:27" x14ac:dyDescent="0.25">
      <c r="B3100" t="s">
        <v>69</v>
      </c>
      <c r="C3100" t="s">
        <v>71</v>
      </c>
      <c r="D3100" t="s">
        <v>31</v>
      </c>
      <c r="E3100" s="86">
        <v>42258</v>
      </c>
      <c r="F3100">
        <f t="shared" si="207"/>
        <v>1</v>
      </c>
      <c r="G3100">
        <v>13</v>
      </c>
      <c r="H3100">
        <v>187.5806884765625</v>
      </c>
      <c r="I3100">
        <v>192.31898498535156</v>
      </c>
      <c r="J3100">
        <v>-4.7383027076721191</v>
      </c>
      <c r="K3100">
        <v>-2.526007778942585E-2</v>
      </c>
      <c r="L3100">
        <v>-9.7188339233398437</v>
      </c>
      <c r="M3100">
        <v>-6.7762956619262695</v>
      </c>
      <c r="N3100">
        <v>-4.7383027076721191</v>
      </c>
      <c r="O3100">
        <v>-2.7003097534179687</v>
      </c>
      <c r="P3100">
        <v>0.24222852289676666</v>
      </c>
      <c r="Q3100">
        <v>-11.130744934082031</v>
      </c>
      <c r="R3100">
        <v>1.6541398763656616</v>
      </c>
      <c r="S3100">
        <v>271</v>
      </c>
      <c r="T3100">
        <v>15.103554725646973</v>
      </c>
      <c r="U3100">
        <v>3.886329174041748</v>
      </c>
      <c r="V3100">
        <v>82.520492553710937</v>
      </c>
      <c r="W3100">
        <v>95</v>
      </c>
      <c r="X3100">
        <v>88.975845336914063</v>
      </c>
      <c r="Y3100">
        <f t="shared" si="204"/>
        <v>50.834366577148437</v>
      </c>
      <c r="Z3100">
        <f t="shared" si="205"/>
        <v>52.118444931030275</v>
      </c>
      <c r="AA3100">
        <f t="shared" si="206"/>
        <v>-1.2840800337791443</v>
      </c>
    </row>
    <row r="3101" spans="2:27" x14ac:dyDescent="0.25">
      <c r="B3101" t="s">
        <v>69</v>
      </c>
      <c r="C3101" t="s">
        <v>71</v>
      </c>
      <c r="D3101" t="s">
        <v>31</v>
      </c>
      <c r="E3101" s="86">
        <v>42258</v>
      </c>
      <c r="F3101">
        <f t="shared" si="207"/>
        <v>0</v>
      </c>
      <c r="G3101">
        <v>1</v>
      </c>
      <c r="H3101">
        <v>52.890499114990234</v>
      </c>
      <c r="I3101">
        <v>52.711601257324219</v>
      </c>
      <c r="J3101">
        <v>0.17889781296253204</v>
      </c>
      <c r="K3101">
        <v>3.3824187703430653E-3</v>
      </c>
      <c r="L3101">
        <v>-3.5015649795532227</v>
      </c>
      <c r="M3101">
        <v>-1.3271176815032959</v>
      </c>
      <c r="N3101">
        <v>0.17889781296253204</v>
      </c>
      <c r="O3101">
        <v>1.6849132776260376</v>
      </c>
      <c r="P3101">
        <v>3.8593604564666748</v>
      </c>
      <c r="Q3101">
        <v>-4.5449247360229492</v>
      </c>
      <c r="R3101">
        <v>4.9027204513549805</v>
      </c>
      <c r="S3101">
        <v>271</v>
      </c>
      <c r="T3101">
        <v>8.2476959228515625</v>
      </c>
      <c r="U3101">
        <v>2.8718802928924561</v>
      </c>
      <c r="V3101">
        <v>82.520492553710937</v>
      </c>
      <c r="W3101">
        <v>95</v>
      </c>
      <c r="X3101">
        <v>80.835746765136719</v>
      </c>
      <c r="Y3101">
        <f t="shared" si="204"/>
        <v>14.333325260162354</v>
      </c>
      <c r="Z3101">
        <f t="shared" si="205"/>
        <v>14.284843940734863</v>
      </c>
      <c r="AA3101">
        <f t="shared" si="206"/>
        <v>4.8481307312846181E-2</v>
      </c>
    </row>
    <row r="3102" spans="2:27" x14ac:dyDescent="0.25">
      <c r="B3102" t="s">
        <v>69</v>
      </c>
      <c r="C3102" t="s">
        <v>71</v>
      </c>
      <c r="D3102" t="s">
        <v>31</v>
      </c>
      <c r="E3102" s="86">
        <v>42258</v>
      </c>
      <c r="F3102">
        <f t="shared" si="207"/>
        <v>0</v>
      </c>
      <c r="G3102">
        <v>7</v>
      </c>
      <c r="H3102">
        <v>102.42623138427734</v>
      </c>
      <c r="I3102">
        <v>108.84367370605469</v>
      </c>
      <c r="J3102">
        <v>-6.4174485206604004</v>
      </c>
      <c r="K3102">
        <v>-6.2654346227645874E-2</v>
      </c>
      <c r="L3102">
        <v>-10.240119934082031</v>
      </c>
      <c r="M3102">
        <v>-7.9816546440124512</v>
      </c>
      <c r="N3102">
        <v>-6.4174485206604004</v>
      </c>
      <c r="O3102">
        <v>-4.8532423973083496</v>
      </c>
      <c r="P3102">
        <v>-2.5947768688201904</v>
      </c>
      <c r="Q3102">
        <v>-11.323794364929199</v>
      </c>
      <c r="R3102">
        <v>-1.5111026763916016</v>
      </c>
      <c r="S3102">
        <v>271</v>
      </c>
      <c r="T3102">
        <v>8.8973731994628906</v>
      </c>
      <c r="U3102">
        <v>2.9828464984893799</v>
      </c>
      <c r="V3102">
        <v>82.520492553710937</v>
      </c>
      <c r="W3102">
        <v>95</v>
      </c>
      <c r="X3102">
        <v>77.607086181640625</v>
      </c>
      <c r="Y3102">
        <f t="shared" si="204"/>
        <v>27.757508705139159</v>
      </c>
      <c r="Z3102">
        <f t="shared" si="205"/>
        <v>29.496635574340822</v>
      </c>
      <c r="AA3102">
        <f t="shared" si="206"/>
        <v>-1.7391285490989685</v>
      </c>
    </row>
    <row r="3103" spans="2:27" x14ac:dyDescent="0.25">
      <c r="B3103" t="s">
        <v>69</v>
      </c>
      <c r="C3103" t="s">
        <v>70</v>
      </c>
      <c r="D3103" t="s">
        <v>62</v>
      </c>
      <c r="E3103" s="86">
        <v>42258</v>
      </c>
      <c r="F3103">
        <f t="shared" si="207"/>
        <v>1</v>
      </c>
      <c r="G3103">
        <v>15</v>
      </c>
      <c r="H3103">
        <v>60.716781616210938</v>
      </c>
      <c r="I3103">
        <v>58.787311553955078</v>
      </c>
      <c r="J3103">
        <v>1.9294676780700684</v>
      </c>
      <c r="K3103">
        <v>3.1778160482645035E-2</v>
      </c>
      <c r="L3103">
        <v>0.33868247270584106</v>
      </c>
      <c r="M3103">
        <v>1.2785313129425049</v>
      </c>
      <c r="N3103">
        <v>1.9294676780700684</v>
      </c>
      <c r="O3103">
        <v>2.5804040431976318</v>
      </c>
      <c r="P3103">
        <v>3.5202529430389404</v>
      </c>
      <c r="Q3103">
        <v>-0.11228302866220474</v>
      </c>
      <c r="R3103">
        <v>3.9712183475494385</v>
      </c>
      <c r="S3103">
        <v>359</v>
      </c>
      <c r="T3103">
        <v>1.5408164262771606</v>
      </c>
      <c r="U3103">
        <v>1.2412962913513184</v>
      </c>
      <c r="V3103">
        <v>82.519004821777344</v>
      </c>
      <c r="W3103">
        <v>95</v>
      </c>
      <c r="X3103">
        <v>87.869667053222656</v>
      </c>
      <c r="Y3103">
        <f t="shared" si="204"/>
        <v>21.797324600219728</v>
      </c>
      <c r="Z3103">
        <f t="shared" si="205"/>
        <v>21.104644847869874</v>
      </c>
      <c r="AA3103">
        <f t="shared" si="206"/>
        <v>0.69267889642715452</v>
      </c>
    </row>
    <row r="3104" spans="2:27" x14ac:dyDescent="0.25">
      <c r="B3104" t="s">
        <v>69</v>
      </c>
      <c r="C3104" t="s">
        <v>70</v>
      </c>
      <c r="D3104" t="s">
        <v>62</v>
      </c>
      <c r="E3104" s="86">
        <v>42258</v>
      </c>
      <c r="F3104">
        <f t="shared" si="207"/>
        <v>0</v>
      </c>
      <c r="G3104">
        <v>3</v>
      </c>
      <c r="H3104">
        <v>29.440475463867188</v>
      </c>
      <c r="I3104">
        <v>30.610023498535156</v>
      </c>
      <c r="J3104">
        <v>-1.1695467233657837</v>
      </c>
      <c r="K3104">
        <v>-3.9725810289382935E-2</v>
      </c>
      <c r="L3104">
        <v>-1.897078275680542</v>
      </c>
      <c r="M3104">
        <v>-1.4672467708587646</v>
      </c>
      <c r="N3104">
        <v>-1.1695467233657837</v>
      </c>
      <c r="O3104">
        <v>-0.87184673547744751</v>
      </c>
      <c r="P3104">
        <v>-0.44201520085334778</v>
      </c>
      <c r="Q3104">
        <v>-2.103323221206665</v>
      </c>
      <c r="R3104">
        <v>-0.23577013611793518</v>
      </c>
      <c r="S3104">
        <v>359</v>
      </c>
      <c r="T3104">
        <v>0.32227855920791626</v>
      </c>
      <c r="U3104">
        <v>0.56769585609436035</v>
      </c>
      <c r="V3104">
        <v>82.519004821777344</v>
      </c>
      <c r="W3104">
        <v>95</v>
      </c>
      <c r="X3104">
        <v>78.752372741699219</v>
      </c>
      <c r="Y3104">
        <f t="shared" si="204"/>
        <v>10.56913069152832</v>
      </c>
      <c r="Z3104">
        <f t="shared" si="205"/>
        <v>10.988998435974121</v>
      </c>
      <c r="AA3104">
        <f t="shared" si="206"/>
        <v>-0.41986727368831633</v>
      </c>
    </row>
    <row r="3105" spans="2:27" x14ac:dyDescent="0.25">
      <c r="B3105" t="s">
        <v>69</v>
      </c>
      <c r="C3105" t="s">
        <v>70</v>
      </c>
      <c r="D3105" t="s">
        <v>62</v>
      </c>
      <c r="E3105" s="86">
        <v>42258</v>
      </c>
      <c r="F3105">
        <f t="shared" si="207"/>
        <v>1</v>
      </c>
      <c r="G3105">
        <v>16</v>
      </c>
      <c r="H3105">
        <v>56.618438720703125</v>
      </c>
      <c r="I3105">
        <v>54.043365478515625</v>
      </c>
      <c r="J3105">
        <v>2.5750679969787598</v>
      </c>
      <c r="K3105">
        <v>4.5481085777282715E-2</v>
      </c>
      <c r="L3105">
        <v>1.3540199995040894</v>
      </c>
      <c r="M3105">
        <v>2.0754251480102539</v>
      </c>
      <c r="N3105">
        <v>2.5750679969787598</v>
      </c>
      <c r="O3105">
        <v>3.0747108459472656</v>
      </c>
      <c r="P3105">
        <v>3.7961161136627197</v>
      </c>
      <c r="Q3105">
        <v>1.0078698396682739</v>
      </c>
      <c r="R3105">
        <v>4.1422662734985352</v>
      </c>
      <c r="S3105">
        <v>359</v>
      </c>
      <c r="T3105">
        <v>0.90780651569366455</v>
      </c>
      <c r="U3105">
        <v>0.9527888298034668</v>
      </c>
      <c r="V3105">
        <v>82.519004821777344</v>
      </c>
      <c r="W3105">
        <v>95</v>
      </c>
      <c r="X3105">
        <v>87.759475708007813</v>
      </c>
      <c r="Y3105">
        <f t="shared" si="204"/>
        <v>20.326019500732421</v>
      </c>
      <c r="Z3105">
        <f t="shared" si="205"/>
        <v>19.401568206787111</v>
      </c>
      <c r="AA3105">
        <f t="shared" si="206"/>
        <v>0.9244494109153748</v>
      </c>
    </row>
    <row r="3106" spans="2:27" x14ac:dyDescent="0.25">
      <c r="B3106" t="s">
        <v>69</v>
      </c>
      <c r="C3106" t="s">
        <v>70</v>
      </c>
      <c r="D3106" t="s">
        <v>62</v>
      </c>
      <c r="E3106" s="86">
        <v>42258</v>
      </c>
      <c r="F3106">
        <f t="shared" si="207"/>
        <v>0</v>
      </c>
      <c r="G3106">
        <v>2</v>
      </c>
      <c r="H3106">
        <v>30.065433502197266</v>
      </c>
      <c r="I3106">
        <v>31.416154861450195</v>
      </c>
      <c r="J3106">
        <v>-1.3507202863693237</v>
      </c>
      <c r="K3106">
        <v>-4.4926021248102188E-2</v>
      </c>
      <c r="L3106">
        <v>-2.0895216464996338</v>
      </c>
      <c r="M3106">
        <v>-1.6530318260192871</v>
      </c>
      <c r="N3106">
        <v>-1.3507202863693237</v>
      </c>
      <c r="O3106">
        <v>-1.0484087467193604</v>
      </c>
      <c r="P3106">
        <v>-0.6119188666343689</v>
      </c>
      <c r="Q3106">
        <v>-2.2989616394042969</v>
      </c>
      <c r="R3106">
        <v>-0.40247893333435059</v>
      </c>
      <c r="S3106">
        <v>359</v>
      </c>
      <c r="T3106">
        <v>0.33234047889709473</v>
      </c>
      <c r="U3106">
        <v>0.57648980617523193</v>
      </c>
      <c r="V3106">
        <v>82.519004821777344</v>
      </c>
      <c r="W3106">
        <v>95</v>
      </c>
      <c r="X3106">
        <v>79.821090698242188</v>
      </c>
      <c r="Y3106">
        <f t="shared" si="204"/>
        <v>10.793490627288818</v>
      </c>
      <c r="Z3106">
        <f t="shared" si="205"/>
        <v>11.27839959526062</v>
      </c>
      <c r="AA3106">
        <f t="shared" si="206"/>
        <v>-0.48490858280658722</v>
      </c>
    </row>
    <row r="3107" spans="2:27" x14ac:dyDescent="0.25">
      <c r="B3107" t="s">
        <v>69</v>
      </c>
      <c r="C3107" t="s">
        <v>70</v>
      </c>
      <c r="D3107" t="s">
        <v>62</v>
      </c>
      <c r="E3107" s="86">
        <v>42258</v>
      </c>
      <c r="F3107">
        <f t="shared" si="207"/>
        <v>0</v>
      </c>
      <c r="G3107">
        <v>6</v>
      </c>
      <c r="H3107">
        <v>32.485092163085938</v>
      </c>
      <c r="I3107">
        <v>34.028797149658203</v>
      </c>
      <c r="J3107">
        <v>-1.5437047481536865</v>
      </c>
      <c r="K3107">
        <v>-4.7520406544208527E-2</v>
      </c>
      <c r="L3107">
        <v>-2.2559959888458252</v>
      </c>
      <c r="M3107">
        <v>-1.8351686000823975</v>
      </c>
      <c r="N3107">
        <v>-1.5437047481536865</v>
      </c>
      <c r="O3107">
        <v>-1.2522408962249756</v>
      </c>
      <c r="P3107">
        <v>-0.8314133882522583</v>
      </c>
      <c r="Q3107">
        <v>-2.4579207897186279</v>
      </c>
      <c r="R3107">
        <v>-0.62948870658874512</v>
      </c>
      <c r="S3107">
        <v>359</v>
      </c>
      <c r="T3107">
        <v>0.30891793966293335</v>
      </c>
      <c r="U3107">
        <v>0.55580389499664307</v>
      </c>
      <c r="V3107">
        <v>82.519004821777344</v>
      </c>
      <c r="W3107">
        <v>95</v>
      </c>
      <c r="X3107">
        <v>77.590049743652344</v>
      </c>
      <c r="Y3107">
        <f t="shared" si="204"/>
        <v>11.662148086547852</v>
      </c>
      <c r="Z3107">
        <f t="shared" si="205"/>
        <v>12.216338176727294</v>
      </c>
      <c r="AA3107">
        <f t="shared" si="206"/>
        <v>-0.55419000458717349</v>
      </c>
    </row>
    <row r="3108" spans="2:27" x14ac:dyDescent="0.25">
      <c r="B3108" t="s">
        <v>69</v>
      </c>
      <c r="C3108" t="s">
        <v>70</v>
      </c>
      <c r="D3108" t="s">
        <v>62</v>
      </c>
      <c r="E3108" s="86">
        <v>42258</v>
      </c>
      <c r="F3108">
        <f t="shared" si="207"/>
        <v>0</v>
      </c>
      <c r="G3108">
        <v>10</v>
      </c>
      <c r="H3108">
        <v>57.454605102539062</v>
      </c>
      <c r="I3108">
        <v>58.902751922607422</v>
      </c>
      <c r="J3108">
        <v>-1.4481433629989624</v>
      </c>
      <c r="K3108">
        <v>-2.520500123500824E-2</v>
      </c>
      <c r="L3108">
        <v>-2.5260417461395264</v>
      </c>
      <c r="M3108">
        <v>-1.8892107009887695</v>
      </c>
      <c r="N3108">
        <v>-1.4481433629989624</v>
      </c>
      <c r="O3108">
        <v>-1.0070760250091553</v>
      </c>
      <c r="P3108">
        <v>-0.37024495005607605</v>
      </c>
      <c r="Q3108">
        <v>-2.8316109180450439</v>
      </c>
      <c r="R3108">
        <v>-6.4675740897655487E-2</v>
      </c>
      <c r="S3108">
        <v>359</v>
      </c>
      <c r="T3108">
        <v>0.70743000507354736</v>
      </c>
      <c r="U3108">
        <v>0.84108859300613403</v>
      </c>
      <c r="V3108">
        <v>82.519004821777344</v>
      </c>
      <c r="W3108">
        <v>95</v>
      </c>
      <c r="X3108">
        <v>81.84478759765625</v>
      </c>
      <c r="Y3108">
        <f t="shared" si="204"/>
        <v>20.626203231811523</v>
      </c>
      <c r="Z3108">
        <f t="shared" si="205"/>
        <v>21.146087940216063</v>
      </c>
      <c r="AA3108">
        <f t="shared" si="206"/>
        <v>-0.51988346731662749</v>
      </c>
    </row>
    <row r="3109" spans="2:27" x14ac:dyDescent="0.25">
      <c r="B3109" t="s">
        <v>69</v>
      </c>
      <c r="C3109" t="s">
        <v>70</v>
      </c>
      <c r="D3109" t="s">
        <v>62</v>
      </c>
      <c r="E3109" s="86">
        <v>42258</v>
      </c>
      <c r="F3109">
        <f t="shared" si="207"/>
        <v>1</v>
      </c>
      <c r="G3109">
        <v>12</v>
      </c>
      <c r="H3109">
        <v>61.583614349365234</v>
      </c>
      <c r="I3109">
        <v>60.438167572021484</v>
      </c>
      <c r="J3109">
        <v>1.1454459428787231</v>
      </c>
      <c r="K3109">
        <v>1.8599849194288254E-2</v>
      </c>
      <c r="L3109">
        <v>3.3700104802846909E-2</v>
      </c>
      <c r="M3109">
        <v>0.69052857160568237</v>
      </c>
      <c r="N3109">
        <v>1.1454459428787231</v>
      </c>
      <c r="O3109">
        <v>1.6003633737564087</v>
      </c>
      <c r="P3109">
        <v>2.2571918964385986</v>
      </c>
      <c r="Q3109">
        <v>-0.28146439790725708</v>
      </c>
      <c r="R3109">
        <v>2.5723562240600586</v>
      </c>
      <c r="S3109">
        <v>359</v>
      </c>
      <c r="T3109">
        <v>0.75255602598190308</v>
      </c>
      <c r="U3109">
        <v>0.86749988794326782</v>
      </c>
      <c r="V3109">
        <v>82.519004821777344</v>
      </c>
      <c r="W3109">
        <v>95</v>
      </c>
      <c r="X3109">
        <v>86.798576354980469</v>
      </c>
      <c r="Y3109">
        <f t="shared" si="204"/>
        <v>22.108517551422118</v>
      </c>
      <c r="Z3109">
        <f t="shared" si="205"/>
        <v>21.697302158355711</v>
      </c>
      <c r="AA3109">
        <f t="shared" si="206"/>
        <v>0.41121509349346164</v>
      </c>
    </row>
    <row r="3110" spans="2:27" x14ac:dyDescent="0.25">
      <c r="B3110" t="s">
        <v>69</v>
      </c>
      <c r="C3110" t="s">
        <v>70</v>
      </c>
      <c r="D3110" t="s">
        <v>62</v>
      </c>
      <c r="E3110" s="86">
        <v>42258</v>
      </c>
      <c r="F3110">
        <f t="shared" si="207"/>
        <v>0</v>
      </c>
      <c r="G3110">
        <v>24</v>
      </c>
      <c r="H3110">
        <v>33.435150146484375</v>
      </c>
      <c r="I3110">
        <v>32.843639373779297</v>
      </c>
      <c r="J3110">
        <v>0.59151214361190796</v>
      </c>
      <c r="K3110">
        <v>1.7691325396299362E-2</v>
      </c>
      <c r="L3110">
        <v>-1.2496306896209717</v>
      </c>
      <c r="M3110">
        <v>-0.16186855733394623</v>
      </c>
      <c r="N3110">
        <v>0.59151214361190796</v>
      </c>
      <c r="O3110">
        <v>1.3448928594589233</v>
      </c>
      <c r="P3110">
        <v>2.432654857635498</v>
      </c>
      <c r="Q3110">
        <v>-1.7715690135955811</v>
      </c>
      <c r="R3110">
        <v>2.9545934200286865</v>
      </c>
      <c r="S3110">
        <v>359</v>
      </c>
      <c r="T3110">
        <v>2.0639669895172119</v>
      </c>
      <c r="U3110">
        <v>1.436651349067688</v>
      </c>
      <c r="V3110">
        <v>82.519004821777344</v>
      </c>
      <c r="W3110">
        <v>95</v>
      </c>
      <c r="X3110">
        <v>82.299766540527344</v>
      </c>
      <c r="Y3110">
        <f t="shared" si="204"/>
        <v>12.003218902587891</v>
      </c>
      <c r="Z3110">
        <f t="shared" si="205"/>
        <v>11.790866535186767</v>
      </c>
      <c r="AA3110">
        <f t="shared" si="206"/>
        <v>0.21235285955667496</v>
      </c>
    </row>
    <row r="3111" spans="2:27" x14ac:dyDescent="0.25">
      <c r="B3111" t="s">
        <v>69</v>
      </c>
      <c r="C3111" t="s">
        <v>70</v>
      </c>
      <c r="D3111" t="s">
        <v>62</v>
      </c>
      <c r="E3111" s="86">
        <v>42258</v>
      </c>
      <c r="F3111">
        <f t="shared" si="207"/>
        <v>0</v>
      </c>
      <c r="G3111">
        <v>19</v>
      </c>
      <c r="H3111">
        <v>42.932857513427734</v>
      </c>
      <c r="I3111">
        <v>41.817558288574219</v>
      </c>
      <c r="J3111">
        <v>1.1152986288070679</v>
      </c>
      <c r="K3111">
        <v>2.5977740064263344E-2</v>
      </c>
      <c r="L3111">
        <v>0.36514198780059814</v>
      </c>
      <c r="M3111">
        <v>0.80834060907363892</v>
      </c>
      <c r="N3111">
        <v>1.1152986288070679</v>
      </c>
      <c r="O3111">
        <v>1.4222565889358521</v>
      </c>
      <c r="P3111">
        <v>1.8654552698135376</v>
      </c>
      <c r="Q3111">
        <v>0.15248300135135651</v>
      </c>
      <c r="R3111">
        <v>2.0781142711639404</v>
      </c>
      <c r="S3111">
        <v>359</v>
      </c>
      <c r="T3111">
        <v>0.34263500571250916</v>
      </c>
      <c r="U3111">
        <v>0.58535033464431763</v>
      </c>
      <c r="V3111">
        <v>82.519004821777344</v>
      </c>
      <c r="W3111">
        <v>95</v>
      </c>
      <c r="X3111">
        <v>82.870849609375</v>
      </c>
      <c r="Y3111">
        <f t="shared" si="204"/>
        <v>15.412895847320558</v>
      </c>
      <c r="Z3111">
        <f t="shared" si="205"/>
        <v>15.012503425598144</v>
      </c>
      <c r="AA3111">
        <f t="shared" si="206"/>
        <v>0.40039220774173734</v>
      </c>
    </row>
    <row r="3112" spans="2:27" x14ac:dyDescent="0.25">
      <c r="B3112" t="s">
        <v>69</v>
      </c>
      <c r="C3112" t="s">
        <v>70</v>
      </c>
      <c r="D3112" t="s">
        <v>62</v>
      </c>
      <c r="E3112" s="86">
        <v>42258</v>
      </c>
      <c r="F3112">
        <f t="shared" si="207"/>
        <v>0</v>
      </c>
      <c r="G3112">
        <v>4</v>
      </c>
      <c r="H3112">
        <v>29.263341903686523</v>
      </c>
      <c r="I3112">
        <v>30.519845962524414</v>
      </c>
      <c r="J3112">
        <v>-1.2565057277679443</v>
      </c>
      <c r="K3112">
        <v>-4.2937874794006348E-2</v>
      </c>
      <c r="L3112">
        <v>-1.991449236869812</v>
      </c>
      <c r="M3112">
        <v>-1.5572386980056763</v>
      </c>
      <c r="N3112">
        <v>-1.2565057277679443</v>
      </c>
      <c r="O3112">
        <v>-0.95577281713485718</v>
      </c>
      <c r="P3112">
        <v>-0.52156221866607666</v>
      </c>
      <c r="Q3112">
        <v>-2.1997954845428467</v>
      </c>
      <c r="R3112">
        <v>-0.3132159411907196</v>
      </c>
      <c r="S3112">
        <v>359</v>
      </c>
      <c r="T3112">
        <v>0.3288787305355072</v>
      </c>
      <c r="U3112">
        <v>0.57347947359085083</v>
      </c>
      <c r="V3112">
        <v>82.519004821777344</v>
      </c>
      <c r="W3112">
        <v>95</v>
      </c>
      <c r="X3112">
        <v>77.590049743652344</v>
      </c>
      <c r="Y3112">
        <f t="shared" si="204"/>
        <v>10.505539743423462</v>
      </c>
      <c r="Z3112">
        <f t="shared" si="205"/>
        <v>10.956624700546264</v>
      </c>
      <c r="AA3112">
        <f t="shared" si="206"/>
        <v>-0.45108555626869201</v>
      </c>
    </row>
    <row r="3113" spans="2:27" x14ac:dyDescent="0.25">
      <c r="B3113" t="s">
        <v>69</v>
      </c>
      <c r="C3113" t="s">
        <v>70</v>
      </c>
      <c r="D3113" t="s">
        <v>62</v>
      </c>
      <c r="E3113" s="86">
        <v>42258</v>
      </c>
      <c r="F3113">
        <f t="shared" si="207"/>
        <v>1</v>
      </c>
      <c r="G3113">
        <v>14</v>
      </c>
      <c r="H3113">
        <v>61.346355438232422</v>
      </c>
      <c r="I3113">
        <v>59.78900146484375</v>
      </c>
      <c r="J3113">
        <v>1.5573549270629883</v>
      </c>
      <c r="K3113">
        <v>2.53862664103508E-2</v>
      </c>
      <c r="L3113">
        <v>0.39029064774513245</v>
      </c>
      <c r="M3113">
        <v>1.0798016786575317</v>
      </c>
      <c r="N3113">
        <v>1.5573549270629883</v>
      </c>
      <c r="O3113">
        <v>2.0349080562591553</v>
      </c>
      <c r="P3113">
        <v>2.724419116973877</v>
      </c>
      <c r="Q3113">
        <v>5.9444144368171692E-2</v>
      </c>
      <c r="R3113">
        <v>3.0552656650543213</v>
      </c>
      <c r="S3113">
        <v>359</v>
      </c>
      <c r="T3113">
        <v>0.82931095361709595</v>
      </c>
      <c r="U3113">
        <v>0.91066509485244751</v>
      </c>
      <c r="V3113">
        <v>82.519004821777344</v>
      </c>
      <c r="W3113">
        <v>95</v>
      </c>
      <c r="X3113">
        <v>89.853080749511719</v>
      </c>
      <c r="Y3113">
        <f t="shared" si="204"/>
        <v>22.023341602325438</v>
      </c>
      <c r="Z3113">
        <f t="shared" si="205"/>
        <v>21.464251525878908</v>
      </c>
      <c r="AA3113">
        <f t="shared" si="206"/>
        <v>0.55909041881561283</v>
      </c>
    </row>
    <row r="3114" spans="2:27" x14ac:dyDescent="0.25">
      <c r="B3114" t="s">
        <v>69</v>
      </c>
      <c r="C3114" t="s">
        <v>70</v>
      </c>
      <c r="D3114" t="s">
        <v>62</v>
      </c>
      <c r="E3114" s="86">
        <v>42258</v>
      </c>
      <c r="F3114">
        <f t="shared" si="207"/>
        <v>0</v>
      </c>
      <c r="G3114">
        <v>1</v>
      </c>
      <c r="H3114">
        <v>30.58674430847168</v>
      </c>
      <c r="I3114">
        <v>32.327220916748047</v>
      </c>
      <c r="J3114">
        <v>-1.7404766082763672</v>
      </c>
      <c r="K3114">
        <v>-5.6902971118688583E-2</v>
      </c>
      <c r="L3114">
        <v>-2.5038998126983643</v>
      </c>
      <c r="M3114">
        <v>-2.0528631210327148</v>
      </c>
      <c r="N3114">
        <v>-1.7404766082763672</v>
      </c>
      <c r="O3114">
        <v>-1.42808997631073</v>
      </c>
      <c r="P3114">
        <v>-0.97705340385437012</v>
      </c>
      <c r="Q3114">
        <v>-2.7203197479248047</v>
      </c>
      <c r="R3114">
        <v>-0.76063352823257446</v>
      </c>
      <c r="S3114">
        <v>359</v>
      </c>
      <c r="T3114">
        <v>0.35486122965812683</v>
      </c>
      <c r="U3114">
        <v>0.59570229053497314</v>
      </c>
      <c r="V3114">
        <v>82.519004821777344</v>
      </c>
      <c r="W3114">
        <v>95</v>
      </c>
      <c r="X3114">
        <v>80.821090698242188</v>
      </c>
      <c r="Y3114">
        <f t="shared" si="204"/>
        <v>10.980641206741334</v>
      </c>
      <c r="Z3114">
        <f t="shared" si="205"/>
        <v>11.60547230911255</v>
      </c>
      <c r="AA3114">
        <f t="shared" si="206"/>
        <v>-0.62483110237121586</v>
      </c>
    </row>
    <row r="3115" spans="2:27" x14ac:dyDescent="0.25">
      <c r="B3115" t="s">
        <v>69</v>
      </c>
      <c r="C3115" t="s">
        <v>70</v>
      </c>
      <c r="D3115" t="s">
        <v>62</v>
      </c>
      <c r="E3115" s="86">
        <v>42258</v>
      </c>
      <c r="F3115">
        <f t="shared" si="207"/>
        <v>0</v>
      </c>
      <c r="G3115">
        <v>9</v>
      </c>
      <c r="H3115">
        <v>54.8660888671875</v>
      </c>
      <c r="I3115">
        <v>53.665393829345703</v>
      </c>
      <c r="J3115">
        <v>1.2006950378417969</v>
      </c>
      <c r="K3115">
        <v>2.1884100511670113E-2</v>
      </c>
      <c r="L3115">
        <v>-0.21227388083934784</v>
      </c>
      <c r="M3115">
        <v>0.62251961231231689</v>
      </c>
      <c r="N3115">
        <v>1.2006950378417969</v>
      </c>
      <c r="O3115">
        <v>1.7788704633712769</v>
      </c>
      <c r="P3115">
        <v>2.613663911819458</v>
      </c>
      <c r="Q3115">
        <v>-0.61283093690872192</v>
      </c>
      <c r="R3115">
        <v>3.0142209529876709</v>
      </c>
      <c r="S3115">
        <v>359</v>
      </c>
      <c r="T3115">
        <v>1.2156064510345459</v>
      </c>
      <c r="U3115">
        <v>1.1025454998016357</v>
      </c>
      <c r="V3115">
        <v>82.519004821777344</v>
      </c>
      <c r="W3115">
        <v>95</v>
      </c>
      <c r="X3115">
        <v>80.436019897460938</v>
      </c>
      <c r="Y3115">
        <f t="shared" si="204"/>
        <v>19.696925903320313</v>
      </c>
      <c r="Z3115">
        <f t="shared" si="205"/>
        <v>19.265876384735108</v>
      </c>
      <c r="AA3115">
        <f t="shared" si="206"/>
        <v>0.43104951858520507</v>
      </c>
    </row>
    <row r="3116" spans="2:27" x14ac:dyDescent="0.25">
      <c r="B3116" t="s">
        <v>69</v>
      </c>
      <c r="C3116" t="s">
        <v>70</v>
      </c>
      <c r="D3116" t="s">
        <v>62</v>
      </c>
      <c r="E3116" s="86">
        <v>42258</v>
      </c>
      <c r="F3116">
        <f t="shared" si="207"/>
        <v>0</v>
      </c>
      <c r="G3116">
        <v>21</v>
      </c>
      <c r="H3116">
        <v>41.490444183349609</v>
      </c>
      <c r="I3116">
        <v>40.955440521240234</v>
      </c>
      <c r="J3116">
        <v>0.5350029468536377</v>
      </c>
      <c r="K3116">
        <v>1.2894606217741966E-2</v>
      </c>
      <c r="L3116">
        <v>-0.23841634392738342</v>
      </c>
      <c r="M3116">
        <v>0.21852605044841766</v>
      </c>
      <c r="N3116">
        <v>0.5350029468536377</v>
      </c>
      <c r="O3116">
        <v>0.85147982835769653</v>
      </c>
      <c r="P3116">
        <v>1.3084222078323364</v>
      </c>
      <c r="Q3116">
        <v>-0.4576699435710907</v>
      </c>
      <c r="R3116">
        <v>1.5276758670806885</v>
      </c>
      <c r="S3116">
        <v>359</v>
      </c>
      <c r="T3116">
        <v>0.36421501636505127</v>
      </c>
      <c r="U3116">
        <v>0.60350227355957031</v>
      </c>
      <c r="V3116">
        <v>82.519004821777344</v>
      </c>
      <c r="W3116">
        <v>95</v>
      </c>
      <c r="X3116">
        <v>83.231040954589844</v>
      </c>
      <c r="Y3116">
        <f t="shared" si="204"/>
        <v>14.89506946182251</v>
      </c>
      <c r="Z3116">
        <f t="shared" si="205"/>
        <v>14.703003147125244</v>
      </c>
      <c r="AA3116">
        <f t="shared" si="206"/>
        <v>0.19206605792045595</v>
      </c>
    </row>
    <row r="3117" spans="2:27" x14ac:dyDescent="0.25">
      <c r="B3117" t="s">
        <v>69</v>
      </c>
      <c r="C3117" t="s">
        <v>70</v>
      </c>
      <c r="D3117" t="s">
        <v>62</v>
      </c>
      <c r="E3117" s="86">
        <v>42258</v>
      </c>
      <c r="F3117">
        <f t="shared" si="207"/>
        <v>0</v>
      </c>
      <c r="G3117">
        <v>7</v>
      </c>
      <c r="H3117">
        <v>39.211322784423828</v>
      </c>
      <c r="I3117">
        <v>39.721263885498047</v>
      </c>
      <c r="J3117">
        <v>-0.50994300842285156</v>
      </c>
      <c r="K3117">
        <v>-1.300499401986599E-2</v>
      </c>
      <c r="L3117">
        <v>-1.4358919858932495</v>
      </c>
      <c r="M3117">
        <v>-0.88883382081985474</v>
      </c>
      <c r="N3117">
        <v>-0.50994300842285156</v>
      </c>
      <c r="O3117">
        <v>-0.13105221092700958</v>
      </c>
      <c r="P3117">
        <v>0.41600590944290161</v>
      </c>
      <c r="Q3117">
        <v>-1.6983855962753296</v>
      </c>
      <c r="R3117">
        <v>0.67849957942962646</v>
      </c>
      <c r="S3117">
        <v>359</v>
      </c>
      <c r="T3117">
        <v>0.52203774452209473</v>
      </c>
      <c r="U3117">
        <v>0.72252178192138672</v>
      </c>
      <c r="V3117">
        <v>82.519004821777344</v>
      </c>
      <c r="W3117">
        <v>95</v>
      </c>
      <c r="X3117">
        <v>77.658767700195312</v>
      </c>
      <c r="Y3117">
        <f t="shared" si="204"/>
        <v>14.076864879608154</v>
      </c>
      <c r="Z3117">
        <f t="shared" si="205"/>
        <v>14.259933734893799</v>
      </c>
      <c r="AA3117">
        <f t="shared" si="206"/>
        <v>-0.18306954002380371</v>
      </c>
    </row>
    <row r="3118" spans="2:27" x14ac:dyDescent="0.25">
      <c r="B3118" t="s">
        <v>69</v>
      </c>
      <c r="C3118" t="s">
        <v>70</v>
      </c>
      <c r="D3118" t="s">
        <v>62</v>
      </c>
      <c r="E3118" s="86">
        <v>42258</v>
      </c>
      <c r="F3118">
        <f t="shared" si="207"/>
        <v>0</v>
      </c>
      <c r="G3118">
        <v>5</v>
      </c>
      <c r="H3118">
        <v>29.69117546081543</v>
      </c>
      <c r="I3118">
        <v>31.11628532409668</v>
      </c>
      <c r="J3118">
        <v>-1.4251111745834351</v>
      </c>
      <c r="K3118">
        <v>-4.7997802495956421E-2</v>
      </c>
      <c r="L3118">
        <v>-2.1870734691619873</v>
      </c>
      <c r="M3118">
        <v>-1.7368999719619751</v>
      </c>
      <c r="N3118">
        <v>-1.4251111745834351</v>
      </c>
      <c r="O3118">
        <v>-1.113322377204895</v>
      </c>
      <c r="P3118">
        <v>-0.66314888000488281</v>
      </c>
      <c r="Q3118">
        <v>-2.4030792713165283</v>
      </c>
      <c r="R3118">
        <v>-0.44714313745498657</v>
      </c>
      <c r="S3118">
        <v>359</v>
      </c>
      <c r="T3118">
        <v>0.35350441932678223</v>
      </c>
      <c r="U3118">
        <v>0.5945623517036438</v>
      </c>
      <c r="V3118">
        <v>82.519004821777344</v>
      </c>
      <c r="W3118">
        <v>95</v>
      </c>
      <c r="X3118">
        <v>77.590049743652344</v>
      </c>
      <c r="Y3118">
        <f t="shared" si="204"/>
        <v>10.659131990432739</v>
      </c>
      <c r="Z3118">
        <f t="shared" si="205"/>
        <v>11.170746431350707</v>
      </c>
      <c r="AA3118">
        <f t="shared" si="206"/>
        <v>-0.51161491167545314</v>
      </c>
    </row>
    <row r="3119" spans="2:27" x14ac:dyDescent="0.25">
      <c r="B3119" t="s">
        <v>69</v>
      </c>
      <c r="C3119" t="s">
        <v>70</v>
      </c>
      <c r="D3119" t="s">
        <v>62</v>
      </c>
      <c r="E3119" s="86">
        <v>42258</v>
      </c>
      <c r="F3119">
        <f t="shared" si="207"/>
        <v>0</v>
      </c>
      <c r="G3119">
        <v>22</v>
      </c>
      <c r="H3119">
        <v>39.063308715820313</v>
      </c>
      <c r="I3119">
        <v>38.766433715820312</v>
      </c>
      <c r="J3119">
        <v>0.29687711596488953</v>
      </c>
      <c r="K3119">
        <v>7.5998967513442039E-3</v>
      </c>
      <c r="L3119">
        <v>-0.40172189474105835</v>
      </c>
      <c r="M3119">
        <v>1.1016064323484898E-2</v>
      </c>
      <c r="N3119">
        <v>0.29687711596488953</v>
      </c>
      <c r="O3119">
        <v>0.58273816108703613</v>
      </c>
      <c r="P3119">
        <v>0.9954761266708374</v>
      </c>
      <c r="Q3119">
        <v>-0.59976500272750854</v>
      </c>
      <c r="R3119">
        <v>1.1935192346572876</v>
      </c>
      <c r="S3119">
        <v>359</v>
      </c>
      <c r="T3119">
        <v>0.2971554696559906</v>
      </c>
      <c r="U3119">
        <v>0.54511970281600952</v>
      </c>
      <c r="V3119">
        <v>82.519004821777344</v>
      </c>
      <c r="W3119">
        <v>95</v>
      </c>
      <c r="X3119">
        <v>82.478675842285156</v>
      </c>
      <c r="Y3119">
        <f t="shared" si="204"/>
        <v>14.023727828979492</v>
      </c>
      <c r="Z3119">
        <f t="shared" si="205"/>
        <v>13.917149703979492</v>
      </c>
      <c r="AA3119">
        <f t="shared" si="206"/>
        <v>0.10657888463139534</v>
      </c>
    </row>
    <row r="3120" spans="2:27" x14ac:dyDescent="0.25">
      <c r="B3120" t="s">
        <v>69</v>
      </c>
      <c r="C3120" t="s">
        <v>70</v>
      </c>
      <c r="D3120" t="s">
        <v>62</v>
      </c>
      <c r="E3120" s="86">
        <v>42258</v>
      </c>
      <c r="F3120">
        <f t="shared" si="207"/>
        <v>1</v>
      </c>
      <c r="G3120">
        <v>18</v>
      </c>
      <c r="H3120">
        <v>45.984642028808594</v>
      </c>
      <c r="I3120">
        <v>44.714134216308594</v>
      </c>
      <c r="J3120">
        <v>1.2705079317092896</v>
      </c>
      <c r="K3120">
        <v>2.7628961950540543E-2</v>
      </c>
      <c r="L3120">
        <v>0.46217998862266541</v>
      </c>
      <c r="M3120">
        <v>0.9397466778755188</v>
      </c>
      <c r="N3120">
        <v>1.2705079317092896</v>
      </c>
      <c r="O3120">
        <v>1.6012691259384155</v>
      </c>
      <c r="P3120">
        <v>2.0788359642028809</v>
      </c>
      <c r="Q3120">
        <v>0.23303022980690002</v>
      </c>
      <c r="R3120">
        <v>2.3079855442047119</v>
      </c>
      <c r="S3120">
        <v>359</v>
      </c>
      <c r="T3120">
        <v>0.39783504605293274</v>
      </c>
      <c r="U3120">
        <v>0.6307416558265686</v>
      </c>
      <c r="V3120">
        <v>82.519004821777344</v>
      </c>
      <c r="W3120">
        <v>95</v>
      </c>
      <c r="X3120">
        <v>84.553314208984375</v>
      </c>
      <c r="Y3120">
        <f t="shared" si="204"/>
        <v>16.508486488342285</v>
      </c>
      <c r="Z3120">
        <f t="shared" si="205"/>
        <v>16.052374183654784</v>
      </c>
      <c r="AA3120">
        <f t="shared" si="206"/>
        <v>0.45611234748363494</v>
      </c>
    </row>
    <row r="3121" spans="2:27" x14ac:dyDescent="0.25">
      <c r="B3121" t="s">
        <v>69</v>
      </c>
      <c r="C3121" t="s">
        <v>70</v>
      </c>
      <c r="D3121" t="s">
        <v>62</v>
      </c>
      <c r="E3121" s="86">
        <v>42258</v>
      </c>
      <c r="F3121">
        <f t="shared" si="207"/>
        <v>0</v>
      </c>
      <c r="G3121">
        <v>20</v>
      </c>
      <c r="H3121">
        <v>42.820335388183594</v>
      </c>
      <c r="I3121">
        <v>41.965946197509766</v>
      </c>
      <c r="J3121">
        <v>0.85439091920852661</v>
      </c>
      <c r="K3121">
        <v>1.995292492210865E-2</v>
      </c>
      <c r="L3121">
        <v>8.3145059645175934E-2</v>
      </c>
      <c r="M3121">
        <v>0.5388033390045166</v>
      </c>
      <c r="N3121">
        <v>0.85439091920852661</v>
      </c>
      <c r="O3121">
        <v>1.1699784994125366</v>
      </c>
      <c r="P3121">
        <v>1.6256368160247803</v>
      </c>
      <c r="Q3121">
        <v>-0.13549242913722992</v>
      </c>
      <c r="R3121">
        <v>1.8442742824554443</v>
      </c>
      <c r="S3121">
        <v>359</v>
      </c>
      <c r="T3121">
        <v>0.36217084527015686</v>
      </c>
      <c r="U3121">
        <v>0.60180634260177612</v>
      </c>
      <c r="V3121">
        <v>82.519004821777344</v>
      </c>
      <c r="W3121">
        <v>95</v>
      </c>
      <c r="X3121">
        <v>82.311614990234375</v>
      </c>
      <c r="Y3121">
        <f t="shared" si="204"/>
        <v>15.372500404357909</v>
      </c>
      <c r="Z3121">
        <f t="shared" si="205"/>
        <v>15.065774684906005</v>
      </c>
      <c r="AA3121">
        <f t="shared" si="206"/>
        <v>0.30672633999586107</v>
      </c>
    </row>
    <row r="3122" spans="2:27" x14ac:dyDescent="0.25">
      <c r="B3122" t="s">
        <v>69</v>
      </c>
      <c r="C3122" t="s">
        <v>70</v>
      </c>
      <c r="D3122" t="s">
        <v>62</v>
      </c>
      <c r="E3122" s="86">
        <v>42258</v>
      </c>
      <c r="F3122">
        <f t="shared" si="207"/>
        <v>0</v>
      </c>
      <c r="G3122">
        <v>11</v>
      </c>
      <c r="H3122">
        <v>60.563930511474609</v>
      </c>
      <c r="I3122">
        <v>60.619575500488281</v>
      </c>
      <c r="J3122">
        <v>-5.5647067725658417E-2</v>
      </c>
      <c r="K3122">
        <v>-9.1881531989201903E-4</v>
      </c>
      <c r="L3122">
        <v>-1.2040146589279175</v>
      </c>
      <c r="M3122">
        <v>-0.52554976940155029</v>
      </c>
      <c r="N3122">
        <v>-5.5647067725658417E-2</v>
      </c>
      <c r="O3122">
        <v>0.41425561904907227</v>
      </c>
      <c r="P3122">
        <v>1.0927205085754395</v>
      </c>
      <c r="Q3122">
        <v>-1.529560923576355</v>
      </c>
      <c r="R3122">
        <v>1.418266773223877</v>
      </c>
      <c r="S3122">
        <v>359</v>
      </c>
      <c r="T3122">
        <v>0.80295217037200928</v>
      </c>
      <c r="U3122">
        <v>0.89607596397399902</v>
      </c>
      <c r="V3122">
        <v>82.519004821777344</v>
      </c>
      <c r="W3122">
        <v>95</v>
      </c>
      <c r="X3122">
        <v>84.184837341308594</v>
      </c>
      <c r="Y3122">
        <f t="shared" si="204"/>
        <v>21.742451053619384</v>
      </c>
      <c r="Z3122">
        <f t="shared" si="205"/>
        <v>21.762427604675292</v>
      </c>
      <c r="AA3122">
        <f t="shared" si="206"/>
        <v>-1.9977297313511371E-2</v>
      </c>
    </row>
    <row r="3123" spans="2:27" x14ac:dyDescent="0.25">
      <c r="B3123" t="s">
        <v>69</v>
      </c>
      <c r="C3123" t="s">
        <v>70</v>
      </c>
      <c r="D3123" t="s">
        <v>62</v>
      </c>
      <c r="E3123" s="86">
        <v>42258</v>
      </c>
      <c r="F3123">
        <f t="shared" si="207"/>
        <v>1</v>
      </c>
      <c r="G3123">
        <v>17</v>
      </c>
      <c r="H3123">
        <v>51.385414123535156</v>
      </c>
      <c r="I3123">
        <v>49.258010864257813</v>
      </c>
      <c r="J3123">
        <v>2.1274039745330811</v>
      </c>
      <c r="K3123">
        <v>4.1400931775569916E-2</v>
      </c>
      <c r="L3123">
        <v>0.98730194568634033</v>
      </c>
      <c r="M3123">
        <v>1.6608834266662598</v>
      </c>
      <c r="N3123">
        <v>2.1274039745330811</v>
      </c>
      <c r="O3123">
        <v>2.5939245223999023</v>
      </c>
      <c r="P3123">
        <v>3.2675058841705322</v>
      </c>
      <c r="Q3123">
        <v>0.66409885883331299</v>
      </c>
      <c r="R3123">
        <v>3.5907089710235596</v>
      </c>
      <c r="S3123">
        <v>359</v>
      </c>
      <c r="T3123">
        <v>0.79143500328063965</v>
      </c>
      <c r="U3123">
        <v>0.88962632417678833</v>
      </c>
      <c r="V3123">
        <v>82.519004821777344</v>
      </c>
      <c r="W3123">
        <v>95</v>
      </c>
      <c r="X3123">
        <v>86.853080749511719</v>
      </c>
      <c r="Y3123">
        <f t="shared" si="204"/>
        <v>18.44736367034912</v>
      </c>
      <c r="Z3123">
        <f t="shared" si="205"/>
        <v>17.683625900268556</v>
      </c>
      <c r="AA3123">
        <f t="shared" si="206"/>
        <v>0.76373802685737613</v>
      </c>
    </row>
    <row r="3124" spans="2:27" x14ac:dyDescent="0.25">
      <c r="B3124" t="s">
        <v>69</v>
      </c>
      <c r="C3124" t="s">
        <v>70</v>
      </c>
      <c r="D3124" t="s">
        <v>62</v>
      </c>
      <c r="E3124" s="86">
        <v>42258</v>
      </c>
      <c r="F3124">
        <f t="shared" si="207"/>
        <v>1</v>
      </c>
      <c r="G3124">
        <v>13</v>
      </c>
      <c r="H3124">
        <v>60.358566284179688</v>
      </c>
      <c r="I3124">
        <v>59.374748229980469</v>
      </c>
      <c r="J3124">
        <v>0.98381644487380981</v>
      </c>
      <c r="K3124">
        <v>1.6299532726407051E-2</v>
      </c>
      <c r="L3124">
        <v>-0.16255559027194977</v>
      </c>
      <c r="M3124">
        <v>0.51473027467727661</v>
      </c>
      <c r="N3124">
        <v>0.98381644487380981</v>
      </c>
      <c r="O3124">
        <v>1.4529025554656982</v>
      </c>
      <c r="P3124">
        <v>2.1301884651184082</v>
      </c>
      <c r="Q3124">
        <v>-0.48753613233566284</v>
      </c>
      <c r="R3124">
        <v>2.4551689624786377</v>
      </c>
      <c r="S3124">
        <v>359</v>
      </c>
      <c r="T3124">
        <v>0.80016392469406128</v>
      </c>
      <c r="U3124">
        <v>0.89451885223388672</v>
      </c>
      <c r="V3124">
        <v>82.519004821777344</v>
      </c>
      <c r="W3124">
        <v>95</v>
      </c>
      <c r="X3124">
        <v>88.498817443847656</v>
      </c>
      <c r="Y3124">
        <f t="shared" si="204"/>
        <v>21.668725296020508</v>
      </c>
      <c r="Z3124">
        <f t="shared" si="205"/>
        <v>21.315534614562988</v>
      </c>
      <c r="AA3124">
        <f t="shared" si="206"/>
        <v>0.35319010370969772</v>
      </c>
    </row>
    <row r="3125" spans="2:27" x14ac:dyDescent="0.25">
      <c r="B3125" t="s">
        <v>69</v>
      </c>
      <c r="C3125" t="s">
        <v>70</v>
      </c>
      <c r="D3125" t="s">
        <v>62</v>
      </c>
      <c r="E3125" s="86">
        <v>42258</v>
      </c>
      <c r="F3125">
        <f t="shared" si="207"/>
        <v>0</v>
      </c>
      <c r="G3125">
        <v>8</v>
      </c>
      <c r="H3125">
        <v>47.936683654785156</v>
      </c>
      <c r="I3125">
        <v>46.424716949462891</v>
      </c>
      <c r="J3125">
        <v>1.5119670629501343</v>
      </c>
      <c r="K3125">
        <v>3.1540919095277786E-2</v>
      </c>
      <c r="L3125">
        <v>0.17928455770015717</v>
      </c>
      <c r="M3125">
        <v>0.96664416790008545</v>
      </c>
      <c r="N3125">
        <v>1.5119670629501343</v>
      </c>
      <c r="O3125">
        <v>2.0572898387908936</v>
      </c>
      <c r="P3125">
        <v>2.8446495532989502</v>
      </c>
      <c r="Q3125">
        <v>-0.19851240515708923</v>
      </c>
      <c r="R3125">
        <v>3.2224464416503906</v>
      </c>
      <c r="S3125">
        <v>359</v>
      </c>
      <c r="T3125">
        <v>1.0813871622085571</v>
      </c>
      <c r="U3125">
        <v>1.0398976802825928</v>
      </c>
      <c r="V3125">
        <v>82.519004821777344</v>
      </c>
      <c r="W3125">
        <v>95</v>
      </c>
      <c r="X3125">
        <v>78.38507080078125</v>
      </c>
      <c r="Y3125">
        <f t="shared" ref="Y3125:Y3188" si="208">H3125*S3125/1000</f>
        <v>17.20926943206787</v>
      </c>
      <c r="Z3125">
        <f t="shared" ref="Z3125:Z3188" si="209">I3125*S3125/1000</f>
        <v>16.666473384857177</v>
      </c>
      <c r="AA3125">
        <f t="shared" ref="AA3125:AA3188" si="210">J3125*S3125/1000</f>
        <v>0.54279617559909821</v>
      </c>
    </row>
    <row r="3126" spans="2:27" x14ac:dyDescent="0.25">
      <c r="B3126" t="s">
        <v>69</v>
      </c>
      <c r="C3126" t="s">
        <v>70</v>
      </c>
      <c r="D3126" t="s">
        <v>62</v>
      </c>
      <c r="E3126" s="86">
        <v>42258</v>
      </c>
      <c r="F3126">
        <f t="shared" si="207"/>
        <v>0</v>
      </c>
      <c r="G3126">
        <v>23</v>
      </c>
      <c r="H3126">
        <v>37.335090637207031</v>
      </c>
      <c r="I3126">
        <v>35.716480255126953</v>
      </c>
      <c r="J3126">
        <v>1.6186103820800781</v>
      </c>
      <c r="K3126">
        <v>4.3353594839572906E-2</v>
      </c>
      <c r="L3126">
        <v>-0.33391433954238892</v>
      </c>
      <c r="M3126">
        <v>0.81965309381484985</v>
      </c>
      <c r="N3126">
        <v>1.6186103820800781</v>
      </c>
      <c r="O3126">
        <v>2.4175677299499512</v>
      </c>
      <c r="P3126">
        <v>3.5711350440979004</v>
      </c>
      <c r="Q3126">
        <v>-0.88742798566818237</v>
      </c>
      <c r="R3126">
        <v>4.1246485710144043</v>
      </c>
      <c r="S3126">
        <v>359</v>
      </c>
      <c r="T3126">
        <v>2.3212447166442871</v>
      </c>
      <c r="U3126">
        <v>1.5235631465911865</v>
      </c>
      <c r="V3126">
        <v>82.519004821777344</v>
      </c>
      <c r="W3126">
        <v>95</v>
      </c>
      <c r="X3126">
        <v>82.751182556152344</v>
      </c>
      <c r="Y3126">
        <f t="shared" si="208"/>
        <v>13.403297538757323</v>
      </c>
      <c r="Z3126">
        <f t="shared" si="209"/>
        <v>12.822216411590576</v>
      </c>
      <c r="AA3126">
        <f t="shared" si="210"/>
        <v>0.58108112716674809</v>
      </c>
    </row>
    <row r="3127" spans="2:27" x14ac:dyDescent="0.25">
      <c r="B3127" t="s">
        <v>69</v>
      </c>
      <c r="C3127" t="s">
        <v>70</v>
      </c>
      <c r="D3127" t="s">
        <v>63</v>
      </c>
      <c r="E3127" s="86">
        <v>42258</v>
      </c>
      <c r="F3127">
        <f t="shared" si="207"/>
        <v>1</v>
      </c>
      <c r="G3127">
        <v>18</v>
      </c>
      <c r="H3127">
        <v>298.28094482421875</v>
      </c>
      <c r="I3127">
        <v>279.60421752929688</v>
      </c>
      <c r="J3127">
        <v>18.676708221435547</v>
      </c>
      <c r="K3127">
        <v>6.2614485621452332E-2</v>
      </c>
      <c r="L3127">
        <v>14.821688652038574</v>
      </c>
      <c r="M3127">
        <v>17.099266052246094</v>
      </c>
      <c r="N3127">
        <v>18.676708221435547</v>
      </c>
      <c r="O3127">
        <v>20.254150390625</v>
      </c>
      <c r="P3127">
        <v>22.531728744506836</v>
      </c>
      <c r="Q3127">
        <v>13.728843688964844</v>
      </c>
      <c r="R3127">
        <v>23.62457275390625</v>
      </c>
      <c r="S3127">
        <v>826</v>
      </c>
      <c r="T3127">
        <v>9.0485935211181641</v>
      </c>
      <c r="U3127">
        <v>3.0080881118774414</v>
      </c>
      <c r="V3127">
        <v>82.521980285644531</v>
      </c>
      <c r="W3127">
        <v>95</v>
      </c>
      <c r="X3127">
        <v>84.388038635253906</v>
      </c>
      <c r="Y3127">
        <f t="shared" si="208"/>
        <v>246.3800604248047</v>
      </c>
      <c r="Z3127">
        <f t="shared" si="209"/>
        <v>230.95308367919921</v>
      </c>
      <c r="AA3127">
        <f t="shared" si="210"/>
        <v>15.426960990905762</v>
      </c>
    </row>
    <row r="3128" spans="2:27" x14ac:dyDescent="0.25">
      <c r="B3128" t="s">
        <v>69</v>
      </c>
      <c r="C3128" t="s">
        <v>70</v>
      </c>
      <c r="D3128" t="s">
        <v>63</v>
      </c>
      <c r="E3128" s="86">
        <v>42258</v>
      </c>
      <c r="F3128">
        <f t="shared" si="207"/>
        <v>1</v>
      </c>
      <c r="G3128">
        <v>13</v>
      </c>
      <c r="H3128">
        <v>349.61886596679687</v>
      </c>
      <c r="I3128">
        <v>328.22085571289062</v>
      </c>
      <c r="J3128">
        <v>21.398012161254883</v>
      </c>
      <c r="K3128">
        <v>6.120382621884346E-2</v>
      </c>
      <c r="L3128">
        <v>17.246450424194336</v>
      </c>
      <c r="M3128">
        <v>19.699226379394531</v>
      </c>
      <c r="N3128">
        <v>21.398012161254883</v>
      </c>
      <c r="O3128">
        <v>23.096797943115234</v>
      </c>
      <c r="P3128">
        <v>25.54957389831543</v>
      </c>
      <c r="Q3128">
        <v>16.069540023803711</v>
      </c>
      <c r="R3128">
        <v>26.726484298706055</v>
      </c>
      <c r="S3128">
        <v>826</v>
      </c>
      <c r="T3128">
        <v>10.494240760803223</v>
      </c>
      <c r="U3128">
        <v>3.2394814491271973</v>
      </c>
      <c r="V3128">
        <v>82.521980285644531</v>
      </c>
      <c r="W3128">
        <v>95</v>
      </c>
      <c r="X3128">
        <v>88.154449462890625</v>
      </c>
      <c r="Y3128">
        <f t="shared" si="208"/>
        <v>288.78518328857422</v>
      </c>
      <c r="Z3128">
        <f t="shared" si="209"/>
        <v>271.11042681884766</v>
      </c>
      <c r="AA3128">
        <f t="shared" si="210"/>
        <v>17.674758045196533</v>
      </c>
    </row>
    <row r="3129" spans="2:27" x14ac:dyDescent="0.25">
      <c r="B3129" t="s">
        <v>69</v>
      </c>
      <c r="C3129" t="s">
        <v>70</v>
      </c>
      <c r="D3129" t="s">
        <v>63</v>
      </c>
      <c r="E3129" s="86">
        <v>42258</v>
      </c>
      <c r="F3129">
        <f t="shared" si="207"/>
        <v>1</v>
      </c>
      <c r="G3129">
        <v>15</v>
      </c>
      <c r="H3129">
        <v>341.89266967773437</v>
      </c>
      <c r="I3129">
        <v>323.56573486328125</v>
      </c>
      <c r="J3129">
        <v>18.326904296875</v>
      </c>
      <c r="K3129">
        <v>5.3604263812303543E-2</v>
      </c>
      <c r="L3129">
        <v>14.438286781311035</v>
      </c>
      <c r="M3129">
        <v>16.735713958740234</v>
      </c>
      <c r="N3129">
        <v>18.326904296875</v>
      </c>
      <c r="O3129">
        <v>19.918094635009766</v>
      </c>
      <c r="P3129">
        <v>22.215522766113281</v>
      </c>
      <c r="Q3129">
        <v>13.335917472839355</v>
      </c>
      <c r="R3129">
        <v>23.317892074584961</v>
      </c>
      <c r="S3129">
        <v>826</v>
      </c>
      <c r="T3129">
        <v>9.2070045471191406</v>
      </c>
      <c r="U3129">
        <v>3.0343046188354492</v>
      </c>
      <c r="V3129">
        <v>82.521980285644531</v>
      </c>
      <c r="W3129">
        <v>95</v>
      </c>
      <c r="X3129">
        <v>87.659004211425781</v>
      </c>
      <c r="Y3129">
        <f t="shared" si="208"/>
        <v>282.40334515380857</v>
      </c>
      <c r="Z3129">
        <f t="shared" si="209"/>
        <v>267.26529699707032</v>
      </c>
      <c r="AA3129">
        <f t="shared" si="210"/>
        <v>15.138022949218749</v>
      </c>
    </row>
    <row r="3130" spans="2:27" x14ac:dyDescent="0.25">
      <c r="B3130" t="s">
        <v>69</v>
      </c>
      <c r="C3130" t="s">
        <v>70</v>
      </c>
      <c r="D3130" t="s">
        <v>63</v>
      </c>
      <c r="E3130" s="86">
        <v>42258</v>
      </c>
      <c r="F3130">
        <f t="shared" si="207"/>
        <v>0</v>
      </c>
      <c r="G3130">
        <v>21</v>
      </c>
      <c r="H3130">
        <v>268.1434326171875</v>
      </c>
      <c r="I3130">
        <v>269.46975708007812</v>
      </c>
      <c r="J3130">
        <v>-1.3263171911239624</v>
      </c>
      <c r="K3130">
        <v>-4.946297500282526E-3</v>
      </c>
      <c r="L3130">
        <v>-4.4608011245727539</v>
      </c>
      <c r="M3130">
        <v>-2.6089227199554443</v>
      </c>
      <c r="N3130">
        <v>-1.3263171911239624</v>
      </c>
      <c r="O3130">
        <v>-4.3711751699447632E-2</v>
      </c>
      <c r="P3130">
        <v>1.8081667423248291</v>
      </c>
      <c r="Q3130">
        <v>-5.3493838310241699</v>
      </c>
      <c r="R3130">
        <v>2.6967494487762451</v>
      </c>
      <c r="S3130">
        <v>826</v>
      </c>
      <c r="T3130">
        <v>5.9821858406066895</v>
      </c>
      <c r="U3130">
        <v>2.4458508491516113</v>
      </c>
      <c r="V3130">
        <v>82.521980285644531</v>
      </c>
      <c r="W3130">
        <v>95</v>
      </c>
      <c r="X3130">
        <v>83.22314453125</v>
      </c>
      <c r="Y3130">
        <f t="shared" si="208"/>
        <v>221.48647534179688</v>
      </c>
      <c r="Z3130">
        <f t="shared" si="209"/>
        <v>222.58201934814454</v>
      </c>
      <c r="AA3130">
        <f t="shared" si="210"/>
        <v>-1.095537999868393</v>
      </c>
    </row>
    <row r="3131" spans="2:27" x14ac:dyDescent="0.25">
      <c r="B3131" t="s">
        <v>69</v>
      </c>
      <c r="C3131" t="s">
        <v>70</v>
      </c>
      <c r="D3131" t="s">
        <v>63</v>
      </c>
      <c r="E3131" s="86">
        <v>42258</v>
      </c>
      <c r="F3131">
        <f t="shared" si="207"/>
        <v>0</v>
      </c>
      <c r="G3131">
        <v>10</v>
      </c>
      <c r="H3131">
        <v>331.86846923828125</v>
      </c>
      <c r="I3131">
        <v>343.49154663085937</v>
      </c>
      <c r="J3131">
        <v>-11.623055458068848</v>
      </c>
      <c r="K3131">
        <v>-3.5023078322410583E-2</v>
      </c>
      <c r="L3131">
        <v>-15.839755058288574</v>
      </c>
      <c r="M3131">
        <v>-13.348494529724121</v>
      </c>
      <c r="N3131">
        <v>-11.623055458068848</v>
      </c>
      <c r="O3131">
        <v>-9.8976163864135742</v>
      </c>
      <c r="P3131">
        <v>-7.4063553810119629</v>
      </c>
      <c r="Q3131">
        <v>-17.035131454467773</v>
      </c>
      <c r="R3131">
        <v>-6.2109794616699219</v>
      </c>
      <c r="S3131">
        <v>826</v>
      </c>
      <c r="T3131">
        <v>10.826129913330078</v>
      </c>
      <c r="U3131">
        <v>3.2903084754943848</v>
      </c>
      <c r="V3131">
        <v>82.521980285644531</v>
      </c>
      <c r="W3131">
        <v>95</v>
      </c>
      <c r="X3131">
        <v>81.60723876953125</v>
      </c>
      <c r="Y3131">
        <f t="shared" si="208"/>
        <v>274.12335559082032</v>
      </c>
      <c r="Z3131">
        <f t="shared" si="209"/>
        <v>283.72401751708986</v>
      </c>
      <c r="AA3131">
        <f t="shared" si="210"/>
        <v>-9.6006438083648682</v>
      </c>
    </row>
    <row r="3132" spans="2:27" x14ac:dyDescent="0.25">
      <c r="B3132" t="s">
        <v>69</v>
      </c>
      <c r="C3132" t="s">
        <v>70</v>
      </c>
      <c r="D3132" t="s">
        <v>63</v>
      </c>
      <c r="E3132" s="86">
        <v>42258</v>
      </c>
      <c r="F3132">
        <f t="shared" si="207"/>
        <v>0</v>
      </c>
      <c r="G3132">
        <v>20</v>
      </c>
      <c r="H3132">
        <v>276.28109741210937</v>
      </c>
      <c r="I3132">
        <v>275.61868286132812</v>
      </c>
      <c r="J3132">
        <v>0.66240864992141724</v>
      </c>
      <c r="K3132">
        <v>2.397589385509491E-3</v>
      </c>
      <c r="L3132">
        <v>-2.601787805557251</v>
      </c>
      <c r="M3132">
        <v>-0.67327404022216797</v>
      </c>
      <c r="N3132">
        <v>0.66240864992141724</v>
      </c>
      <c r="O3132">
        <v>1.9980913400650024</v>
      </c>
      <c r="P3132">
        <v>3.9266049861907959</v>
      </c>
      <c r="Q3132">
        <v>-3.5271420478820801</v>
      </c>
      <c r="R3132">
        <v>4.851959228515625</v>
      </c>
      <c r="S3132">
        <v>826</v>
      </c>
      <c r="T3132">
        <v>6.4875450134277344</v>
      </c>
      <c r="U3132">
        <v>2.5470659732818604</v>
      </c>
      <c r="V3132">
        <v>82.521980285644531</v>
      </c>
      <c r="W3132">
        <v>95</v>
      </c>
      <c r="X3132">
        <v>82.140899658203125</v>
      </c>
      <c r="Y3132">
        <f t="shared" si="208"/>
        <v>228.20818646240235</v>
      </c>
      <c r="Z3132">
        <f t="shared" si="209"/>
        <v>227.66103204345703</v>
      </c>
      <c r="AA3132">
        <f t="shared" si="210"/>
        <v>0.5471495448350906</v>
      </c>
    </row>
    <row r="3133" spans="2:27" x14ac:dyDescent="0.25">
      <c r="B3133" t="s">
        <v>69</v>
      </c>
      <c r="C3133" t="s">
        <v>70</v>
      </c>
      <c r="D3133" t="s">
        <v>63</v>
      </c>
      <c r="E3133" s="86">
        <v>42258</v>
      </c>
      <c r="F3133">
        <f t="shared" si="207"/>
        <v>0</v>
      </c>
      <c r="G3133">
        <v>7</v>
      </c>
      <c r="H3133">
        <v>269.78439331054687</v>
      </c>
      <c r="I3133">
        <v>282.14654541015625</v>
      </c>
      <c r="J3133">
        <v>-12.362168312072754</v>
      </c>
      <c r="K3133">
        <v>-4.5822400599718094E-2</v>
      </c>
      <c r="L3133">
        <v>-16.775836944580078</v>
      </c>
      <c r="M3133">
        <v>-14.168206214904785</v>
      </c>
      <c r="N3133">
        <v>-12.362168312072754</v>
      </c>
      <c r="O3133">
        <v>-10.556130409240723</v>
      </c>
      <c r="P3133">
        <v>-7.9484996795654297</v>
      </c>
      <c r="Q3133">
        <v>-18.027050018310547</v>
      </c>
      <c r="R3133">
        <v>-6.6972856521606445</v>
      </c>
      <c r="S3133">
        <v>826</v>
      </c>
      <c r="T3133">
        <v>11.861164093017578</v>
      </c>
      <c r="U3133">
        <v>3.4440040588378906</v>
      </c>
      <c r="V3133">
        <v>82.521980285644531</v>
      </c>
      <c r="W3133">
        <v>95</v>
      </c>
      <c r="X3133">
        <v>77.677268981933594</v>
      </c>
      <c r="Y3133">
        <f t="shared" si="208"/>
        <v>222.84190887451172</v>
      </c>
      <c r="Z3133">
        <f t="shared" si="209"/>
        <v>233.05304650878907</v>
      </c>
      <c r="AA3133">
        <f t="shared" si="210"/>
        <v>-10.211151025772095</v>
      </c>
    </row>
    <row r="3134" spans="2:27" x14ac:dyDescent="0.25">
      <c r="B3134" t="s">
        <v>69</v>
      </c>
      <c r="C3134" t="s">
        <v>70</v>
      </c>
      <c r="D3134" t="s">
        <v>63</v>
      </c>
      <c r="E3134" s="86">
        <v>42258</v>
      </c>
      <c r="F3134">
        <f t="shared" si="207"/>
        <v>1</v>
      </c>
      <c r="G3134">
        <v>14</v>
      </c>
      <c r="H3134">
        <v>348.91400146484375</v>
      </c>
      <c r="I3134">
        <v>327.70223999023437</v>
      </c>
      <c r="J3134">
        <v>21.21177864074707</v>
      </c>
      <c r="K3134">
        <v>6.0793716460466385E-2</v>
      </c>
      <c r="L3134">
        <v>17.111883163452148</v>
      </c>
      <c r="M3134">
        <v>19.534133911132813</v>
      </c>
      <c r="N3134">
        <v>21.21177864074707</v>
      </c>
      <c r="O3134">
        <v>22.889423370361328</v>
      </c>
      <c r="P3134">
        <v>25.311674118041992</v>
      </c>
      <c r="Q3134">
        <v>15.949620246887207</v>
      </c>
      <c r="R3134">
        <v>26.473936080932617</v>
      </c>
      <c r="S3134">
        <v>826</v>
      </c>
      <c r="T3134">
        <v>10.234657287597656</v>
      </c>
      <c r="U3134">
        <v>3.1991651058197021</v>
      </c>
      <c r="V3134">
        <v>82.521980285644531</v>
      </c>
      <c r="W3134">
        <v>95</v>
      </c>
      <c r="X3134">
        <v>89.668312072753906</v>
      </c>
      <c r="Y3134">
        <f t="shared" si="208"/>
        <v>288.20296520996095</v>
      </c>
      <c r="Z3134">
        <f t="shared" si="209"/>
        <v>270.6820502319336</v>
      </c>
      <c r="AA3134">
        <f t="shared" si="210"/>
        <v>17.520929157257079</v>
      </c>
    </row>
    <row r="3135" spans="2:27" x14ac:dyDescent="0.25">
      <c r="B3135" t="s">
        <v>69</v>
      </c>
      <c r="C3135" t="s">
        <v>70</v>
      </c>
      <c r="D3135" t="s">
        <v>63</v>
      </c>
      <c r="E3135" s="86">
        <v>42258</v>
      </c>
      <c r="F3135">
        <f t="shared" si="207"/>
        <v>0</v>
      </c>
      <c r="G3135">
        <v>23</v>
      </c>
      <c r="H3135">
        <v>239.68173217773437</v>
      </c>
      <c r="I3135">
        <v>241.60838317871094</v>
      </c>
      <c r="J3135">
        <v>-1.9266469478607178</v>
      </c>
      <c r="K3135">
        <v>-8.0383550375699997E-3</v>
      </c>
      <c r="L3135">
        <v>-4.910794734954834</v>
      </c>
      <c r="M3135">
        <v>-3.1477360725402832</v>
      </c>
      <c r="N3135">
        <v>-1.9266469478607178</v>
      </c>
      <c r="O3135">
        <v>-0.70555782318115234</v>
      </c>
      <c r="P3135">
        <v>1.057500958442688</v>
      </c>
      <c r="Q3135">
        <v>-5.7567591667175293</v>
      </c>
      <c r="R3135">
        <v>1.9034653902053833</v>
      </c>
      <c r="S3135">
        <v>826</v>
      </c>
      <c r="T3135">
        <v>5.422111988067627</v>
      </c>
      <c r="U3135">
        <v>2.328542947769165</v>
      </c>
      <c r="V3135">
        <v>82.521980285644531</v>
      </c>
      <c r="W3135">
        <v>95</v>
      </c>
      <c r="X3135">
        <v>82.702590942382813</v>
      </c>
      <c r="Y3135">
        <f t="shared" si="208"/>
        <v>197.97711077880859</v>
      </c>
      <c r="Z3135">
        <f t="shared" si="209"/>
        <v>199.56852450561524</v>
      </c>
      <c r="AA3135">
        <f t="shared" si="210"/>
        <v>-1.5914103789329528</v>
      </c>
    </row>
    <row r="3136" spans="2:27" x14ac:dyDescent="0.25">
      <c r="B3136" t="s">
        <v>69</v>
      </c>
      <c r="C3136" t="s">
        <v>70</v>
      </c>
      <c r="D3136" t="s">
        <v>63</v>
      </c>
      <c r="E3136" s="86">
        <v>42258</v>
      </c>
      <c r="F3136">
        <f t="shared" si="207"/>
        <v>0</v>
      </c>
      <c r="G3136">
        <v>22</v>
      </c>
      <c r="H3136">
        <v>253.86849975585937</v>
      </c>
      <c r="I3136">
        <v>255.67147827148437</v>
      </c>
      <c r="J3136">
        <v>-1.8029810190200806</v>
      </c>
      <c r="K3136">
        <v>-7.1020275354385376E-3</v>
      </c>
      <c r="L3136">
        <v>-4.9186468124389648</v>
      </c>
      <c r="M3136">
        <v>-3.0778861045837402</v>
      </c>
      <c r="N3136">
        <v>-1.8029810190200806</v>
      </c>
      <c r="O3136">
        <v>-0.52807587385177612</v>
      </c>
      <c r="P3136">
        <v>1.3126846551895142</v>
      </c>
      <c r="Q3136">
        <v>-5.8018946647644043</v>
      </c>
      <c r="R3136">
        <v>2.1959326267242432</v>
      </c>
      <c r="S3136">
        <v>826</v>
      </c>
      <c r="T3136">
        <v>5.9105730056762695</v>
      </c>
      <c r="U3136">
        <v>2.4311668872833252</v>
      </c>
      <c r="V3136">
        <v>82.521980285644531</v>
      </c>
      <c r="W3136">
        <v>95</v>
      </c>
      <c r="X3136">
        <v>82.436981201171875</v>
      </c>
      <c r="Y3136">
        <f t="shared" si="208"/>
        <v>209.69538079833984</v>
      </c>
      <c r="Z3136">
        <f t="shared" si="209"/>
        <v>211.18464105224609</v>
      </c>
      <c r="AA3136">
        <f t="shared" si="210"/>
        <v>-1.4892623217105865</v>
      </c>
    </row>
    <row r="3137" spans="2:27" x14ac:dyDescent="0.25">
      <c r="B3137" t="s">
        <v>69</v>
      </c>
      <c r="C3137" t="s">
        <v>70</v>
      </c>
      <c r="D3137" t="s">
        <v>63</v>
      </c>
      <c r="E3137" s="86">
        <v>42258</v>
      </c>
      <c r="F3137">
        <f t="shared" si="207"/>
        <v>0</v>
      </c>
      <c r="G3137">
        <v>2</v>
      </c>
      <c r="H3137">
        <v>215.18234252929687</v>
      </c>
      <c r="I3137">
        <v>223.06407165527344</v>
      </c>
      <c r="J3137">
        <v>-7.8817319869995117</v>
      </c>
      <c r="K3137">
        <v>-3.6628153175115585E-2</v>
      </c>
      <c r="L3137">
        <v>-10.958131790161133</v>
      </c>
      <c r="M3137">
        <v>-9.1405696868896484</v>
      </c>
      <c r="N3137">
        <v>-7.8817319869995117</v>
      </c>
      <c r="O3137">
        <v>-6.6228938102722168</v>
      </c>
      <c r="P3137">
        <v>-4.8053317070007324</v>
      </c>
      <c r="Q3137">
        <v>-11.830248832702637</v>
      </c>
      <c r="R3137">
        <v>-3.9332153797149658</v>
      </c>
      <c r="S3137">
        <v>826</v>
      </c>
      <c r="T3137">
        <v>5.7625336647033691</v>
      </c>
      <c r="U3137">
        <v>2.4005277156829834</v>
      </c>
      <c r="V3137">
        <v>82.521980285644531</v>
      </c>
      <c r="W3137">
        <v>95</v>
      </c>
      <c r="X3137">
        <v>79.843292236328125</v>
      </c>
      <c r="Y3137">
        <f t="shared" si="208"/>
        <v>177.74061492919921</v>
      </c>
      <c r="Z3137">
        <f t="shared" si="209"/>
        <v>184.25092318725586</v>
      </c>
      <c r="AA3137">
        <f t="shared" si="210"/>
        <v>-6.5103106212615964</v>
      </c>
    </row>
    <row r="3138" spans="2:27" x14ac:dyDescent="0.25">
      <c r="B3138" t="s">
        <v>69</v>
      </c>
      <c r="C3138" t="s">
        <v>70</v>
      </c>
      <c r="D3138" t="s">
        <v>63</v>
      </c>
      <c r="E3138" s="86">
        <v>42258</v>
      </c>
      <c r="F3138">
        <f t="shared" si="207"/>
        <v>1</v>
      </c>
      <c r="G3138">
        <v>12</v>
      </c>
      <c r="H3138">
        <v>350.70806884765625</v>
      </c>
      <c r="I3138">
        <v>334.90582275390625</v>
      </c>
      <c r="J3138">
        <v>15.802241325378418</v>
      </c>
      <c r="K3138">
        <v>4.5058105140924454E-2</v>
      </c>
      <c r="L3138">
        <v>11.551638603210449</v>
      </c>
      <c r="M3138">
        <v>14.062929153442383</v>
      </c>
      <c r="N3138">
        <v>15.802241325378418</v>
      </c>
      <c r="O3138">
        <v>17.541553497314453</v>
      </c>
      <c r="P3138">
        <v>20.05284309387207</v>
      </c>
      <c r="Q3138">
        <v>10.346652030944824</v>
      </c>
      <c r="R3138">
        <v>21.257829666137695</v>
      </c>
      <c r="S3138">
        <v>826</v>
      </c>
      <c r="T3138">
        <v>11.000914573669434</v>
      </c>
      <c r="U3138">
        <v>3.3167626857757568</v>
      </c>
      <c r="V3138">
        <v>82.521980285644531</v>
      </c>
      <c r="W3138">
        <v>95</v>
      </c>
      <c r="X3138">
        <v>86.434722900390625</v>
      </c>
      <c r="Y3138">
        <f t="shared" si="208"/>
        <v>289.68486486816408</v>
      </c>
      <c r="Z3138">
        <f t="shared" si="209"/>
        <v>276.63220959472659</v>
      </c>
      <c r="AA3138">
        <f t="shared" si="210"/>
        <v>13.052651334762574</v>
      </c>
    </row>
    <row r="3139" spans="2:27" x14ac:dyDescent="0.25">
      <c r="B3139" t="s">
        <v>69</v>
      </c>
      <c r="C3139" t="s">
        <v>70</v>
      </c>
      <c r="D3139" t="s">
        <v>63</v>
      </c>
      <c r="E3139" s="86">
        <v>42258</v>
      </c>
      <c r="F3139">
        <f t="shared" ref="F3139:F3202" si="211">IF(AND(G3139&gt;=12, G3139&lt;=18), 1, 0)</f>
        <v>0</v>
      </c>
      <c r="G3139">
        <v>3</v>
      </c>
      <c r="H3139">
        <v>210.04258728027344</v>
      </c>
      <c r="I3139">
        <v>217.24897766113281</v>
      </c>
      <c r="J3139">
        <v>-7.2063961029052734</v>
      </c>
      <c r="K3139">
        <v>-3.4309215843677521E-2</v>
      </c>
      <c r="L3139">
        <v>-10.228517532348633</v>
      </c>
      <c r="M3139">
        <v>-8.443023681640625</v>
      </c>
      <c r="N3139">
        <v>-7.2063961029052734</v>
      </c>
      <c r="O3139">
        <v>-5.9697685241699219</v>
      </c>
      <c r="P3139">
        <v>-4.1842746734619141</v>
      </c>
      <c r="Q3139">
        <v>-11.085247039794922</v>
      </c>
      <c r="R3139">
        <v>-3.3275454044342041</v>
      </c>
      <c r="S3139">
        <v>826</v>
      </c>
      <c r="T3139">
        <v>5.5609836578369141</v>
      </c>
      <c r="U3139">
        <v>2.3581738471984863</v>
      </c>
      <c r="V3139">
        <v>82.521980285644531</v>
      </c>
      <c r="W3139">
        <v>95</v>
      </c>
      <c r="X3139">
        <v>78.786163330078125</v>
      </c>
      <c r="Y3139">
        <f t="shared" si="208"/>
        <v>173.49517709350587</v>
      </c>
      <c r="Z3139">
        <f t="shared" si="209"/>
        <v>179.4476555480957</v>
      </c>
      <c r="AA3139">
        <f t="shared" si="210"/>
        <v>-5.9524831809997556</v>
      </c>
    </row>
    <row r="3140" spans="2:27" x14ac:dyDescent="0.25">
      <c r="B3140" t="s">
        <v>69</v>
      </c>
      <c r="C3140" t="s">
        <v>70</v>
      </c>
      <c r="D3140" t="s">
        <v>63</v>
      </c>
      <c r="E3140" s="86">
        <v>42258</v>
      </c>
      <c r="F3140">
        <f t="shared" si="211"/>
        <v>0</v>
      </c>
      <c r="G3140">
        <v>4</v>
      </c>
      <c r="H3140">
        <v>209.91215515136719</v>
      </c>
      <c r="I3140">
        <v>217.30732727050781</v>
      </c>
      <c r="J3140">
        <v>-7.3951640129089355</v>
      </c>
      <c r="K3140">
        <v>-3.5229802131652832E-2</v>
      </c>
      <c r="L3140">
        <v>-10.580418586730957</v>
      </c>
      <c r="M3140">
        <v>-8.6985445022583008</v>
      </c>
      <c r="N3140">
        <v>-7.3951640129089355</v>
      </c>
      <c r="O3140">
        <v>-6.0917835235595703</v>
      </c>
      <c r="P3140">
        <v>-4.2099094390869141</v>
      </c>
      <c r="Q3140">
        <v>-11.483393669128418</v>
      </c>
      <c r="R3140">
        <v>-3.3069338798522949</v>
      </c>
      <c r="S3140">
        <v>826</v>
      </c>
      <c r="T3140">
        <v>6.177548885345459</v>
      </c>
      <c r="U3140">
        <v>2.4854674339294434</v>
      </c>
      <c r="V3140">
        <v>82.521980285644531</v>
      </c>
      <c r="W3140">
        <v>95</v>
      </c>
      <c r="X3140">
        <v>77.620140075683594</v>
      </c>
      <c r="Y3140">
        <f t="shared" si="208"/>
        <v>173.38744015502931</v>
      </c>
      <c r="Z3140">
        <f t="shared" si="209"/>
        <v>179.49585232543944</v>
      </c>
      <c r="AA3140">
        <f t="shared" si="210"/>
        <v>-6.1084054746627805</v>
      </c>
    </row>
    <row r="3141" spans="2:27" x14ac:dyDescent="0.25">
      <c r="B3141" t="s">
        <v>69</v>
      </c>
      <c r="C3141" t="s">
        <v>70</v>
      </c>
      <c r="D3141" t="s">
        <v>63</v>
      </c>
      <c r="E3141" s="86">
        <v>42258</v>
      </c>
      <c r="F3141">
        <f t="shared" si="211"/>
        <v>1</v>
      </c>
      <c r="G3141">
        <v>16</v>
      </c>
      <c r="H3141">
        <v>329.721923828125</v>
      </c>
      <c r="I3141">
        <v>310.37283325195312</v>
      </c>
      <c r="J3141">
        <v>19.349081039428711</v>
      </c>
      <c r="K3141">
        <v>5.8683030307292938E-2</v>
      </c>
      <c r="L3141">
        <v>15.441271781921387</v>
      </c>
      <c r="M3141">
        <v>17.750038146972656</v>
      </c>
      <c r="N3141">
        <v>19.349081039428711</v>
      </c>
      <c r="O3141">
        <v>20.948123931884766</v>
      </c>
      <c r="P3141">
        <v>23.256889343261719</v>
      </c>
      <c r="Q3141">
        <v>14.333462715148926</v>
      </c>
      <c r="R3141">
        <v>24.364700317382813</v>
      </c>
      <c r="S3141">
        <v>826</v>
      </c>
      <c r="T3141">
        <v>9.2981071472167969</v>
      </c>
      <c r="U3141">
        <v>3.0492796897888184</v>
      </c>
      <c r="V3141">
        <v>82.521980285644531</v>
      </c>
      <c r="W3141">
        <v>95</v>
      </c>
      <c r="X3141">
        <v>87.559417724609375</v>
      </c>
      <c r="Y3141">
        <f t="shared" si="208"/>
        <v>272.35030908203123</v>
      </c>
      <c r="Z3141">
        <f t="shared" si="209"/>
        <v>256.3679602661133</v>
      </c>
      <c r="AA3141">
        <f t="shared" si="210"/>
        <v>15.982340938568115</v>
      </c>
    </row>
    <row r="3142" spans="2:27" x14ac:dyDescent="0.25">
      <c r="B3142" t="s">
        <v>69</v>
      </c>
      <c r="C3142" t="s">
        <v>70</v>
      </c>
      <c r="D3142" t="s">
        <v>63</v>
      </c>
      <c r="E3142" s="86">
        <v>42258</v>
      </c>
      <c r="F3142">
        <f t="shared" si="211"/>
        <v>1</v>
      </c>
      <c r="G3142">
        <v>17</v>
      </c>
      <c r="H3142">
        <v>314.88119506835937</v>
      </c>
      <c r="I3142">
        <v>293.64569091796875</v>
      </c>
      <c r="J3142">
        <v>21.235492706298828</v>
      </c>
      <c r="K3142">
        <v>6.7439697682857513E-2</v>
      </c>
      <c r="L3142">
        <v>17.365062713623047</v>
      </c>
      <c r="M3142">
        <v>19.651744842529297</v>
      </c>
      <c r="N3142">
        <v>21.235492706298828</v>
      </c>
      <c r="O3142">
        <v>22.819240570068359</v>
      </c>
      <c r="P3142">
        <v>25.105922698974609</v>
      </c>
      <c r="Q3142">
        <v>16.267850875854492</v>
      </c>
      <c r="R3142">
        <v>26.203134536743164</v>
      </c>
      <c r="S3142">
        <v>826</v>
      </c>
      <c r="T3142">
        <v>9.1210765838623047</v>
      </c>
      <c r="U3142">
        <v>3.0201120376586914</v>
      </c>
      <c r="V3142">
        <v>82.521980285644531</v>
      </c>
      <c r="W3142">
        <v>95</v>
      </c>
      <c r="X3142">
        <v>86.668312072753906</v>
      </c>
      <c r="Y3142">
        <f t="shared" si="208"/>
        <v>260.09186712646482</v>
      </c>
      <c r="Z3142">
        <f t="shared" si="209"/>
        <v>242.5513406982422</v>
      </c>
      <c r="AA3142">
        <f t="shared" si="210"/>
        <v>17.540516975402831</v>
      </c>
    </row>
    <row r="3143" spans="2:27" x14ac:dyDescent="0.25">
      <c r="B3143" t="s">
        <v>69</v>
      </c>
      <c r="C3143" t="s">
        <v>70</v>
      </c>
      <c r="D3143" t="s">
        <v>63</v>
      </c>
      <c r="E3143" s="86">
        <v>42258</v>
      </c>
      <c r="F3143">
        <f t="shared" si="211"/>
        <v>0</v>
      </c>
      <c r="G3143">
        <v>24</v>
      </c>
      <c r="H3143">
        <v>228.90774536132812</v>
      </c>
      <c r="I3143">
        <v>228.99946594238281</v>
      </c>
      <c r="J3143">
        <v>-9.1722652316093445E-2</v>
      </c>
      <c r="K3143">
        <v>-4.0069702663458884E-4</v>
      </c>
      <c r="L3143">
        <v>-2.8487479686737061</v>
      </c>
      <c r="M3143">
        <v>-1.2198750972747803</v>
      </c>
      <c r="N3143">
        <v>-9.1722652316093445E-2</v>
      </c>
      <c r="O3143">
        <v>1.036429762840271</v>
      </c>
      <c r="P3143">
        <v>2.6653027534484863</v>
      </c>
      <c r="Q3143">
        <v>-3.6303262710571289</v>
      </c>
      <c r="R3143">
        <v>3.4468810558319092</v>
      </c>
      <c r="S3143">
        <v>826</v>
      </c>
      <c r="T3143">
        <v>4.6281709671020508</v>
      </c>
      <c r="U3143">
        <v>2.1513183116912842</v>
      </c>
      <c r="V3143">
        <v>82.521980285644531</v>
      </c>
      <c r="W3143">
        <v>95</v>
      </c>
      <c r="X3143">
        <v>82.2802734375</v>
      </c>
      <c r="Y3143">
        <f t="shared" si="208"/>
        <v>189.07779766845704</v>
      </c>
      <c r="Z3143">
        <f t="shared" si="209"/>
        <v>189.1535588684082</v>
      </c>
      <c r="AA3143">
        <f t="shared" si="210"/>
        <v>-7.5762910813093179E-2</v>
      </c>
    </row>
    <row r="3144" spans="2:27" x14ac:dyDescent="0.25">
      <c r="B3144" t="s">
        <v>69</v>
      </c>
      <c r="C3144" t="s">
        <v>70</v>
      </c>
      <c r="D3144" t="s">
        <v>63</v>
      </c>
      <c r="E3144" s="86">
        <v>42258</v>
      </c>
      <c r="F3144">
        <f t="shared" si="211"/>
        <v>0</v>
      </c>
      <c r="G3144">
        <v>11</v>
      </c>
      <c r="H3144">
        <v>343.92196655273437</v>
      </c>
      <c r="I3144">
        <v>351.70834350585937</v>
      </c>
      <c r="J3144">
        <v>-7.786353588104248</v>
      </c>
      <c r="K3144">
        <v>-2.2639883682131767E-2</v>
      </c>
      <c r="L3144">
        <v>-11.96491527557373</v>
      </c>
      <c r="M3144">
        <v>-9.4961872100830078</v>
      </c>
      <c r="N3144">
        <v>-7.786353588104248</v>
      </c>
      <c r="O3144">
        <v>-6.0765199661254883</v>
      </c>
      <c r="P3144">
        <v>-3.6077914237976074</v>
      </c>
      <c r="Q3144">
        <v>-13.149479866027832</v>
      </c>
      <c r="R3144">
        <v>-2.4232273101806641</v>
      </c>
      <c r="S3144">
        <v>826</v>
      </c>
      <c r="T3144">
        <v>10.631181716918945</v>
      </c>
      <c r="U3144">
        <v>3.2605493068695068</v>
      </c>
      <c r="V3144">
        <v>82.521980285644531</v>
      </c>
      <c r="W3144">
        <v>95</v>
      </c>
      <c r="X3144">
        <v>83.846389770507812</v>
      </c>
      <c r="Y3144">
        <f t="shared" si="208"/>
        <v>284.07954437255859</v>
      </c>
      <c r="Z3144">
        <f t="shared" si="209"/>
        <v>290.51109173583984</v>
      </c>
      <c r="AA3144">
        <f t="shared" si="210"/>
        <v>-6.4315280637741088</v>
      </c>
    </row>
    <row r="3145" spans="2:27" x14ac:dyDescent="0.25">
      <c r="B3145" t="s">
        <v>69</v>
      </c>
      <c r="C3145" t="s">
        <v>70</v>
      </c>
      <c r="D3145" t="s">
        <v>63</v>
      </c>
      <c r="E3145" s="86">
        <v>42258</v>
      </c>
      <c r="F3145">
        <f t="shared" si="211"/>
        <v>0</v>
      </c>
      <c r="G3145">
        <v>1</v>
      </c>
      <c r="H3145">
        <v>221.62471008300781</v>
      </c>
      <c r="I3145">
        <v>229.62330627441406</v>
      </c>
      <c r="J3145">
        <v>-7.9986124038696289</v>
      </c>
      <c r="K3145">
        <v>-3.6090798676013947E-2</v>
      </c>
      <c r="L3145">
        <v>-11.042362213134766</v>
      </c>
      <c r="M3145">
        <v>-9.2440900802612305</v>
      </c>
      <c r="N3145">
        <v>-7.9986124038696289</v>
      </c>
      <c r="O3145">
        <v>-6.7531347274780273</v>
      </c>
      <c r="P3145">
        <v>-4.9548630714416504</v>
      </c>
      <c r="Q3145">
        <v>-11.90522289276123</v>
      </c>
      <c r="R3145">
        <v>-4.0920023918151855</v>
      </c>
      <c r="S3145">
        <v>826</v>
      </c>
      <c r="T3145">
        <v>5.6408638954162598</v>
      </c>
      <c r="U3145">
        <v>2.3750503063201904</v>
      </c>
      <c r="V3145">
        <v>82.521980285644531</v>
      </c>
      <c r="W3145">
        <v>95</v>
      </c>
      <c r="X3145">
        <v>80.843292236328125</v>
      </c>
      <c r="Y3145">
        <f t="shared" si="208"/>
        <v>183.06201052856446</v>
      </c>
      <c r="Z3145">
        <f t="shared" si="209"/>
        <v>189.66885098266602</v>
      </c>
      <c r="AA3145">
        <f t="shared" si="210"/>
        <v>-6.6068538455963131</v>
      </c>
    </row>
    <row r="3146" spans="2:27" x14ac:dyDescent="0.25">
      <c r="B3146" t="s">
        <v>69</v>
      </c>
      <c r="C3146" t="s">
        <v>70</v>
      </c>
      <c r="D3146" t="s">
        <v>63</v>
      </c>
      <c r="E3146" s="86">
        <v>42258</v>
      </c>
      <c r="F3146">
        <f t="shared" si="211"/>
        <v>0</v>
      </c>
      <c r="G3146">
        <v>19</v>
      </c>
      <c r="H3146">
        <v>282.39981079101562</v>
      </c>
      <c r="I3146">
        <v>274.76010131835937</v>
      </c>
      <c r="J3146">
        <v>7.6397161483764648</v>
      </c>
      <c r="K3146">
        <v>2.7052836492657661E-2</v>
      </c>
      <c r="L3146">
        <v>4.4026055335998535</v>
      </c>
      <c r="M3146">
        <v>6.3151168823242188</v>
      </c>
      <c r="N3146">
        <v>7.6397161483764648</v>
      </c>
      <c r="O3146">
        <v>8.9643154144287109</v>
      </c>
      <c r="P3146">
        <v>10.876827239990234</v>
      </c>
      <c r="Q3146">
        <v>3.4849295616149902</v>
      </c>
      <c r="R3146">
        <v>11.794502258300781</v>
      </c>
      <c r="S3146">
        <v>826</v>
      </c>
      <c r="T3146">
        <v>6.3803267478942871</v>
      </c>
      <c r="U3146">
        <v>2.5259308815002441</v>
      </c>
      <c r="V3146">
        <v>82.521980285644531</v>
      </c>
      <c r="W3146">
        <v>95</v>
      </c>
      <c r="X3146">
        <v>82.742584228515625</v>
      </c>
      <c r="Y3146">
        <f t="shared" si="208"/>
        <v>233.26224371337889</v>
      </c>
      <c r="Z3146">
        <f t="shared" si="209"/>
        <v>226.95184368896486</v>
      </c>
      <c r="AA3146">
        <f t="shared" si="210"/>
        <v>6.3104055385589604</v>
      </c>
    </row>
    <row r="3147" spans="2:27" x14ac:dyDescent="0.25">
      <c r="B3147" t="s">
        <v>69</v>
      </c>
      <c r="C3147" t="s">
        <v>70</v>
      </c>
      <c r="D3147" t="s">
        <v>63</v>
      </c>
      <c r="E3147" s="86">
        <v>42258</v>
      </c>
      <c r="F3147">
        <f t="shared" si="211"/>
        <v>0</v>
      </c>
      <c r="G3147">
        <v>9</v>
      </c>
      <c r="H3147">
        <v>316.960693359375</v>
      </c>
      <c r="I3147">
        <v>328.50311279296875</v>
      </c>
      <c r="J3147">
        <v>-11.542421340942383</v>
      </c>
      <c r="K3147">
        <v>-3.6415938287973404E-2</v>
      </c>
      <c r="L3147">
        <v>-15.805187225341797</v>
      </c>
      <c r="M3147">
        <v>-13.286710739135742</v>
      </c>
      <c r="N3147">
        <v>-11.542421340942383</v>
      </c>
      <c r="O3147">
        <v>-9.7981319427490234</v>
      </c>
      <c r="P3147">
        <v>-7.2796554565429687</v>
      </c>
      <c r="Q3147">
        <v>-17.013622283935547</v>
      </c>
      <c r="R3147">
        <v>-6.0712203979492187</v>
      </c>
      <c r="S3147">
        <v>826</v>
      </c>
      <c r="T3147">
        <v>11.06396484375</v>
      </c>
      <c r="U3147">
        <v>3.3262538909912109</v>
      </c>
      <c r="V3147">
        <v>82.521980285644531</v>
      </c>
      <c r="W3147">
        <v>95</v>
      </c>
      <c r="X3147">
        <v>80.310958862304688</v>
      </c>
      <c r="Y3147">
        <f t="shared" si="208"/>
        <v>261.80953271484373</v>
      </c>
      <c r="Z3147">
        <f t="shared" si="209"/>
        <v>271.34357116699221</v>
      </c>
      <c r="AA3147">
        <f t="shared" si="210"/>
        <v>-9.5340400276184081</v>
      </c>
    </row>
    <row r="3148" spans="2:27" x14ac:dyDescent="0.25">
      <c r="B3148" t="s">
        <v>69</v>
      </c>
      <c r="C3148" t="s">
        <v>70</v>
      </c>
      <c r="D3148" t="s">
        <v>63</v>
      </c>
      <c r="E3148" s="86">
        <v>42258</v>
      </c>
      <c r="F3148">
        <f t="shared" si="211"/>
        <v>0</v>
      </c>
      <c r="G3148">
        <v>5</v>
      </c>
      <c r="H3148">
        <v>219.49232482910156</v>
      </c>
      <c r="I3148">
        <v>226.81559753417969</v>
      </c>
      <c r="J3148">
        <v>-7.3232793807983398</v>
      </c>
      <c r="K3148">
        <v>-3.3364627510309219E-2</v>
      </c>
      <c r="L3148">
        <v>-10.731540679931641</v>
      </c>
      <c r="M3148">
        <v>-8.7179126739501953</v>
      </c>
      <c r="N3148">
        <v>-7.3232793807983398</v>
      </c>
      <c r="O3148">
        <v>-5.9286465644836426</v>
      </c>
      <c r="P3148">
        <v>-3.9150180816650391</v>
      </c>
      <c r="Q3148">
        <v>-11.697734832763672</v>
      </c>
      <c r="R3148">
        <v>-2.9488234519958496</v>
      </c>
      <c r="S3148">
        <v>826</v>
      </c>
      <c r="T3148">
        <v>7.0728359222412109</v>
      </c>
      <c r="U3148">
        <v>2.6594803333282471</v>
      </c>
      <c r="V3148">
        <v>82.521980285644531</v>
      </c>
      <c r="W3148">
        <v>95</v>
      </c>
      <c r="X3148">
        <v>77.620140075683594</v>
      </c>
      <c r="Y3148">
        <f t="shared" si="208"/>
        <v>181.30066030883788</v>
      </c>
      <c r="Z3148">
        <f t="shared" si="209"/>
        <v>187.34968356323242</v>
      </c>
      <c r="AA3148">
        <f t="shared" si="210"/>
        <v>-6.0490287685394284</v>
      </c>
    </row>
    <row r="3149" spans="2:27" x14ac:dyDescent="0.25">
      <c r="B3149" t="s">
        <v>69</v>
      </c>
      <c r="C3149" t="s">
        <v>70</v>
      </c>
      <c r="D3149" t="s">
        <v>63</v>
      </c>
      <c r="E3149" s="86">
        <v>42258</v>
      </c>
      <c r="F3149">
        <f t="shared" si="211"/>
        <v>0</v>
      </c>
      <c r="G3149">
        <v>8</v>
      </c>
      <c r="H3149">
        <v>295.55630493164062</v>
      </c>
      <c r="I3149">
        <v>308.7320556640625</v>
      </c>
      <c r="J3149">
        <v>-13.17574405670166</v>
      </c>
      <c r="K3149">
        <v>-4.457947239279747E-2</v>
      </c>
      <c r="L3149">
        <v>-17.489168167114258</v>
      </c>
      <c r="M3149">
        <v>-14.940761566162109</v>
      </c>
      <c r="N3149">
        <v>-13.17574405670166</v>
      </c>
      <c r="O3149">
        <v>-11.410726547241211</v>
      </c>
      <c r="P3149">
        <v>-8.8623208999633789</v>
      </c>
      <c r="Q3149">
        <v>-18.711963653564453</v>
      </c>
      <c r="R3149">
        <v>-7.6395249366760254</v>
      </c>
      <c r="S3149">
        <v>826</v>
      </c>
      <c r="T3149">
        <v>11.328490257263184</v>
      </c>
      <c r="U3149">
        <v>3.3657822608947754</v>
      </c>
      <c r="V3149">
        <v>82.521980285644531</v>
      </c>
      <c r="W3149">
        <v>95</v>
      </c>
      <c r="X3149">
        <v>78.328094482421875</v>
      </c>
      <c r="Y3149">
        <f t="shared" si="208"/>
        <v>244.12950787353515</v>
      </c>
      <c r="Z3149">
        <f t="shared" si="209"/>
        <v>255.01267797851563</v>
      </c>
      <c r="AA3149">
        <f t="shared" si="210"/>
        <v>-10.883164590835571</v>
      </c>
    </row>
    <row r="3150" spans="2:27" x14ac:dyDescent="0.25">
      <c r="B3150" t="s">
        <v>69</v>
      </c>
      <c r="C3150" t="s">
        <v>70</v>
      </c>
      <c r="D3150" t="s">
        <v>63</v>
      </c>
      <c r="E3150" s="86">
        <v>42258</v>
      </c>
      <c r="F3150">
        <f t="shared" si="211"/>
        <v>0</v>
      </c>
      <c r="G3150">
        <v>6</v>
      </c>
      <c r="H3150">
        <v>242.55825805664062</v>
      </c>
      <c r="I3150">
        <v>247.88815307617187</v>
      </c>
      <c r="J3150">
        <v>-5.3298988342285156</v>
      </c>
      <c r="K3150">
        <v>-2.1973684430122375E-2</v>
      </c>
      <c r="L3150">
        <v>-8.8618936538696289</v>
      </c>
      <c r="M3150">
        <v>-6.7751626968383789</v>
      </c>
      <c r="N3150">
        <v>-5.3298988342285156</v>
      </c>
      <c r="O3150">
        <v>-3.8846352100372314</v>
      </c>
      <c r="P3150">
        <v>-1.7979038953781128</v>
      </c>
      <c r="Q3150">
        <v>-9.8631649017333984</v>
      </c>
      <c r="R3150">
        <v>-0.79663234949111938</v>
      </c>
      <c r="S3150">
        <v>826</v>
      </c>
      <c r="T3150">
        <v>7.595703125</v>
      </c>
      <c r="U3150">
        <v>2.7560303211212158</v>
      </c>
      <c r="V3150">
        <v>82.521980285644531</v>
      </c>
      <c r="W3150">
        <v>95</v>
      </c>
      <c r="X3150">
        <v>77.620140075683594</v>
      </c>
      <c r="Y3150">
        <f t="shared" si="208"/>
        <v>200.35312115478516</v>
      </c>
      <c r="Z3150">
        <f t="shared" si="209"/>
        <v>204.75561444091798</v>
      </c>
      <c r="AA3150">
        <f t="shared" si="210"/>
        <v>-4.4024964370727542</v>
      </c>
    </row>
    <row r="3151" spans="2:27" x14ac:dyDescent="0.25">
      <c r="B3151" t="s">
        <v>69</v>
      </c>
      <c r="C3151" t="s">
        <v>70</v>
      </c>
      <c r="D3151" t="s">
        <v>82</v>
      </c>
      <c r="E3151" s="86">
        <v>42258</v>
      </c>
      <c r="F3151">
        <f t="shared" si="211"/>
        <v>1</v>
      </c>
      <c r="G3151">
        <v>15</v>
      </c>
      <c r="H3151">
        <v>88.413871765136719</v>
      </c>
      <c r="I3151">
        <v>93.80126953125</v>
      </c>
      <c r="J3151">
        <v>-5.3873982429504395</v>
      </c>
      <c r="K3151">
        <v>-6.0933858156204224E-2</v>
      </c>
      <c r="L3151">
        <v>-27.421436309814453</v>
      </c>
      <c r="M3151">
        <v>-14.403547286987305</v>
      </c>
      <c r="N3151">
        <v>-5.3873982429504395</v>
      </c>
      <c r="O3151">
        <v>3.628751277923584</v>
      </c>
      <c r="P3151">
        <v>16.646638870239258</v>
      </c>
      <c r="Q3151">
        <v>-33.667778015136719</v>
      </c>
      <c r="R3151">
        <v>22.892982482910156</v>
      </c>
      <c r="S3151">
        <v>23</v>
      </c>
      <c r="T3151">
        <v>295.60787963867187</v>
      </c>
      <c r="U3151">
        <v>17.19325065612793</v>
      </c>
      <c r="V3151">
        <v>82.502479553222656</v>
      </c>
      <c r="W3151">
        <v>95</v>
      </c>
      <c r="X3151">
        <v>88.276596069335937</v>
      </c>
      <c r="Y3151">
        <f t="shared" si="208"/>
        <v>2.0335190505981444</v>
      </c>
      <c r="Z3151">
        <f t="shared" si="209"/>
        <v>2.15742919921875</v>
      </c>
      <c r="AA3151">
        <f t="shared" si="210"/>
        <v>-0.12391015958786011</v>
      </c>
    </row>
    <row r="3152" spans="2:27" x14ac:dyDescent="0.25">
      <c r="B3152" t="s">
        <v>69</v>
      </c>
      <c r="C3152" t="s">
        <v>70</v>
      </c>
      <c r="D3152" t="s">
        <v>82</v>
      </c>
      <c r="E3152" s="86">
        <v>42258</v>
      </c>
      <c r="F3152">
        <f t="shared" si="211"/>
        <v>0</v>
      </c>
      <c r="G3152">
        <v>23</v>
      </c>
      <c r="H3152">
        <v>60.001754760742188</v>
      </c>
      <c r="I3152">
        <v>105.69956970214844</v>
      </c>
      <c r="J3152">
        <v>-45.69781494140625</v>
      </c>
      <c r="K3152">
        <v>-0.76160800457000732</v>
      </c>
      <c r="L3152">
        <v>-66.970283508300781</v>
      </c>
      <c r="M3152">
        <v>-54.402336120605469</v>
      </c>
      <c r="N3152">
        <v>-45.69781494140625</v>
      </c>
      <c r="O3152">
        <v>-36.993293762207031</v>
      </c>
      <c r="P3152">
        <v>-24.425346374511719</v>
      </c>
      <c r="Q3152">
        <v>-73.000732421875</v>
      </c>
      <c r="R3152">
        <v>-18.3948974609375</v>
      </c>
      <c r="S3152">
        <v>23</v>
      </c>
      <c r="T3152">
        <v>275.526611328125</v>
      </c>
      <c r="U3152">
        <v>16.598995208740234</v>
      </c>
      <c r="V3152">
        <v>82.502479553222656</v>
      </c>
      <c r="W3152">
        <v>95</v>
      </c>
      <c r="X3152">
        <v>82.89361572265625</v>
      </c>
      <c r="Y3152">
        <f t="shared" si="208"/>
        <v>1.3800403594970703</v>
      </c>
      <c r="Z3152">
        <f t="shared" si="209"/>
        <v>2.4310901031494141</v>
      </c>
      <c r="AA3152">
        <f t="shared" si="210"/>
        <v>-1.0510497436523438</v>
      </c>
    </row>
    <row r="3153" spans="2:27" x14ac:dyDescent="0.25">
      <c r="B3153" t="s">
        <v>69</v>
      </c>
      <c r="C3153" t="s">
        <v>70</v>
      </c>
      <c r="D3153" t="s">
        <v>82</v>
      </c>
      <c r="E3153" s="86">
        <v>42258</v>
      </c>
      <c r="F3153">
        <f t="shared" si="211"/>
        <v>1</v>
      </c>
      <c r="G3153">
        <v>12</v>
      </c>
      <c r="H3153">
        <v>88.441558837890625</v>
      </c>
      <c r="I3153">
        <v>100.7872314453125</v>
      </c>
      <c r="J3153">
        <v>-12.345673561096191</v>
      </c>
      <c r="K3153">
        <v>-0.13959132134914398</v>
      </c>
      <c r="L3153">
        <v>-35.787647247314453</v>
      </c>
      <c r="M3153">
        <v>-21.937938690185547</v>
      </c>
      <c r="N3153">
        <v>-12.345673561096191</v>
      </c>
      <c r="O3153">
        <v>-2.7534074783325195</v>
      </c>
      <c r="P3153">
        <v>11.096301078796387</v>
      </c>
      <c r="Q3153">
        <v>-42.433120727539062</v>
      </c>
      <c r="R3153">
        <v>17.741775512695313</v>
      </c>
      <c r="S3153">
        <v>23</v>
      </c>
      <c r="T3153">
        <v>334.59249877929687</v>
      </c>
      <c r="U3153">
        <v>18.2918701171875</v>
      </c>
      <c r="V3153">
        <v>82.502479553222656</v>
      </c>
      <c r="W3153">
        <v>95</v>
      </c>
      <c r="X3153">
        <v>87.446807861328125</v>
      </c>
      <c r="Y3153">
        <f t="shared" si="208"/>
        <v>2.0341558532714843</v>
      </c>
      <c r="Z3153">
        <f t="shared" si="209"/>
        <v>2.3181063232421875</v>
      </c>
      <c r="AA3153">
        <f t="shared" si="210"/>
        <v>-0.28395049190521238</v>
      </c>
    </row>
    <row r="3154" spans="2:27" x14ac:dyDescent="0.25">
      <c r="B3154" t="s">
        <v>69</v>
      </c>
      <c r="C3154" t="s">
        <v>70</v>
      </c>
      <c r="D3154" t="s">
        <v>82</v>
      </c>
      <c r="E3154" s="86">
        <v>42258</v>
      </c>
      <c r="F3154">
        <f t="shared" si="211"/>
        <v>0</v>
      </c>
      <c r="G3154">
        <v>9</v>
      </c>
      <c r="H3154">
        <v>89.166954040527344</v>
      </c>
      <c r="I3154">
        <v>117.79914093017578</v>
      </c>
      <c r="J3154">
        <v>-28.632194519042969</v>
      </c>
      <c r="K3154">
        <v>-0.32110768556594849</v>
      </c>
      <c r="L3154">
        <v>-41.51007080078125</v>
      </c>
      <c r="M3154">
        <v>-33.901718139648438</v>
      </c>
      <c r="N3154">
        <v>-28.632194519042969</v>
      </c>
      <c r="O3154">
        <v>-23.3626708984375</v>
      </c>
      <c r="P3154">
        <v>-15.754317283630371</v>
      </c>
      <c r="Q3154">
        <v>-45.160770416259766</v>
      </c>
      <c r="R3154">
        <v>-12.103617668151855</v>
      </c>
      <c r="S3154">
        <v>23</v>
      </c>
      <c r="T3154">
        <v>100.9755859375</v>
      </c>
      <c r="U3154">
        <v>10.048661231994629</v>
      </c>
      <c r="V3154">
        <v>82.502479553222656</v>
      </c>
      <c r="W3154">
        <v>95</v>
      </c>
      <c r="X3154">
        <v>80.531913757324219</v>
      </c>
      <c r="Y3154">
        <f t="shared" si="208"/>
        <v>2.0508399429321291</v>
      </c>
      <c r="Z3154">
        <f t="shared" si="209"/>
        <v>2.7093802413940429</v>
      </c>
      <c r="AA3154">
        <f t="shared" si="210"/>
        <v>-0.65854047393798831</v>
      </c>
    </row>
    <row r="3155" spans="2:27" x14ac:dyDescent="0.25">
      <c r="B3155" t="s">
        <v>69</v>
      </c>
      <c r="C3155" t="s">
        <v>70</v>
      </c>
      <c r="D3155" t="s">
        <v>82</v>
      </c>
      <c r="E3155" s="86">
        <v>42258</v>
      </c>
      <c r="F3155">
        <f t="shared" si="211"/>
        <v>0</v>
      </c>
      <c r="G3155">
        <v>6</v>
      </c>
      <c r="H3155">
        <v>70.8341064453125</v>
      </c>
      <c r="I3155">
        <v>110.56169891357422</v>
      </c>
      <c r="J3155">
        <v>-39.727596282958984</v>
      </c>
      <c r="K3155">
        <v>-0.56085407733917236</v>
      </c>
      <c r="L3155">
        <v>-49.557498931884766</v>
      </c>
      <c r="M3155">
        <v>-43.749912261962891</v>
      </c>
      <c r="N3155">
        <v>-39.727596282958984</v>
      </c>
      <c r="O3155">
        <v>-35.705280303955078</v>
      </c>
      <c r="P3155">
        <v>-29.897695541381836</v>
      </c>
      <c r="Q3155">
        <v>-52.344139099121094</v>
      </c>
      <c r="R3155">
        <v>-27.111053466796875</v>
      </c>
      <c r="S3155">
        <v>23</v>
      </c>
      <c r="T3155">
        <v>58.833698272705078</v>
      </c>
      <c r="U3155">
        <v>7.6703128814697266</v>
      </c>
      <c r="V3155">
        <v>82.502479553222656</v>
      </c>
      <c r="W3155">
        <v>95</v>
      </c>
      <c r="X3155">
        <v>77.531913757324219</v>
      </c>
      <c r="Y3155">
        <f t="shared" si="208"/>
        <v>1.6291844482421876</v>
      </c>
      <c r="Z3155">
        <f t="shared" si="209"/>
        <v>2.542919075012207</v>
      </c>
      <c r="AA3155">
        <f t="shared" si="210"/>
        <v>-0.91373471450805666</v>
      </c>
    </row>
    <row r="3156" spans="2:27" x14ac:dyDescent="0.25">
      <c r="B3156" t="s">
        <v>69</v>
      </c>
      <c r="C3156" t="s">
        <v>70</v>
      </c>
      <c r="D3156" t="s">
        <v>82</v>
      </c>
      <c r="E3156" s="86">
        <v>42258</v>
      </c>
      <c r="F3156">
        <f t="shared" si="211"/>
        <v>1</v>
      </c>
      <c r="G3156">
        <v>17</v>
      </c>
      <c r="H3156">
        <v>76.517181396484375</v>
      </c>
      <c r="I3156">
        <v>90.462120056152344</v>
      </c>
      <c r="J3156">
        <v>-13.944941520690918</v>
      </c>
      <c r="K3156">
        <v>-0.1822458803653717</v>
      </c>
      <c r="L3156">
        <v>-33.150680541992187</v>
      </c>
      <c r="M3156">
        <v>-21.803773880004883</v>
      </c>
      <c r="N3156">
        <v>-13.944941520690918</v>
      </c>
      <c r="O3156">
        <v>-6.0861091613769531</v>
      </c>
      <c r="P3156">
        <v>5.260796070098877</v>
      </c>
      <c r="Q3156">
        <v>-38.595237731933594</v>
      </c>
      <c r="R3156">
        <v>10.705355644226074</v>
      </c>
      <c r="S3156">
        <v>23</v>
      </c>
      <c r="T3156">
        <v>224.58969116210937</v>
      </c>
      <c r="U3156">
        <v>14.986316680908203</v>
      </c>
      <c r="V3156">
        <v>82.502479553222656</v>
      </c>
      <c r="W3156">
        <v>95</v>
      </c>
      <c r="X3156">
        <v>87.361701965332031</v>
      </c>
      <c r="Y3156">
        <f t="shared" si="208"/>
        <v>1.7598951721191407</v>
      </c>
      <c r="Z3156">
        <f t="shared" si="209"/>
        <v>2.080628761291504</v>
      </c>
      <c r="AA3156">
        <f t="shared" si="210"/>
        <v>-0.32073365497589112</v>
      </c>
    </row>
    <row r="3157" spans="2:27" x14ac:dyDescent="0.25">
      <c r="B3157" t="s">
        <v>69</v>
      </c>
      <c r="C3157" t="s">
        <v>70</v>
      </c>
      <c r="D3157" t="s">
        <v>82</v>
      </c>
      <c r="E3157" s="86">
        <v>42258</v>
      </c>
      <c r="F3157">
        <f t="shared" si="211"/>
        <v>0</v>
      </c>
      <c r="G3157">
        <v>22</v>
      </c>
      <c r="H3157">
        <v>57.855686187744141</v>
      </c>
      <c r="I3157">
        <v>103.71872711181641</v>
      </c>
      <c r="J3157">
        <v>-45.863037109375</v>
      </c>
      <c r="K3157">
        <v>-0.79271441698074341</v>
      </c>
      <c r="L3157">
        <v>-67.209724426269531</v>
      </c>
      <c r="M3157">
        <v>-54.597927093505859</v>
      </c>
      <c r="N3157">
        <v>-45.863037109375</v>
      </c>
      <c r="O3157">
        <v>-37.128147125244141</v>
      </c>
      <c r="P3157">
        <v>-24.516353607177734</v>
      </c>
      <c r="Q3157">
        <v>-73.261207580566406</v>
      </c>
      <c r="R3157">
        <v>-18.464864730834961</v>
      </c>
      <c r="S3157">
        <v>23</v>
      </c>
      <c r="T3157">
        <v>277.45254516601562</v>
      </c>
      <c r="U3157">
        <v>16.656906127929687</v>
      </c>
      <c r="V3157">
        <v>82.502479553222656</v>
      </c>
      <c r="W3157">
        <v>95</v>
      </c>
      <c r="X3157">
        <v>82.510635375976563</v>
      </c>
      <c r="Y3157">
        <f t="shared" si="208"/>
        <v>1.3306807823181153</v>
      </c>
      <c r="Z3157">
        <f t="shared" si="209"/>
        <v>2.3855307235717773</v>
      </c>
      <c r="AA3157">
        <f t="shared" si="210"/>
        <v>-1.054849853515625</v>
      </c>
    </row>
    <row r="3158" spans="2:27" x14ac:dyDescent="0.25">
      <c r="B3158" t="s">
        <v>69</v>
      </c>
      <c r="C3158" t="s">
        <v>70</v>
      </c>
      <c r="D3158" t="s">
        <v>82</v>
      </c>
      <c r="E3158" s="86">
        <v>42258</v>
      </c>
      <c r="F3158">
        <f t="shared" si="211"/>
        <v>0</v>
      </c>
      <c r="G3158">
        <v>24</v>
      </c>
      <c r="H3158">
        <v>65.918807983398438</v>
      </c>
      <c r="I3158">
        <v>104.66978454589844</v>
      </c>
      <c r="J3158">
        <v>-38.7509765625</v>
      </c>
      <c r="K3158">
        <v>-0.58785915374755859</v>
      </c>
      <c r="L3158">
        <v>-58.998844146728516</v>
      </c>
      <c r="M3158">
        <v>-47.036239624023438</v>
      </c>
      <c r="N3158">
        <v>-38.7509765625</v>
      </c>
      <c r="O3158">
        <v>-30.465713500976562</v>
      </c>
      <c r="P3158">
        <v>-18.503108978271484</v>
      </c>
      <c r="Q3158">
        <v>-64.73883056640625</v>
      </c>
      <c r="R3158">
        <v>-12.763120651245117</v>
      </c>
      <c r="S3158">
        <v>23</v>
      </c>
      <c r="T3158">
        <v>249.62403869628906</v>
      </c>
      <c r="U3158">
        <v>15.799494743347168</v>
      </c>
      <c r="V3158">
        <v>82.502479553222656</v>
      </c>
      <c r="W3158">
        <v>95</v>
      </c>
      <c r="X3158">
        <v>82.340423583984375</v>
      </c>
      <c r="Y3158">
        <f t="shared" si="208"/>
        <v>1.5161325836181641</v>
      </c>
      <c r="Z3158">
        <f t="shared" si="209"/>
        <v>2.4074050445556638</v>
      </c>
      <c r="AA3158">
        <f t="shared" si="210"/>
        <v>-0.89127246093750001</v>
      </c>
    </row>
    <row r="3159" spans="2:27" x14ac:dyDescent="0.25">
      <c r="B3159" t="s">
        <v>69</v>
      </c>
      <c r="C3159" t="s">
        <v>70</v>
      </c>
      <c r="D3159" t="s">
        <v>82</v>
      </c>
      <c r="E3159" s="86">
        <v>42258</v>
      </c>
      <c r="F3159">
        <f t="shared" si="211"/>
        <v>0</v>
      </c>
      <c r="G3159">
        <v>5</v>
      </c>
      <c r="H3159">
        <v>61.435993194580078</v>
      </c>
      <c r="I3159">
        <v>72.538719177246094</v>
      </c>
      <c r="J3159">
        <v>-11.102726936340332</v>
      </c>
      <c r="K3159">
        <v>-0.18072022497653961</v>
      </c>
      <c r="L3159">
        <v>-21.833810806274414</v>
      </c>
      <c r="M3159">
        <v>-15.493799209594727</v>
      </c>
      <c r="N3159">
        <v>-11.102726936340332</v>
      </c>
      <c r="O3159">
        <v>-6.7116541862487793</v>
      </c>
      <c r="P3159">
        <v>-0.37164285778999329</v>
      </c>
      <c r="Q3159">
        <v>-24.875925064086914</v>
      </c>
      <c r="R3159">
        <v>2.6704704761505127</v>
      </c>
      <c r="S3159">
        <v>23</v>
      </c>
      <c r="T3159">
        <v>70.11566162109375</v>
      </c>
      <c r="U3159">
        <v>8.373509407043457</v>
      </c>
      <c r="V3159">
        <v>82.502479553222656</v>
      </c>
      <c r="W3159">
        <v>95</v>
      </c>
      <c r="X3159">
        <v>77.531913757324219</v>
      </c>
      <c r="Y3159">
        <f t="shared" si="208"/>
        <v>1.4130278434753418</v>
      </c>
      <c r="Z3159">
        <f t="shared" si="209"/>
        <v>1.6683905410766602</v>
      </c>
      <c r="AA3159">
        <f t="shared" si="210"/>
        <v>-0.25536271953582762</v>
      </c>
    </row>
    <row r="3160" spans="2:27" x14ac:dyDescent="0.25">
      <c r="B3160" t="s">
        <v>69</v>
      </c>
      <c r="C3160" t="s">
        <v>70</v>
      </c>
      <c r="D3160" t="s">
        <v>82</v>
      </c>
      <c r="E3160" s="86">
        <v>42258</v>
      </c>
      <c r="F3160">
        <f t="shared" si="211"/>
        <v>0</v>
      </c>
      <c r="G3160">
        <v>4</v>
      </c>
      <c r="H3160">
        <v>51.271369934082031</v>
      </c>
      <c r="I3160">
        <v>58.099151611328125</v>
      </c>
      <c r="J3160">
        <v>-6.8277797698974609</v>
      </c>
      <c r="K3160">
        <v>-0.13316944241523743</v>
      </c>
      <c r="L3160">
        <v>-19.805200576782227</v>
      </c>
      <c r="M3160">
        <v>-12.138034820556641</v>
      </c>
      <c r="N3160">
        <v>-6.8277797698974609</v>
      </c>
      <c r="O3160">
        <v>-1.5175244808197021</v>
      </c>
      <c r="P3160">
        <v>6.1496410369873047</v>
      </c>
      <c r="Q3160">
        <v>-23.484119415283203</v>
      </c>
      <c r="R3160">
        <v>9.8285589218139648</v>
      </c>
      <c r="S3160">
        <v>23</v>
      </c>
      <c r="T3160">
        <v>102.54265594482422</v>
      </c>
      <c r="U3160">
        <v>10.126335144042969</v>
      </c>
      <c r="V3160">
        <v>82.502479553222656</v>
      </c>
      <c r="W3160">
        <v>95</v>
      </c>
      <c r="X3160">
        <v>77.531913757324219</v>
      </c>
      <c r="Y3160">
        <f t="shared" si="208"/>
        <v>1.1792415084838868</v>
      </c>
      <c r="Z3160">
        <f t="shared" si="209"/>
        <v>1.3362804870605469</v>
      </c>
      <c r="AA3160">
        <f t="shared" si="210"/>
        <v>-0.1570389347076416</v>
      </c>
    </row>
    <row r="3161" spans="2:27" x14ac:dyDescent="0.25">
      <c r="B3161" t="s">
        <v>69</v>
      </c>
      <c r="C3161" t="s">
        <v>70</v>
      </c>
      <c r="D3161" t="s">
        <v>82</v>
      </c>
      <c r="E3161" s="86">
        <v>42258</v>
      </c>
      <c r="F3161">
        <f t="shared" si="211"/>
        <v>0</v>
      </c>
      <c r="G3161">
        <v>8</v>
      </c>
      <c r="H3161">
        <v>88.231636047363281</v>
      </c>
      <c r="I3161">
        <v>116.96467590332031</v>
      </c>
      <c r="J3161">
        <v>-28.733047485351563</v>
      </c>
      <c r="K3161">
        <v>-0.32565471529960632</v>
      </c>
      <c r="L3161">
        <v>-38.769351959228516</v>
      </c>
      <c r="M3161">
        <v>-32.839820861816406</v>
      </c>
      <c r="N3161">
        <v>-28.733047485351563</v>
      </c>
      <c r="O3161">
        <v>-24.626272201538086</v>
      </c>
      <c r="P3161">
        <v>-18.696741104125977</v>
      </c>
      <c r="Q3161">
        <v>-41.614505767822266</v>
      </c>
      <c r="R3161">
        <v>-15.851588249206543</v>
      </c>
      <c r="S3161">
        <v>23</v>
      </c>
      <c r="T3161">
        <v>61.330375671386719</v>
      </c>
      <c r="U3161">
        <v>7.8313713073730469</v>
      </c>
      <c r="V3161">
        <v>82.502479553222656</v>
      </c>
      <c r="W3161">
        <v>95</v>
      </c>
      <c r="X3161">
        <v>78.297874450683594</v>
      </c>
      <c r="Y3161">
        <f t="shared" si="208"/>
        <v>2.0293276290893556</v>
      </c>
      <c r="Z3161">
        <f t="shared" si="209"/>
        <v>2.6901875457763671</v>
      </c>
      <c r="AA3161">
        <f t="shared" si="210"/>
        <v>-0.66086009216308594</v>
      </c>
    </row>
    <row r="3162" spans="2:27" x14ac:dyDescent="0.25">
      <c r="B3162" t="s">
        <v>69</v>
      </c>
      <c r="C3162" t="s">
        <v>70</v>
      </c>
      <c r="D3162" t="s">
        <v>82</v>
      </c>
      <c r="E3162" s="86">
        <v>42258</v>
      </c>
      <c r="F3162">
        <f t="shared" si="211"/>
        <v>0</v>
      </c>
      <c r="G3162">
        <v>7</v>
      </c>
      <c r="H3162">
        <v>79.721565246582031</v>
      </c>
      <c r="I3162">
        <v>111.57830047607422</v>
      </c>
      <c r="J3162">
        <v>-31.856733322143555</v>
      </c>
      <c r="K3162">
        <v>-0.39959993958473206</v>
      </c>
      <c r="L3162">
        <v>-42.312183380126953</v>
      </c>
      <c r="M3162">
        <v>-36.135017395019531</v>
      </c>
      <c r="N3162">
        <v>-31.856733322143555</v>
      </c>
      <c r="O3162">
        <v>-27.578449249267578</v>
      </c>
      <c r="P3162">
        <v>-21.401285171508789</v>
      </c>
      <c r="Q3162">
        <v>-45.276157379150391</v>
      </c>
      <c r="R3162">
        <v>-18.437309265136719</v>
      </c>
      <c r="S3162">
        <v>23</v>
      </c>
      <c r="T3162">
        <v>66.559974670410156</v>
      </c>
      <c r="U3162">
        <v>8.1584300994873047</v>
      </c>
      <c r="V3162">
        <v>82.502479553222656</v>
      </c>
      <c r="W3162">
        <v>95</v>
      </c>
      <c r="X3162">
        <v>77.574470520019531</v>
      </c>
      <c r="Y3162">
        <f t="shared" si="208"/>
        <v>1.8335960006713867</v>
      </c>
      <c r="Z3162">
        <f t="shared" si="209"/>
        <v>2.5663009109497072</v>
      </c>
      <c r="AA3162">
        <f t="shared" si="210"/>
        <v>-0.73270486640930177</v>
      </c>
    </row>
    <row r="3163" spans="2:27" x14ac:dyDescent="0.25">
      <c r="B3163" t="s">
        <v>69</v>
      </c>
      <c r="C3163" t="s">
        <v>70</v>
      </c>
      <c r="D3163" t="s">
        <v>82</v>
      </c>
      <c r="E3163" s="86">
        <v>42258</v>
      </c>
      <c r="F3163">
        <f t="shared" si="211"/>
        <v>1</v>
      </c>
      <c r="G3163">
        <v>18</v>
      </c>
      <c r="H3163">
        <v>62.457912445068359</v>
      </c>
      <c r="I3163">
        <v>90.648933410644531</v>
      </c>
      <c r="J3163">
        <v>-28.191019058227539</v>
      </c>
      <c r="K3163">
        <v>-0.45136025547981262</v>
      </c>
      <c r="L3163">
        <v>-46.029319763183594</v>
      </c>
      <c r="M3163">
        <v>-35.490306854248047</v>
      </c>
      <c r="N3163">
        <v>-28.191019058227539</v>
      </c>
      <c r="O3163">
        <v>-20.891731262207031</v>
      </c>
      <c r="P3163">
        <v>-10.352718353271484</v>
      </c>
      <c r="Q3163">
        <v>-51.086231231689453</v>
      </c>
      <c r="R3163">
        <v>-5.2958078384399414</v>
      </c>
      <c r="S3163">
        <v>23</v>
      </c>
      <c r="T3163">
        <v>193.74691772460937</v>
      </c>
      <c r="U3163">
        <v>13.919300079345703</v>
      </c>
      <c r="V3163">
        <v>82.502479553222656</v>
      </c>
      <c r="W3163">
        <v>95</v>
      </c>
      <c r="X3163">
        <v>85.021278381347656</v>
      </c>
      <c r="Y3163">
        <f t="shared" si="208"/>
        <v>1.4365319862365722</v>
      </c>
      <c r="Z3163">
        <f t="shared" si="209"/>
        <v>2.0849254684448244</v>
      </c>
      <c r="AA3163">
        <f t="shared" si="210"/>
        <v>-0.64839343833923335</v>
      </c>
    </row>
    <row r="3164" spans="2:27" x14ac:dyDescent="0.25">
      <c r="B3164" t="s">
        <v>69</v>
      </c>
      <c r="C3164" t="s">
        <v>70</v>
      </c>
      <c r="D3164" t="s">
        <v>82</v>
      </c>
      <c r="E3164" s="86">
        <v>42258</v>
      </c>
      <c r="F3164">
        <f t="shared" si="211"/>
        <v>0</v>
      </c>
      <c r="G3164">
        <v>11</v>
      </c>
      <c r="H3164">
        <v>97.784332275390625</v>
      </c>
      <c r="I3164">
        <v>115.60340118408203</v>
      </c>
      <c r="J3164">
        <v>-17.819065093994141</v>
      </c>
      <c r="K3164">
        <v>-0.18222822248935699</v>
      </c>
      <c r="L3164">
        <v>-37.802589416503906</v>
      </c>
      <c r="M3164">
        <v>-25.996160507202148</v>
      </c>
      <c r="N3164">
        <v>-17.819065093994141</v>
      </c>
      <c r="O3164">
        <v>-9.6419696807861328</v>
      </c>
      <c r="P3164">
        <v>2.1644573211669922</v>
      </c>
      <c r="Q3164">
        <v>-43.467639923095703</v>
      </c>
      <c r="R3164">
        <v>7.8295083045959473</v>
      </c>
      <c r="S3164">
        <v>23</v>
      </c>
      <c r="T3164">
        <v>243.148681640625</v>
      </c>
      <c r="U3164">
        <v>15.593225479125977</v>
      </c>
      <c r="V3164">
        <v>82.502479553222656</v>
      </c>
      <c r="W3164">
        <v>95</v>
      </c>
      <c r="X3164">
        <v>84.638298034667969</v>
      </c>
      <c r="Y3164">
        <f t="shared" si="208"/>
        <v>2.2490396423339845</v>
      </c>
      <c r="Z3164">
        <f t="shared" si="209"/>
        <v>2.6588782272338869</v>
      </c>
      <c r="AA3164">
        <f t="shared" si="210"/>
        <v>-0.40983849716186521</v>
      </c>
    </row>
    <row r="3165" spans="2:27" x14ac:dyDescent="0.25">
      <c r="B3165" t="s">
        <v>69</v>
      </c>
      <c r="C3165" t="s">
        <v>70</v>
      </c>
      <c r="D3165" t="s">
        <v>82</v>
      </c>
      <c r="E3165" s="86">
        <v>42258</v>
      </c>
      <c r="F3165">
        <f t="shared" si="211"/>
        <v>0</v>
      </c>
      <c r="G3165">
        <v>1</v>
      </c>
      <c r="H3165">
        <v>61.713260650634766</v>
      </c>
      <c r="I3165">
        <v>128.09870910644531</v>
      </c>
      <c r="J3165">
        <v>-66.385459899902344</v>
      </c>
      <c r="K3165">
        <v>-1.0757081508636475</v>
      </c>
      <c r="L3165">
        <v>-87.845420837402344</v>
      </c>
      <c r="M3165">
        <v>-75.166702270507813</v>
      </c>
      <c r="N3165">
        <v>-66.385459899902344</v>
      </c>
      <c r="O3165">
        <v>-57.604217529296875</v>
      </c>
      <c r="P3165">
        <v>-44.925495147705078</v>
      </c>
      <c r="Q3165">
        <v>-93.929023742675781</v>
      </c>
      <c r="R3165">
        <v>-38.841896057128906</v>
      </c>
      <c r="S3165">
        <v>23</v>
      </c>
      <c r="T3165">
        <v>280.405029296875</v>
      </c>
      <c r="U3165">
        <v>16.745298385620117</v>
      </c>
      <c r="V3165">
        <v>82.502479553222656</v>
      </c>
      <c r="W3165">
        <v>95</v>
      </c>
      <c r="X3165">
        <v>80.829788208007813</v>
      </c>
      <c r="Y3165">
        <f t="shared" si="208"/>
        <v>1.4194049949645997</v>
      </c>
      <c r="Z3165">
        <f t="shared" si="209"/>
        <v>2.9462703094482423</v>
      </c>
      <c r="AA3165">
        <f t="shared" si="210"/>
        <v>-1.526865577697754</v>
      </c>
    </row>
    <row r="3166" spans="2:27" x14ac:dyDescent="0.25">
      <c r="B3166" t="s">
        <v>69</v>
      </c>
      <c r="C3166" t="s">
        <v>70</v>
      </c>
      <c r="D3166" t="s">
        <v>82</v>
      </c>
      <c r="E3166" s="86">
        <v>42258</v>
      </c>
      <c r="F3166">
        <f t="shared" si="211"/>
        <v>1</v>
      </c>
      <c r="G3166">
        <v>14</v>
      </c>
      <c r="H3166">
        <v>82.278266906738281</v>
      </c>
      <c r="I3166">
        <v>94.7119140625</v>
      </c>
      <c r="J3166">
        <v>-12.43364429473877</v>
      </c>
      <c r="K3166">
        <v>-0.1511169970035553</v>
      </c>
      <c r="L3166">
        <v>-36.337455749511719</v>
      </c>
      <c r="M3166">
        <v>-22.214889526367188</v>
      </c>
      <c r="N3166">
        <v>-12.43364429473877</v>
      </c>
      <c r="O3166">
        <v>-2.6523985862731934</v>
      </c>
      <c r="P3166">
        <v>11.470166206359863</v>
      </c>
      <c r="Q3166">
        <v>-43.113853454589844</v>
      </c>
      <c r="R3166">
        <v>18.246564865112305</v>
      </c>
      <c r="S3166">
        <v>23</v>
      </c>
      <c r="T3166">
        <v>347.9061279296875</v>
      </c>
      <c r="U3166">
        <v>18.652242660522461</v>
      </c>
      <c r="V3166">
        <v>82.502479553222656</v>
      </c>
      <c r="W3166">
        <v>95</v>
      </c>
      <c r="X3166">
        <v>90.361701965332031</v>
      </c>
      <c r="Y3166">
        <f t="shared" si="208"/>
        <v>1.8924001388549805</v>
      </c>
      <c r="Z3166">
        <f t="shared" si="209"/>
        <v>2.1783740234375002</v>
      </c>
      <c r="AA3166">
        <f t="shared" si="210"/>
        <v>-0.2859738187789917</v>
      </c>
    </row>
    <row r="3167" spans="2:27" x14ac:dyDescent="0.25">
      <c r="B3167" t="s">
        <v>69</v>
      </c>
      <c r="C3167" t="s">
        <v>70</v>
      </c>
      <c r="D3167" t="s">
        <v>82</v>
      </c>
      <c r="E3167" s="86">
        <v>42258</v>
      </c>
      <c r="F3167">
        <f t="shared" si="211"/>
        <v>0</v>
      </c>
      <c r="G3167">
        <v>2</v>
      </c>
      <c r="H3167">
        <v>46.670421600341797</v>
      </c>
      <c r="I3167">
        <v>57.664680480957031</v>
      </c>
      <c r="J3167">
        <v>-10.994261741638184</v>
      </c>
      <c r="K3167">
        <v>-0.23557236790657043</v>
      </c>
      <c r="L3167">
        <v>-27.559568405151367</v>
      </c>
      <c r="M3167">
        <v>-17.772649765014648</v>
      </c>
      <c r="N3167">
        <v>-10.994261741638184</v>
      </c>
      <c r="O3167">
        <v>-4.2158727645874023</v>
      </c>
      <c r="P3167">
        <v>5.5710439682006836</v>
      </c>
      <c r="Q3167">
        <v>-32.255599975585938</v>
      </c>
      <c r="R3167">
        <v>10.267078399658203</v>
      </c>
      <c r="S3167">
        <v>23</v>
      </c>
      <c r="T3167">
        <v>167.08087158203125</v>
      </c>
      <c r="U3167">
        <v>12.925976753234863</v>
      </c>
      <c r="V3167">
        <v>82.502479553222656</v>
      </c>
      <c r="W3167">
        <v>95</v>
      </c>
      <c r="X3167">
        <v>79.829788208007813</v>
      </c>
      <c r="Y3167">
        <f t="shared" si="208"/>
        <v>1.0734196968078613</v>
      </c>
      <c r="Z3167">
        <f t="shared" si="209"/>
        <v>1.3262876510620116</v>
      </c>
      <c r="AA3167">
        <f t="shared" si="210"/>
        <v>-0.25286802005767822</v>
      </c>
    </row>
    <row r="3168" spans="2:27" x14ac:dyDescent="0.25">
      <c r="B3168" t="s">
        <v>69</v>
      </c>
      <c r="C3168" t="s">
        <v>70</v>
      </c>
      <c r="D3168" t="s">
        <v>82</v>
      </c>
      <c r="E3168" s="86">
        <v>42258</v>
      </c>
      <c r="F3168">
        <f t="shared" si="211"/>
        <v>0</v>
      </c>
      <c r="G3168">
        <v>21</v>
      </c>
      <c r="H3168">
        <v>58.098674774169922</v>
      </c>
      <c r="I3168">
        <v>109.90851593017578</v>
      </c>
      <c r="J3168">
        <v>-51.809833526611328</v>
      </c>
      <c r="K3168">
        <v>-0.89175587892532349</v>
      </c>
      <c r="L3168">
        <v>-71.953315734863281</v>
      </c>
      <c r="M3168">
        <v>-60.052383422851563</v>
      </c>
      <c r="N3168">
        <v>-51.809833526611328</v>
      </c>
      <c r="O3168">
        <v>-43.567283630371094</v>
      </c>
      <c r="P3168">
        <v>-31.666353225708008</v>
      </c>
      <c r="Q3168">
        <v>-77.663711547851562</v>
      </c>
      <c r="R3168">
        <v>-25.955955505371094</v>
      </c>
      <c r="S3168">
        <v>23</v>
      </c>
      <c r="T3168">
        <v>247.05683898925781</v>
      </c>
      <c r="U3168">
        <v>15.71804141998291</v>
      </c>
      <c r="V3168">
        <v>82.502479553222656</v>
      </c>
      <c r="W3168">
        <v>95</v>
      </c>
      <c r="X3168">
        <v>83.297874450683594</v>
      </c>
      <c r="Y3168">
        <f t="shared" si="208"/>
        <v>1.3362695198059082</v>
      </c>
      <c r="Z3168">
        <f t="shared" si="209"/>
        <v>2.5278958663940432</v>
      </c>
      <c r="AA3168">
        <f t="shared" si="210"/>
        <v>-1.1916261711120606</v>
      </c>
    </row>
    <row r="3169" spans="2:27" x14ac:dyDescent="0.25">
      <c r="B3169" t="s">
        <v>69</v>
      </c>
      <c r="C3169" t="s">
        <v>70</v>
      </c>
      <c r="D3169" t="s">
        <v>82</v>
      </c>
      <c r="E3169" s="86">
        <v>42258</v>
      </c>
      <c r="F3169">
        <f t="shared" si="211"/>
        <v>0</v>
      </c>
      <c r="G3169">
        <v>20</v>
      </c>
      <c r="H3169">
        <v>54.724937438964844</v>
      </c>
      <c r="I3169">
        <v>107.87319183349609</v>
      </c>
      <c r="J3169">
        <v>-53.148250579833984</v>
      </c>
      <c r="K3169">
        <v>-0.97118890285491943</v>
      </c>
      <c r="L3169">
        <v>-73.410797119140625</v>
      </c>
      <c r="M3169">
        <v>-61.439517974853516</v>
      </c>
      <c r="N3169">
        <v>-53.148250579833984</v>
      </c>
      <c r="O3169">
        <v>-44.856983184814453</v>
      </c>
      <c r="P3169">
        <v>-32.885707855224609</v>
      </c>
      <c r="Q3169">
        <v>-79.154945373535156</v>
      </c>
      <c r="R3169">
        <v>-27.141555786132813</v>
      </c>
      <c r="S3169">
        <v>23</v>
      </c>
      <c r="T3169">
        <v>249.98605346679687</v>
      </c>
      <c r="U3169">
        <v>15.810947418212891</v>
      </c>
      <c r="V3169">
        <v>82.502479553222656</v>
      </c>
      <c r="W3169">
        <v>95</v>
      </c>
      <c r="X3169">
        <v>82.680854797363281</v>
      </c>
      <c r="Y3169">
        <f t="shared" si="208"/>
        <v>1.2586735610961914</v>
      </c>
      <c r="Z3169">
        <f t="shared" si="209"/>
        <v>2.4810834121704102</v>
      </c>
      <c r="AA3169">
        <f t="shared" si="210"/>
        <v>-1.2224097633361817</v>
      </c>
    </row>
    <row r="3170" spans="2:27" x14ac:dyDescent="0.25">
      <c r="B3170" t="s">
        <v>69</v>
      </c>
      <c r="C3170" t="s">
        <v>70</v>
      </c>
      <c r="D3170" t="s">
        <v>82</v>
      </c>
      <c r="E3170" s="86">
        <v>42258</v>
      </c>
      <c r="F3170">
        <f t="shared" si="211"/>
        <v>0</v>
      </c>
      <c r="G3170">
        <v>19</v>
      </c>
      <c r="H3170">
        <v>52.696403503417969</v>
      </c>
      <c r="I3170">
        <v>97.785530090332031</v>
      </c>
      <c r="J3170">
        <v>-45.089126586914063</v>
      </c>
      <c r="K3170">
        <v>-0.85563951730728149</v>
      </c>
      <c r="L3170">
        <v>-63.545974731445313</v>
      </c>
      <c r="M3170">
        <v>-52.641521453857422</v>
      </c>
      <c r="N3170">
        <v>-45.089126586914063</v>
      </c>
      <c r="O3170">
        <v>-37.536731719970703</v>
      </c>
      <c r="P3170">
        <v>-26.63227653503418</v>
      </c>
      <c r="Q3170">
        <v>-68.778236389160156</v>
      </c>
      <c r="R3170">
        <v>-21.400016784667969</v>
      </c>
      <c r="S3170">
        <v>23</v>
      </c>
      <c r="T3170">
        <v>207.41635131835937</v>
      </c>
      <c r="U3170">
        <v>14.401956558227539</v>
      </c>
      <c r="V3170">
        <v>82.502479553222656</v>
      </c>
      <c r="W3170">
        <v>95</v>
      </c>
      <c r="X3170">
        <v>83.170204162597656</v>
      </c>
      <c r="Y3170">
        <f t="shared" si="208"/>
        <v>1.2120172805786134</v>
      </c>
      <c r="Z3170">
        <f t="shared" si="209"/>
        <v>2.2490671920776366</v>
      </c>
      <c r="AA3170">
        <f t="shared" si="210"/>
        <v>-1.0370499114990235</v>
      </c>
    </row>
    <row r="3171" spans="2:27" x14ac:dyDescent="0.25">
      <c r="B3171" t="s">
        <v>69</v>
      </c>
      <c r="C3171" t="s">
        <v>70</v>
      </c>
      <c r="D3171" t="s">
        <v>82</v>
      </c>
      <c r="E3171" s="86">
        <v>42258</v>
      </c>
      <c r="F3171">
        <f t="shared" si="211"/>
        <v>1</v>
      </c>
      <c r="G3171">
        <v>13</v>
      </c>
      <c r="H3171">
        <v>81.780166625976562</v>
      </c>
      <c r="I3171">
        <v>97.199142456054688</v>
      </c>
      <c r="J3171">
        <v>-15.418985366821289</v>
      </c>
      <c r="K3171">
        <v>-0.18854187428951263</v>
      </c>
      <c r="L3171">
        <v>-39.6612548828125</v>
      </c>
      <c r="M3171">
        <v>-25.338726043701172</v>
      </c>
      <c r="N3171">
        <v>-15.418985366821289</v>
      </c>
      <c r="O3171">
        <v>-5.4992451667785645</v>
      </c>
      <c r="P3171">
        <v>8.8232841491699219</v>
      </c>
      <c r="Q3171">
        <v>-46.533603668212891</v>
      </c>
      <c r="R3171">
        <v>15.69563102722168</v>
      </c>
      <c r="S3171">
        <v>23</v>
      </c>
      <c r="T3171">
        <v>357.82809448242187</v>
      </c>
      <c r="U3171">
        <v>18.916343688964844</v>
      </c>
      <c r="V3171">
        <v>82.502479553222656</v>
      </c>
      <c r="W3171">
        <v>95</v>
      </c>
      <c r="X3171">
        <v>89.10638427734375</v>
      </c>
      <c r="Y3171">
        <f t="shared" si="208"/>
        <v>1.880943832397461</v>
      </c>
      <c r="Z3171">
        <f t="shared" si="209"/>
        <v>2.2355802764892578</v>
      </c>
      <c r="AA3171">
        <f t="shared" si="210"/>
        <v>-0.35463666343688965</v>
      </c>
    </row>
    <row r="3172" spans="2:27" x14ac:dyDescent="0.25">
      <c r="B3172" t="s">
        <v>69</v>
      </c>
      <c r="C3172" t="s">
        <v>70</v>
      </c>
      <c r="D3172" t="s">
        <v>82</v>
      </c>
      <c r="E3172" s="86">
        <v>42258</v>
      </c>
      <c r="F3172">
        <f t="shared" si="211"/>
        <v>0</v>
      </c>
      <c r="G3172">
        <v>10</v>
      </c>
      <c r="H3172">
        <v>89.979873657226563</v>
      </c>
      <c r="I3172">
        <v>115.60425567626953</v>
      </c>
      <c r="J3172">
        <v>-25.62437629699707</v>
      </c>
      <c r="K3172">
        <v>-0.28477898240089417</v>
      </c>
      <c r="L3172">
        <v>-41.394523620605469</v>
      </c>
      <c r="M3172">
        <v>-32.077392578125</v>
      </c>
      <c r="N3172">
        <v>-25.62437629699707</v>
      </c>
      <c r="O3172">
        <v>-19.171360015869141</v>
      </c>
      <c r="P3172">
        <v>-9.8542299270629883</v>
      </c>
      <c r="Q3172">
        <v>-45.865139007568359</v>
      </c>
      <c r="R3172">
        <v>-5.3836126327514648</v>
      </c>
      <c r="S3172">
        <v>23</v>
      </c>
      <c r="T3172">
        <v>151.42559814453125</v>
      </c>
      <c r="U3172">
        <v>12.305510520935059</v>
      </c>
      <c r="V3172">
        <v>82.502479553222656</v>
      </c>
      <c r="W3172">
        <v>95</v>
      </c>
      <c r="X3172">
        <v>82.10638427734375</v>
      </c>
      <c r="Y3172">
        <f t="shared" si="208"/>
        <v>2.0695370941162108</v>
      </c>
      <c r="Z3172">
        <f t="shared" si="209"/>
        <v>2.6588978805541994</v>
      </c>
      <c r="AA3172">
        <f t="shared" si="210"/>
        <v>-0.58936065483093258</v>
      </c>
    </row>
    <row r="3173" spans="2:27" x14ac:dyDescent="0.25">
      <c r="B3173" t="s">
        <v>69</v>
      </c>
      <c r="C3173" t="s">
        <v>70</v>
      </c>
      <c r="D3173" t="s">
        <v>82</v>
      </c>
      <c r="E3173" s="86">
        <v>42258</v>
      </c>
      <c r="F3173">
        <f t="shared" si="211"/>
        <v>1</v>
      </c>
      <c r="G3173">
        <v>16</v>
      </c>
      <c r="H3173">
        <v>85.585296630859375</v>
      </c>
      <c r="I3173">
        <v>89.446380615234375</v>
      </c>
      <c r="J3173">
        <v>-3.8610813617706299</v>
      </c>
      <c r="K3173">
        <v>-4.5113839209079742E-2</v>
      </c>
      <c r="L3173">
        <v>-25.194543838500977</v>
      </c>
      <c r="M3173">
        <v>-12.590560913085937</v>
      </c>
      <c r="N3173">
        <v>-3.8610813617706299</v>
      </c>
      <c r="O3173">
        <v>4.8683986663818359</v>
      </c>
      <c r="P3173">
        <v>17.472381591796875</v>
      </c>
      <c r="Q3173">
        <v>-31.242284774780273</v>
      </c>
      <c r="R3173">
        <v>23.520120620727539</v>
      </c>
      <c r="S3173">
        <v>23</v>
      </c>
      <c r="T3173">
        <v>277.10891723632812</v>
      </c>
      <c r="U3173">
        <v>16.646589279174805</v>
      </c>
      <c r="V3173">
        <v>82.502479553222656</v>
      </c>
      <c r="W3173">
        <v>95</v>
      </c>
      <c r="X3173">
        <v>88.148933410644531</v>
      </c>
      <c r="Y3173">
        <f t="shared" si="208"/>
        <v>1.9684618225097656</v>
      </c>
      <c r="Z3173">
        <f t="shared" si="209"/>
        <v>2.0572667541503908</v>
      </c>
      <c r="AA3173">
        <f t="shared" si="210"/>
        <v>-8.8804871320724482E-2</v>
      </c>
    </row>
    <row r="3174" spans="2:27" x14ac:dyDescent="0.25">
      <c r="B3174" t="s">
        <v>69</v>
      </c>
      <c r="C3174" t="s">
        <v>70</v>
      </c>
      <c r="D3174" t="s">
        <v>82</v>
      </c>
      <c r="E3174" s="86">
        <v>42258</v>
      </c>
      <c r="F3174">
        <f t="shared" si="211"/>
        <v>0</v>
      </c>
      <c r="G3174">
        <v>3</v>
      </c>
      <c r="H3174">
        <v>45.952964782714844</v>
      </c>
      <c r="I3174">
        <v>57.528087615966797</v>
      </c>
      <c r="J3174">
        <v>-11.57512092590332</v>
      </c>
      <c r="K3174">
        <v>-0.251890629529953</v>
      </c>
      <c r="L3174">
        <v>-26.34766960144043</v>
      </c>
      <c r="M3174">
        <v>-17.619928359985352</v>
      </c>
      <c r="N3174">
        <v>-11.57512092590332</v>
      </c>
      <c r="O3174">
        <v>-5.5303139686584473</v>
      </c>
      <c r="P3174">
        <v>3.1974272727966309</v>
      </c>
      <c r="Q3174">
        <v>-30.535480499267578</v>
      </c>
      <c r="R3174">
        <v>7.3852391242980957</v>
      </c>
      <c r="S3174">
        <v>23</v>
      </c>
      <c r="T3174">
        <v>132.87358093261719</v>
      </c>
      <c r="U3174">
        <v>11.527080535888672</v>
      </c>
      <c r="V3174">
        <v>82.502479553222656</v>
      </c>
      <c r="W3174">
        <v>95</v>
      </c>
      <c r="X3174">
        <v>78.7872314453125</v>
      </c>
      <c r="Y3174">
        <f t="shared" si="208"/>
        <v>1.0569181900024414</v>
      </c>
      <c r="Z3174">
        <f t="shared" si="209"/>
        <v>1.3231460151672363</v>
      </c>
      <c r="AA3174">
        <f t="shared" si="210"/>
        <v>-0.26622778129577634</v>
      </c>
    </row>
    <row r="3175" spans="2:27" x14ac:dyDescent="0.25">
      <c r="B3175" t="s">
        <v>69</v>
      </c>
      <c r="C3175" t="s">
        <v>87</v>
      </c>
      <c r="D3175" t="s">
        <v>76</v>
      </c>
      <c r="E3175" s="86">
        <v>42258</v>
      </c>
      <c r="F3175">
        <f t="shared" si="211"/>
        <v>0</v>
      </c>
      <c r="G3175">
        <v>6</v>
      </c>
    </row>
    <row r="3176" spans="2:27" x14ac:dyDescent="0.25">
      <c r="B3176" t="s">
        <v>69</v>
      </c>
      <c r="C3176" t="s">
        <v>87</v>
      </c>
      <c r="D3176" t="s">
        <v>76</v>
      </c>
      <c r="E3176" s="86">
        <v>42258</v>
      </c>
      <c r="F3176">
        <f t="shared" si="211"/>
        <v>0</v>
      </c>
      <c r="G3176">
        <v>24</v>
      </c>
    </row>
    <row r="3177" spans="2:27" x14ac:dyDescent="0.25">
      <c r="B3177" t="s">
        <v>69</v>
      </c>
      <c r="C3177" t="s">
        <v>87</v>
      </c>
      <c r="D3177" t="s">
        <v>76</v>
      </c>
      <c r="E3177" s="86">
        <v>42258</v>
      </c>
      <c r="F3177">
        <f t="shared" si="211"/>
        <v>0</v>
      </c>
      <c r="G3177">
        <v>21</v>
      </c>
    </row>
    <row r="3178" spans="2:27" x14ac:dyDescent="0.25">
      <c r="B3178" t="s">
        <v>69</v>
      </c>
      <c r="C3178" t="s">
        <v>87</v>
      </c>
      <c r="D3178" t="s">
        <v>76</v>
      </c>
      <c r="E3178" s="86">
        <v>42258</v>
      </c>
      <c r="F3178">
        <f t="shared" si="211"/>
        <v>0</v>
      </c>
      <c r="G3178">
        <v>3</v>
      </c>
    </row>
    <row r="3179" spans="2:27" x14ac:dyDescent="0.25">
      <c r="B3179" t="s">
        <v>69</v>
      </c>
      <c r="C3179" t="s">
        <v>87</v>
      </c>
      <c r="D3179" t="s">
        <v>76</v>
      </c>
      <c r="E3179" s="86">
        <v>42258</v>
      </c>
      <c r="F3179">
        <f t="shared" si="211"/>
        <v>0</v>
      </c>
      <c r="G3179">
        <v>23</v>
      </c>
    </row>
    <row r="3180" spans="2:27" x14ac:dyDescent="0.25">
      <c r="B3180" t="s">
        <v>69</v>
      </c>
      <c r="C3180" t="s">
        <v>87</v>
      </c>
      <c r="D3180" t="s">
        <v>76</v>
      </c>
      <c r="E3180" s="86">
        <v>42258</v>
      </c>
      <c r="F3180">
        <f t="shared" si="211"/>
        <v>0</v>
      </c>
      <c r="G3180">
        <v>9</v>
      </c>
    </row>
    <row r="3181" spans="2:27" x14ac:dyDescent="0.25">
      <c r="B3181" t="s">
        <v>69</v>
      </c>
      <c r="C3181" t="s">
        <v>87</v>
      </c>
      <c r="D3181" t="s">
        <v>76</v>
      </c>
      <c r="E3181" s="86">
        <v>42258</v>
      </c>
      <c r="F3181">
        <f t="shared" si="211"/>
        <v>0</v>
      </c>
      <c r="G3181">
        <v>20</v>
      </c>
    </row>
    <row r="3182" spans="2:27" x14ac:dyDescent="0.25">
      <c r="B3182" t="s">
        <v>69</v>
      </c>
      <c r="C3182" t="s">
        <v>87</v>
      </c>
      <c r="D3182" t="s">
        <v>76</v>
      </c>
      <c r="E3182" s="86">
        <v>42258</v>
      </c>
      <c r="F3182">
        <f t="shared" si="211"/>
        <v>0</v>
      </c>
      <c r="G3182">
        <v>22</v>
      </c>
    </row>
    <row r="3183" spans="2:27" x14ac:dyDescent="0.25">
      <c r="B3183" t="s">
        <v>69</v>
      </c>
      <c r="C3183" t="s">
        <v>87</v>
      </c>
      <c r="D3183" t="s">
        <v>76</v>
      </c>
      <c r="E3183" s="86">
        <v>42258</v>
      </c>
      <c r="F3183">
        <f t="shared" si="211"/>
        <v>0</v>
      </c>
      <c r="G3183">
        <v>4</v>
      </c>
    </row>
    <row r="3184" spans="2:27" x14ac:dyDescent="0.25">
      <c r="B3184" t="s">
        <v>69</v>
      </c>
      <c r="C3184" t="s">
        <v>87</v>
      </c>
      <c r="D3184" t="s">
        <v>76</v>
      </c>
      <c r="E3184" s="86">
        <v>42258</v>
      </c>
      <c r="F3184">
        <f t="shared" si="211"/>
        <v>1</v>
      </c>
      <c r="G3184">
        <v>14</v>
      </c>
    </row>
    <row r="3185" spans="2:27" x14ac:dyDescent="0.25">
      <c r="B3185" t="s">
        <v>69</v>
      </c>
      <c r="C3185" t="s">
        <v>87</v>
      </c>
      <c r="D3185" t="s">
        <v>76</v>
      </c>
      <c r="E3185" s="86">
        <v>42258</v>
      </c>
      <c r="F3185">
        <f t="shared" si="211"/>
        <v>0</v>
      </c>
      <c r="G3185">
        <v>10</v>
      </c>
    </row>
    <row r="3186" spans="2:27" x14ac:dyDescent="0.25">
      <c r="B3186" t="s">
        <v>69</v>
      </c>
      <c r="C3186" t="s">
        <v>87</v>
      </c>
      <c r="D3186" t="s">
        <v>76</v>
      </c>
      <c r="E3186" s="86">
        <v>42258</v>
      </c>
      <c r="F3186">
        <f t="shared" si="211"/>
        <v>1</v>
      </c>
      <c r="G3186">
        <v>12</v>
      </c>
    </row>
    <row r="3187" spans="2:27" x14ac:dyDescent="0.25">
      <c r="B3187" t="s">
        <v>69</v>
      </c>
      <c r="C3187" t="s">
        <v>87</v>
      </c>
      <c r="D3187" t="s">
        <v>76</v>
      </c>
      <c r="E3187" s="86">
        <v>42258</v>
      </c>
      <c r="F3187">
        <f t="shared" si="211"/>
        <v>0</v>
      </c>
      <c r="G3187">
        <v>11</v>
      </c>
    </row>
    <row r="3188" spans="2:27" x14ac:dyDescent="0.25">
      <c r="B3188" t="s">
        <v>69</v>
      </c>
      <c r="C3188" t="s">
        <v>87</v>
      </c>
      <c r="D3188" t="s">
        <v>76</v>
      </c>
      <c r="E3188" s="86">
        <v>42258</v>
      </c>
      <c r="F3188">
        <f t="shared" si="211"/>
        <v>0</v>
      </c>
      <c r="G3188">
        <v>7</v>
      </c>
    </row>
    <row r="3189" spans="2:27" x14ac:dyDescent="0.25">
      <c r="B3189" t="s">
        <v>69</v>
      </c>
      <c r="C3189" t="s">
        <v>87</v>
      </c>
      <c r="D3189" t="s">
        <v>76</v>
      </c>
      <c r="E3189" s="86">
        <v>42258</v>
      </c>
      <c r="F3189">
        <f t="shared" si="211"/>
        <v>1</v>
      </c>
      <c r="G3189">
        <v>16</v>
      </c>
    </row>
    <row r="3190" spans="2:27" x14ac:dyDescent="0.25">
      <c r="B3190" t="s">
        <v>69</v>
      </c>
      <c r="C3190" t="s">
        <v>87</v>
      </c>
      <c r="D3190" t="s">
        <v>76</v>
      </c>
      <c r="E3190" s="86">
        <v>42258</v>
      </c>
      <c r="F3190">
        <f t="shared" si="211"/>
        <v>1</v>
      </c>
      <c r="G3190">
        <v>18</v>
      </c>
    </row>
    <row r="3191" spans="2:27" x14ac:dyDescent="0.25">
      <c r="B3191" t="s">
        <v>69</v>
      </c>
      <c r="C3191" t="s">
        <v>87</v>
      </c>
      <c r="D3191" t="s">
        <v>76</v>
      </c>
      <c r="E3191" s="86">
        <v>42258</v>
      </c>
      <c r="F3191">
        <f t="shared" si="211"/>
        <v>1</v>
      </c>
      <c r="G3191">
        <v>15</v>
      </c>
    </row>
    <row r="3192" spans="2:27" x14ac:dyDescent="0.25">
      <c r="B3192" t="s">
        <v>69</v>
      </c>
      <c r="C3192" t="s">
        <v>87</v>
      </c>
      <c r="D3192" t="s">
        <v>76</v>
      </c>
      <c r="E3192" s="86">
        <v>42258</v>
      </c>
      <c r="F3192">
        <f t="shared" si="211"/>
        <v>0</v>
      </c>
      <c r="G3192">
        <v>8</v>
      </c>
    </row>
    <row r="3193" spans="2:27" x14ac:dyDescent="0.25">
      <c r="B3193" t="s">
        <v>69</v>
      </c>
      <c r="C3193" t="s">
        <v>87</v>
      </c>
      <c r="D3193" t="s">
        <v>76</v>
      </c>
      <c r="E3193" s="86">
        <v>42258</v>
      </c>
      <c r="F3193">
        <f t="shared" si="211"/>
        <v>0</v>
      </c>
      <c r="G3193">
        <v>1</v>
      </c>
    </row>
    <row r="3194" spans="2:27" x14ac:dyDescent="0.25">
      <c r="B3194" t="s">
        <v>69</v>
      </c>
      <c r="C3194" t="s">
        <v>87</v>
      </c>
      <c r="D3194" t="s">
        <v>76</v>
      </c>
      <c r="E3194" s="86">
        <v>42258</v>
      </c>
      <c r="F3194">
        <f t="shared" si="211"/>
        <v>0</v>
      </c>
      <c r="G3194">
        <v>5</v>
      </c>
    </row>
    <row r="3195" spans="2:27" x14ac:dyDescent="0.25">
      <c r="B3195" t="s">
        <v>69</v>
      </c>
      <c r="C3195" t="s">
        <v>87</v>
      </c>
      <c r="D3195" t="s">
        <v>76</v>
      </c>
      <c r="E3195" s="86">
        <v>42258</v>
      </c>
      <c r="F3195">
        <f t="shared" si="211"/>
        <v>1</v>
      </c>
      <c r="G3195">
        <v>13</v>
      </c>
    </row>
    <row r="3196" spans="2:27" x14ac:dyDescent="0.25">
      <c r="B3196" t="s">
        <v>69</v>
      </c>
      <c r="C3196" t="s">
        <v>87</v>
      </c>
      <c r="D3196" t="s">
        <v>76</v>
      </c>
      <c r="E3196" s="86">
        <v>42258</v>
      </c>
      <c r="F3196">
        <f t="shared" si="211"/>
        <v>1</v>
      </c>
      <c r="G3196">
        <v>17</v>
      </c>
    </row>
    <row r="3197" spans="2:27" x14ac:dyDescent="0.25">
      <c r="B3197" t="s">
        <v>69</v>
      </c>
      <c r="C3197" t="s">
        <v>87</v>
      </c>
      <c r="D3197" t="s">
        <v>76</v>
      </c>
      <c r="E3197" s="86">
        <v>42258</v>
      </c>
      <c r="F3197">
        <f t="shared" si="211"/>
        <v>0</v>
      </c>
      <c r="G3197">
        <v>2</v>
      </c>
    </row>
    <row r="3198" spans="2:27" x14ac:dyDescent="0.25">
      <c r="B3198" t="s">
        <v>69</v>
      </c>
      <c r="C3198" t="s">
        <v>87</v>
      </c>
      <c r="D3198" t="s">
        <v>76</v>
      </c>
      <c r="E3198" s="86">
        <v>42258</v>
      </c>
      <c r="F3198">
        <f t="shared" si="211"/>
        <v>0</v>
      </c>
      <c r="G3198">
        <v>19</v>
      </c>
    </row>
    <row r="3199" spans="2:27" x14ac:dyDescent="0.25">
      <c r="B3199" t="s">
        <v>69</v>
      </c>
      <c r="C3199" t="s">
        <v>71</v>
      </c>
      <c r="D3199" t="s">
        <v>32</v>
      </c>
      <c r="E3199" s="86">
        <v>42258</v>
      </c>
      <c r="F3199">
        <f t="shared" si="211"/>
        <v>0</v>
      </c>
      <c r="G3199">
        <v>8</v>
      </c>
      <c r="H3199">
        <v>193.55029296875</v>
      </c>
      <c r="I3199">
        <v>199.92276000976562</v>
      </c>
      <c r="J3199">
        <v>-6.3724613189697266</v>
      </c>
      <c r="K3199">
        <v>-3.292405977845192E-2</v>
      </c>
      <c r="L3199">
        <v>-16.780586242675781</v>
      </c>
      <c r="M3199">
        <v>-10.631381988525391</v>
      </c>
      <c r="N3199">
        <v>-6.3724613189697266</v>
      </c>
      <c r="O3199">
        <v>-2.1135411262512207</v>
      </c>
      <c r="P3199">
        <v>4.0356636047363281</v>
      </c>
      <c r="Q3199">
        <v>-19.731143951416016</v>
      </c>
      <c r="R3199">
        <v>6.9862222671508789</v>
      </c>
      <c r="S3199">
        <v>147</v>
      </c>
      <c r="T3199">
        <v>65.95880126953125</v>
      </c>
      <c r="U3199">
        <v>8.1215028762817383</v>
      </c>
      <c r="V3199">
        <v>82.516914367675781</v>
      </c>
      <c r="W3199">
        <v>95</v>
      </c>
      <c r="X3199">
        <v>78.486236572265625</v>
      </c>
      <c r="Y3199">
        <f t="shared" ref="Y3189:Y3252" si="212">H3199*S3199/1000</f>
        <v>28.451893066406249</v>
      </c>
      <c r="Z3199">
        <f t="shared" ref="Z3189:Z3252" si="213">I3199*S3199/1000</f>
        <v>29.388645721435548</v>
      </c>
      <c r="AA3199">
        <f t="shared" ref="AA3189:AA3252" si="214">J3199*S3199/1000</f>
        <v>-0.93675181388854978</v>
      </c>
    </row>
    <row r="3200" spans="2:27" x14ac:dyDescent="0.25">
      <c r="B3200" t="s">
        <v>69</v>
      </c>
      <c r="C3200" t="s">
        <v>71</v>
      </c>
      <c r="D3200" t="s">
        <v>32</v>
      </c>
      <c r="E3200" s="86">
        <v>42258</v>
      </c>
      <c r="F3200">
        <f t="shared" si="211"/>
        <v>0</v>
      </c>
      <c r="G3200">
        <v>1</v>
      </c>
      <c r="H3200">
        <v>181.21156311035156</v>
      </c>
      <c r="I3200">
        <v>203.03421020507812</v>
      </c>
      <c r="J3200">
        <v>-21.822654724121094</v>
      </c>
      <c r="K3200">
        <v>-0.12042639404535294</v>
      </c>
      <c r="L3200">
        <v>-30.840427398681641</v>
      </c>
      <c r="M3200">
        <v>-25.512653350830078</v>
      </c>
      <c r="N3200">
        <v>-21.822654724121094</v>
      </c>
      <c r="O3200">
        <v>-18.132656097412109</v>
      </c>
      <c r="P3200">
        <v>-12.804883003234863</v>
      </c>
      <c r="Q3200">
        <v>-33.396839141845703</v>
      </c>
      <c r="R3200">
        <v>-10.248469352722168</v>
      </c>
      <c r="S3200">
        <v>147</v>
      </c>
      <c r="T3200">
        <v>49.513805389404297</v>
      </c>
      <c r="U3200">
        <v>7.0366048812866211</v>
      </c>
      <c r="V3200">
        <v>82.516914367675781</v>
      </c>
      <c r="W3200">
        <v>95</v>
      </c>
      <c r="X3200">
        <v>80.834861755371094</v>
      </c>
      <c r="Y3200">
        <f t="shared" si="212"/>
        <v>26.638099777221679</v>
      </c>
      <c r="Z3200">
        <f t="shared" si="213"/>
        <v>29.846028900146486</v>
      </c>
      <c r="AA3200">
        <f t="shared" si="214"/>
        <v>-3.2079302444458007</v>
      </c>
    </row>
    <row r="3201" spans="2:27" x14ac:dyDescent="0.25">
      <c r="B3201" t="s">
        <v>69</v>
      </c>
      <c r="C3201" t="s">
        <v>71</v>
      </c>
      <c r="D3201" t="s">
        <v>32</v>
      </c>
      <c r="E3201" s="86">
        <v>42258</v>
      </c>
      <c r="F3201">
        <f t="shared" si="211"/>
        <v>0</v>
      </c>
      <c r="G3201">
        <v>20</v>
      </c>
      <c r="H3201">
        <v>175.96885681152344</v>
      </c>
      <c r="I3201">
        <v>176.49882507324219</v>
      </c>
      <c r="J3201">
        <v>-0.52996861934661865</v>
      </c>
      <c r="K3201">
        <v>-3.0117181595414877E-3</v>
      </c>
      <c r="L3201">
        <v>-8.5009689331054687</v>
      </c>
      <c r="M3201">
        <v>-3.7916371822357178</v>
      </c>
      <c r="N3201">
        <v>-0.52996861934661865</v>
      </c>
      <c r="O3201">
        <v>2.7316999435424805</v>
      </c>
      <c r="P3201">
        <v>7.4410314559936523</v>
      </c>
      <c r="Q3201">
        <v>-10.760636329650879</v>
      </c>
      <c r="R3201">
        <v>9.7006988525390625</v>
      </c>
      <c r="S3201">
        <v>147</v>
      </c>
      <c r="T3201">
        <v>38.685966491699219</v>
      </c>
      <c r="U3201">
        <v>6.2198042869567871</v>
      </c>
      <c r="V3201">
        <v>82.516914367675781</v>
      </c>
      <c r="W3201">
        <v>95</v>
      </c>
      <c r="X3201">
        <v>82.773696899414063</v>
      </c>
      <c r="Y3201">
        <f t="shared" si="212"/>
        <v>25.867421951293945</v>
      </c>
      <c r="Z3201">
        <f t="shared" si="213"/>
        <v>25.945327285766602</v>
      </c>
      <c r="AA3201">
        <f t="shared" si="214"/>
        <v>-7.7905387043952945E-2</v>
      </c>
    </row>
    <row r="3202" spans="2:27" x14ac:dyDescent="0.25">
      <c r="B3202" t="s">
        <v>69</v>
      </c>
      <c r="C3202" t="s">
        <v>71</v>
      </c>
      <c r="D3202" t="s">
        <v>32</v>
      </c>
      <c r="E3202" s="86">
        <v>42258</v>
      </c>
      <c r="F3202">
        <f t="shared" si="211"/>
        <v>0</v>
      </c>
      <c r="G3202">
        <v>21</v>
      </c>
      <c r="H3202">
        <v>183.19990539550781</v>
      </c>
      <c r="I3202">
        <v>186.60890197753906</v>
      </c>
      <c r="J3202">
        <v>-3.4090030193328857</v>
      </c>
      <c r="K3202">
        <v>-1.8608104437589645E-2</v>
      </c>
      <c r="L3202">
        <v>-10.984892845153809</v>
      </c>
      <c r="M3202">
        <v>-6.508995532989502</v>
      </c>
      <c r="N3202">
        <v>-3.4090030193328857</v>
      </c>
      <c r="O3202">
        <v>-0.30901038646697998</v>
      </c>
      <c r="P3202">
        <v>4.1668868064880371</v>
      </c>
      <c r="Q3202">
        <v>-13.132552146911621</v>
      </c>
      <c r="R3202">
        <v>6.3145461082458496</v>
      </c>
      <c r="S3202">
        <v>147</v>
      </c>
      <c r="T3202">
        <v>34.945808410644531</v>
      </c>
      <c r="U3202">
        <v>5.9114980697631836</v>
      </c>
      <c r="V3202">
        <v>82.516914367675781</v>
      </c>
      <c r="W3202">
        <v>95</v>
      </c>
      <c r="X3202">
        <v>83.376144409179687</v>
      </c>
      <c r="Y3202">
        <f t="shared" si="212"/>
        <v>26.930386093139649</v>
      </c>
      <c r="Z3202">
        <f t="shared" si="213"/>
        <v>27.431508590698243</v>
      </c>
      <c r="AA3202">
        <f t="shared" si="214"/>
        <v>-0.50112344384193419</v>
      </c>
    </row>
    <row r="3203" spans="2:27" x14ac:dyDescent="0.25">
      <c r="B3203" t="s">
        <v>69</v>
      </c>
      <c r="C3203" t="s">
        <v>71</v>
      </c>
      <c r="D3203" t="s">
        <v>32</v>
      </c>
      <c r="E3203" s="86">
        <v>42258</v>
      </c>
      <c r="F3203">
        <f t="shared" ref="F3203:F3266" si="215">IF(AND(G3203&gt;=12, G3203&lt;=18), 1, 0)</f>
        <v>0</v>
      </c>
      <c r="G3203">
        <v>6</v>
      </c>
      <c r="H3203">
        <v>180.72409057617187</v>
      </c>
      <c r="I3203">
        <v>186.10897827148437</v>
      </c>
      <c r="J3203">
        <v>-5.3848967552185059</v>
      </c>
      <c r="K3203">
        <v>-2.9796231538057327E-2</v>
      </c>
      <c r="L3203">
        <v>-17.03516960144043</v>
      </c>
      <c r="M3203">
        <v>-10.152093887329102</v>
      </c>
      <c r="N3203">
        <v>-5.3848967552185059</v>
      </c>
      <c r="O3203">
        <v>-0.61769944429397583</v>
      </c>
      <c r="P3203">
        <v>6.2653765678405762</v>
      </c>
      <c r="Q3203">
        <v>-20.337860107421875</v>
      </c>
      <c r="R3203">
        <v>9.5680665969848633</v>
      </c>
      <c r="S3203">
        <v>147</v>
      </c>
      <c r="T3203">
        <v>82.641845703125</v>
      </c>
      <c r="U3203">
        <v>9.0907564163208008</v>
      </c>
      <c r="V3203">
        <v>82.516914367675781</v>
      </c>
      <c r="W3203">
        <v>95</v>
      </c>
      <c r="X3203">
        <v>77.458717346191406</v>
      </c>
      <c r="Y3203">
        <f t="shared" si="212"/>
        <v>26.566441314697265</v>
      </c>
      <c r="Z3203">
        <f t="shared" si="213"/>
        <v>27.358019805908203</v>
      </c>
      <c r="AA3203">
        <f t="shared" si="214"/>
        <v>-0.79157982301712038</v>
      </c>
    </row>
    <row r="3204" spans="2:27" x14ac:dyDescent="0.25">
      <c r="B3204" t="s">
        <v>69</v>
      </c>
      <c r="C3204" t="s">
        <v>71</v>
      </c>
      <c r="D3204" t="s">
        <v>32</v>
      </c>
      <c r="E3204" s="86">
        <v>42258</v>
      </c>
      <c r="F3204">
        <f t="shared" si="215"/>
        <v>0</v>
      </c>
      <c r="G3204">
        <v>3</v>
      </c>
      <c r="H3204">
        <v>167.74913024902344</v>
      </c>
      <c r="I3204">
        <v>182.66871643066406</v>
      </c>
      <c r="J3204">
        <v>-14.919586181640625</v>
      </c>
      <c r="K3204">
        <v>-8.8939875364303589E-2</v>
      </c>
      <c r="L3204">
        <v>-23.580360412597656</v>
      </c>
      <c r="M3204">
        <v>-18.463504791259766</v>
      </c>
      <c r="N3204">
        <v>-14.919586181640625</v>
      </c>
      <c r="O3204">
        <v>-11.375667572021484</v>
      </c>
      <c r="P3204">
        <v>-6.258812427520752</v>
      </c>
      <c r="Q3204">
        <v>-26.035568237304688</v>
      </c>
      <c r="R3204">
        <v>-3.8036036491394043</v>
      </c>
      <c r="S3204">
        <v>147</v>
      </c>
      <c r="T3204">
        <v>45.671070098876953</v>
      </c>
      <c r="U3204">
        <v>6.7580375671386719</v>
      </c>
      <c r="V3204">
        <v>82.516914367675781</v>
      </c>
      <c r="W3204">
        <v>95</v>
      </c>
      <c r="X3204">
        <v>78.727828979492187</v>
      </c>
      <c r="Y3204">
        <f t="shared" si="212"/>
        <v>24.659122146606446</v>
      </c>
      <c r="Z3204">
        <f t="shared" si="213"/>
        <v>26.852301315307617</v>
      </c>
      <c r="AA3204">
        <f t="shared" si="214"/>
        <v>-2.1931791687011719</v>
      </c>
    </row>
    <row r="3205" spans="2:27" x14ac:dyDescent="0.25">
      <c r="B3205" t="s">
        <v>69</v>
      </c>
      <c r="C3205" t="s">
        <v>71</v>
      </c>
      <c r="D3205" t="s">
        <v>32</v>
      </c>
      <c r="E3205" s="86">
        <v>42258</v>
      </c>
      <c r="F3205">
        <f t="shared" si="215"/>
        <v>1</v>
      </c>
      <c r="G3205">
        <v>12</v>
      </c>
      <c r="H3205">
        <v>200.9027099609375</v>
      </c>
      <c r="I3205">
        <v>153.13520812988281</v>
      </c>
      <c r="J3205">
        <v>47.767505645751953</v>
      </c>
      <c r="K3205">
        <v>0.23776437342166901</v>
      </c>
      <c r="L3205">
        <v>38.056201934814453</v>
      </c>
      <c r="M3205">
        <v>43.793720245361328</v>
      </c>
      <c r="N3205">
        <v>47.767505645751953</v>
      </c>
      <c r="O3205">
        <v>51.741291046142578</v>
      </c>
      <c r="P3205">
        <v>57.478809356689453</v>
      </c>
      <c r="Q3205">
        <v>35.303184509277344</v>
      </c>
      <c r="R3205">
        <v>60.231826782226563</v>
      </c>
      <c r="S3205">
        <v>147</v>
      </c>
      <c r="T3205">
        <v>57.422584533691406</v>
      </c>
      <c r="U3205">
        <v>7.5777692794799805</v>
      </c>
      <c r="V3205">
        <v>82.516914367675781</v>
      </c>
      <c r="W3205">
        <v>95</v>
      </c>
      <c r="X3205">
        <v>88.1773681640625</v>
      </c>
      <c r="Y3205">
        <f t="shared" si="212"/>
        <v>29.532698364257811</v>
      </c>
      <c r="Z3205">
        <f t="shared" si="213"/>
        <v>22.510875595092774</v>
      </c>
      <c r="AA3205">
        <f t="shared" si="214"/>
        <v>7.021823329925537</v>
      </c>
    </row>
    <row r="3206" spans="2:27" x14ac:dyDescent="0.25">
      <c r="B3206" t="s">
        <v>69</v>
      </c>
      <c r="C3206" t="s">
        <v>71</v>
      </c>
      <c r="D3206" t="s">
        <v>32</v>
      </c>
      <c r="E3206" s="86">
        <v>42258</v>
      </c>
      <c r="F3206">
        <f t="shared" si="215"/>
        <v>0</v>
      </c>
      <c r="G3206">
        <v>23</v>
      </c>
      <c r="H3206">
        <v>187.18548583984375</v>
      </c>
      <c r="I3206">
        <v>192.66877746582031</v>
      </c>
      <c r="J3206">
        <v>-5.4832968711853027</v>
      </c>
      <c r="K3206">
        <v>-2.929338626563549E-2</v>
      </c>
      <c r="L3206">
        <v>-13.607629776000977</v>
      </c>
      <c r="M3206">
        <v>-8.8077077865600586</v>
      </c>
      <c r="N3206">
        <v>-5.4832968711853027</v>
      </c>
      <c r="O3206">
        <v>-2.1588859558105469</v>
      </c>
      <c r="P3206">
        <v>2.6410355567932129</v>
      </c>
      <c r="Q3206">
        <v>-15.910764694213867</v>
      </c>
      <c r="R3206">
        <v>4.9441709518432617</v>
      </c>
      <c r="S3206">
        <v>147</v>
      </c>
      <c r="T3206">
        <v>40.188629150390625</v>
      </c>
      <c r="U3206">
        <v>6.3394503593444824</v>
      </c>
      <c r="V3206">
        <v>82.516914367675781</v>
      </c>
      <c r="W3206">
        <v>95</v>
      </c>
      <c r="X3206">
        <v>82.975532531738281</v>
      </c>
      <c r="Y3206">
        <f t="shared" si="212"/>
        <v>27.516266418457032</v>
      </c>
      <c r="Z3206">
        <f t="shared" si="213"/>
        <v>28.322310287475585</v>
      </c>
      <c r="AA3206">
        <f t="shared" si="214"/>
        <v>-0.80604464006423948</v>
      </c>
    </row>
    <row r="3207" spans="2:27" x14ac:dyDescent="0.25">
      <c r="B3207" t="s">
        <v>69</v>
      </c>
      <c r="C3207" t="s">
        <v>71</v>
      </c>
      <c r="D3207" t="s">
        <v>32</v>
      </c>
      <c r="E3207" s="86">
        <v>42258</v>
      </c>
      <c r="F3207">
        <f t="shared" si="215"/>
        <v>1</v>
      </c>
      <c r="G3207">
        <v>17</v>
      </c>
      <c r="H3207">
        <v>172.08561706542969</v>
      </c>
      <c r="I3207">
        <v>129.83522033691406</v>
      </c>
      <c r="J3207">
        <v>42.250389099121094</v>
      </c>
      <c r="K3207">
        <v>0.24551957845687866</v>
      </c>
      <c r="L3207">
        <v>34.018486022949219</v>
      </c>
      <c r="M3207">
        <v>38.881961822509766</v>
      </c>
      <c r="N3207">
        <v>42.250389099121094</v>
      </c>
      <c r="O3207">
        <v>45.618816375732422</v>
      </c>
      <c r="P3207">
        <v>50.482292175292969</v>
      </c>
      <c r="Q3207">
        <v>31.684854507446289</v>
      </c>
      <c r="R3207">
        <v>52.815925598144531</v>
      </c>
      <c r="S3207">
        <v>147</v>
      </c>
      <c r="T3207">
        <v>41.259929656982422</v>
      </c>
      <c r="U3207">
        <v>6.4233894348144531</v>
      </c>
      <c r="V3207">
        <v>82.516914367675781</v>
      </c>
      <c r="W3207">
        <v>95</v>
      </c>
      <c r="X3207">
        <v>87.892967224121094</v>
      </c>
      <c r="Y3207">
        <f t="shared" si="212"/>
        <v>25.296585708618164</v>
      </c>
      <c r="Z3207">
        <f t="shared" si="213"/>
        <v>19.085777389526367</v>
      </c>
      <c r="AA3207">
        <f t="shared" si="214"/>
        <v>6.2108071975708006</v>
      </c>
    </row>
    <row r="3208" spans="2:27" x14ac:dyDescent="0.25">
      <c r="B3208" t="s">
        <v>69</v>
      </c>
      <c r="C3208" t="s">
        <v>71</v>
      </c>
      <c r="D3208" t="s">
        <v>32</v>
      </c>
      <c r="E3208" s="86">
        <v>42258</v>
      </c>
      <c r="F3208">
        <f t="shared" si="215"/>
        <v>0</v>
      </c>
      <c r="G3208">
        <v>19</v>
      </c>
      <c r="H3208">
        <v>171.99578857421875</v>
      </c>
      <c r="I3208">
        <v>156.70036315917969</v>
      </c>
      <c r="J3208">
        <v>15.295415878295898</v>
      </c>
      <c r="K3208">
        <v>8.8929012417793274E-2</v>
      </c>
      <c r="L3208">
        <v>7.9749608039855957</v>
      </c>
      <c r="M3208">
        <v>12.299944877624512</v>
      </c>
      <c r="N3208">
        <v>15.295415878295898</v>
      </c>
      <c r="O3208">
        <v>18.290885925292969</v>
      </c>
      <c r="P3208">
        <v>22.615871429443359</v>
      </c>
      <c r="Q3208">
        <v>5.8997135162353516</v>
      </c>
      <c r="R3208">
        <v>24.691118240356445</v>
      </c>
      <c r="S3208">
        <v>147</v>
      </c>
      <c r="T3208">
        <v>32.629020690917969</v>
      </c>
      <c r="U3208">
        <v>5.712181568145752</v>
      </c>
      <c r="V3208">
        <v>82.516914367675781</v>
      </c>
      <c r="W3208">
        <v>95</v>
      </c>
      <c r="X3208">
        <v>83.541275024414063</v>
      </c>
      <c r="Y3208">
        <f t="shared" si="212"/>
        <v>25.283380920410156</v>
      </c>
      <c r="Z3208">
        <f t="shared" si="213"/>
        <v>23.034953384399415</v>
      </c>
      <c r="AA3208">
        <f t="shared" si="214"/>
        <v>2.2484261341094971</v>
      </c>
    </row>
    <row r="3209" spans="2:27" x14ac:dyDescent="0.25">
      <c r="B3209" t="s">
        <v>69</v>
      </c>
      <c r="C3209" t="s">
        <v>71</v>
      </c>
      <c r="D3209" t="s">
        <v>32</v>
      </c>
      <c r="E3209" s="86">
        <v>42258</v>
      </c>
      <c r="F3209">
        <f t="shared" si="215"/>
        <v>0</v>
      </c>
      <c r="G3209">
        <v>10</v>
      </c>
      <c r="H3209">
        <v>202.72840881347656</v>
      </c>
      <c r="I3209">
        <v>201.91217041015625</v>
      </c>
      <c r="J3209">
        <v>0.8162304162979126</v>
      </c>
      <c r="K3209">
        <v>4.0262262336909771E-3</v>
      </c>
      <c r="L3209">
        <v>-8.2815008163452148</v>
      </c>
      <c r="M3209">
        <v>-2.9064874649047852</v>
      </c>
      <c r="N3209">
        <v>0.8162304162979126</v>
      </c>
      <c r="O3209">
        <v>4.5389485359191895</v>
      </c>
      <c r="P3209">
        <v>9.9139623641967773</v>
      </c>
      <c r="Q3209">
        <v>-10.860581398010254</v>
      </c>
      <c r="R3209">
        <v>12.4930419921875</v>
      </c>
      <c r="S3209">
        <v>147</v>
      </c>
      <c r="T3209">
        <v>50.395767211914063</v>
      </c>
      <c r="U3209">
        <v>7.0989975929260254</v>
      </c>
      <c r="V3209">
        <v>82.516914367675781</v>
      </c>
      <c r="W3209">
        <v>95</v>
      </c>
      <c r="X3209">
        <v>82.73394775390625</v>
      </c>
      <c r="Y3209">
        <f t="shared" si="212"/>
        <v>29.801076095581056</v>
      </c>
      <c r="Z3209">
        <f t="shared" si="213"/>
        <v>29.681089050292968</v>
      </c>
      <c r="AA3209">
        <f t="shared" si="214"/>
        <v>0.11998587119579315</v>
      </c>
    </row>
    <row r="3210" spans="2:27" x14ac:dyDescent="0.25">
      <c r="B3210" t="s">
        <v>69</v>
      </c>
      <c r="C3210" t="s">
        <v>71</v>
      </c>
      <c r="D3210" t="s">
        <v>32</v>
      </c>
      <c r="E3210" s="86">
        <v>42258</v>
      </c>
      <c r="F3210">
        <f t="shared" si="215"/>
        <v>0</v>
      </c>
      <c r="G3210">
        <v>2</v>
      </c>
      <c r="H3210">
        <v>173.40901184082031</v>
      </c>
      <c r="I3210">
        <v>188.71832275390625</v>
      </c>
      <c r="J3210">
        <v>-15.309316635131836</v>
      </c>
      <c r="K3210">
        <v>-8.8284432888031006E-2</v>
      </c>
      <c r="L3210">
        <v>-24.094741821289063</v>
      </c>
      <c r="M3210">
        <v>-18.904241561889648</v>
      </c>
      <c r="N3210">
        <v>-15.309316635131836</v>
      </c>
      <c r="O3210">
        <v>-11.714391708374023</v>
      </c>
      <c r="P3210">
        <v>-6.5238909721374512</v>
      </c>
      <c r="Q3210">
        <v>-26.585289001464844</v>
      </c>
      <c r="R3210">
        <v>-4.0333447456359863</v>
      </c>
      <c r="S3210">
        <v>147</v>
      </c>
      <c r="T3210">
        <v>46.995193481445313</v>
      </c>
      <c r="U3210">
        <v>6.8553042411804199</v>
      </c>
      <c r="V3210">
        <v>82.516914367675781</v>
      </c>
      <c r="W3210">
        <v>95</v>
      </c>
      <c r="X3210">
        <v>79.834861755371094</v>
      </c>
      <c r="Y3210">
        <f t="shared" si="212"/>
        <v>25.491124740600586</v>
      </c>
      <c r="Z3210">
        <f t="shared" si="213"/>
        <v>27.741593444824218</v>
      </c>
      <c r="AA3210">
        <f t="shared" si="214"/>
        <v>-2.2504695453643797</v>
      </c>
    </row>
    <row r="3211" spans="2:27" x14ac:dyDescent="0.25">
      <c r="B3211" t="s">
        <v>69</v>
      </c>
      <c r="C3211" t="s">
        <v>71</v>
      </c>
      <c r="D3211" t="s">
        <v>32</v>
      </c>
      <c r="E3211" s="86">
        <v>42258</v>
      </c>
      <c r="F3211">
        <f t="shared" si="215"/>
        <v>0</v>
      </c>
      <c r="G3211">
        <v>9</v>
      </c>
      <c r="H3211">
        <v>204.31582641601562</v>
      </c>
      <c r="I3211">
        <v>204.81863403320312</v>
      </c>
      <c r="J3211">
        <v>-0.50282120704650879</v>
      </c>
      <c r="K3211">
        <v>-2.4609998799860477E-3</v>
      </c>
      <c r="L3211">
        <v>-9.5842599868774414</v>
      </c>
      <c r="M3211">
        <v>-4.2188720703125</v>
      </c>
      <c r="N3211">
        <v>-0.50282120704650879</v>
      </c>
      <c r="O3211">
        <v>3.2132298946380615</v>
      </c>
      <c r="P3211">
        <v>8.5786170959472656</v>
      </c>
      <c r="Q3211">
        <v>-12.158720970153809</v>
      </c>
      <c r="R3211">
        <v>11.153079032897949</v>
      </c>
      <c r="S3211">
        <v>147</v>
      </c>
      <c r="T3211">
        <v>50.215423583984375</v>
      </c>
      <c r="U3211">
        <v>7.0862841606140137</v>
      </c>
      <c r="V3211">
        <v>82.516914367675781</v>
      </c>
      <c r="W3211">
        <v>95</v>
      </c>
      <c r="X3211">
        <v>80.944953918457031</v>
      </c>
      <c r="Y3211">
        <f t="shared" si="212"/>
        <v>30.034426483154299</v>
      </c>
      <c r="Z3211">
        <f t="shared" si="213"/>
        <v>30.10833920288086</v>
      </c>
      <c r="AA3211">
        <f t="shared" si="214"/>
        <v>-7.3914717435836788E-2</v>
      </c>
    </row>
    <row r="3212" spans="2:27" x14ac:dyDescent="0.25">
      <c r="B3212" t="s">
        <v>69</v>
      </c>
      <c r="C3212" t="s">
        <v>71</v>
      </c>
      <c r="D3212" t="s">
        <v>32</v>
      </c>
      <c r="E3212" s="86">
        <v>42258</v>
      </c>
      <c r="F3212">
        <f t="shared" si="215"/>
        <v>1</v>
      </c>
      <c r="G3212">
        <v>15</v>
      </c>
      <c r="H3212">
        <v>170.36474609375</v>
      </c>
      <c r="I3212">
        <v>140.45578002929687</v>
      </c>
      <c r="J3212">
        <v>29.908969879150391</v>
      </c>
      <c r="K3212">
        <v>0.17555844783782959</v>
      </c>
      <c r="L3212">
        <v>22.053901672363281</v>
      </c>
      <c r="M3212">
        <v>26.694738388061523</v>
      </c>
      <c r="N3212">
        <v>29.908969879150391</v>
      </c>
      <c r="O3212">
        <v>33.123199462890625</v>
      </c>
      <c r="P3212">
        <v>37.7640380859375</v>
      </c>
      <c r="Q3212">
        <v>19.827096939086914</v>
      </c>
      <c r="R3212">
        <v>39.990840911865234</v>
      </c>
      <c r="S3212">
        <v>147</v>
      </c>
      <c r="T3212">
        <v>37.568843841552734</v>
      </c>
      <c r="U3212">
        <v>6.1293430328369141</v>
      </c>
      <c r="V3212">
        <v>82.516914367675781</v>
      </c>
      <c r="W3212">
        <v>95</v>
      </c>
      <c r="X3212">
        <v>88.788993835449219</v>
      </c>
      <c r="Y3212">
        <f t="shared" si="212"/>
        <v>25.043617675781249</v>
      </c>
      <c r="Z3212">
        <f t="shared" si="213"/>
        <v>20.646999664306641</v>
      </c>
      <c r="AA3212">
        <f t="shared" si="214"/>
        <v>4.3966185722351074</v>
      </c>
    </row>
    <row r="3213" spans="2:27" x14ac:dyDescent="0.25">
      <c r="B3213" t="s">
        <v>69</v>
      </c>
      <c r="C3213" t="s">
        <v>71</v>
      </c>
      <c r="D3213" t="s">
        <v>32</v>
      </c>
      <c r="E3213" s="86">
        <v>42258</v>
      </c>
      <c r="F3213">
        <f t="shared" si="215"/>
        <v>0</v>
      </c>
      <c r="G3213">
        <v>5</v>
      </c>
      <c r="H3213">
        <v>170.49868774414062</v>
      </c>
      <c r="I3213">
        <v>174.19929504394531</v>
      </c>
      <c r="J3213">
        <v>-3.700599193572998</v>
      </c>
      <c r="K3213">
        <v>-2.170456200838089E-2</v>
      </c>
      <c r="L3213">
        <v>-14.631589889526367</v>
      </c>
      <c r="M3213">
        <v>-8.1734714508056641</v>
      </c>
      <c r="N3213">
        <v>-3.700599193572998</v>
      </c>
      <c r="O3213">
        <v>0.7722734808921814</v>
      </c>
      <c r="P3213">
        <v>7.2303910255432129</v>
      </c>
      <c r="Q3213">
        <v>-17.730373382568359</v>
      </c>
      <c r="R3213">
        <v>10.329174995422363</v>
      </c>
      <c r="S3213">
        <v>147</v>
      </c>
      <c r="T3213">
        <v>72.752326965332031</v>
      </c>
      <c r="U3213">
        <v>8.5294971466064453</v>
      </c>
      <c r="V3213">
        <v>82.516914367675781</v>
      </c>
      <c r="W3213">
        <v>95</v>
      </c>
      <c r="X3213">
        <v>77.458717346191406</v>
      </c>
      <c r="Y3213">
        <f t="shared" si="212"/>
        <v>25.063307098388673</v>
      </c>
      <c r="Z3213">
        <f t="shared" si="213"/>
        <v>25.60729637145996</v>
      </c>
      <c r="AA3213">
        <f t="shared" si="214"/>
        <v>-0.5439880814552307</v>
      </c>
    </row>
    <row r="3214" spans="2:27" x14ac:dyDescent="0.25">
      <c r="B3214" t="s">
        <v>69</v>
      </c>
      <c r="C3214" t="s">
        <v>71</v>
      </c>
      <c r="D3214" t="s">
        <v>32</v>
      </c>
      <c r="E3214" s="86">
        <v>42258</v>
      </c>
      <c r="F3214">
        <f t="shared" si="215"/>
        <v>0</v>
      </c>
      <c r="G3214">
        <v>7</v>
      </c>
      <c r="H3214">
        <v>180.83935546875</v>
      </c>
      <c r="I3214">
        <v>186.6060791015625</v>
      </c>
      <c r="J3214">
        <v>-5.7667231559753418</v>
      </c>
      <c r="K3214">
        <v>-3.1888652592897415E-2</v>
      </c>
      <c r="L3214">
        <v>-17.761445999145508</v>
      </c>
      <c r="M3214">
        <v>-10.674866676330566</v>
      </c>
      <c r="N3214">
        <v>-5.7667231559753418</v>
      </c>
      <c r="O3214">
        <v>-0.85857957601547241</v>
      </c>
      <c r="P3214">
        <v>6.2280001640319824</v>
      </c>
      <c r="Q3214">
        <v>-21.161783218383789</v>
      </c>
      <c r="R3214">
        <v>9.6283378601074219</v>
      </c>
      <c r="S3214">
        <v>147</v>
      </c>
      <c r="T3214">
        <v>87.600845336914063</v>
      </c>
      <c r="U3214">
        <v>9.359532356262207</v>
      </c>
      <c r="V3214">
        <v>82.516914367675781</v>
      </c>
      <c r="W3214">
        <v>95</v>
      </c>
      <c r="X3214">
        <v>77.565750122070313</v>
      </c>
      <c r="Y3214">
        <f t="shared" si="212"/>
        <v>26.583385253906251</v>
      </c>
      <c r="Z3214">
        <f t="shared" si="213"/>
        <v>27.431093627929688</v>
      </c>
      <c r="AA3214">
        <f t="shared" si="214"/>
        <v>-0.84770830392837526</v>
      </c>
    </row>
    <row r="3215" spans="2:27" x14ac:dyDescent="0.25">
      <c r="B3215" t="s">
        <v>69</v>
      </c>
      <c r="C3215" t="s">
        <v>71</v>
      </c>
      <c r="D3215" t="s">
        <v>32</v>
      </c>
      <c r="E3215" s="86">
        <v>42258</v>
      </c>
      <c r="F3215">
        <f t="shared" si="215"/>
        <v>1</v>
      </c>
      <c r="G3215">
        <v>14</v>
      </c>
      <c r="H3215">
        <v>177.36753845214844</v>
      </c>
      <c r="I3215">
        <v>140.22781372070312</v>
      </c>
      <c r="J3215">
        <v>37.139724731445313</v>
      </c>
      <c r="K3215">
        <v>0.20939414203166962</v>
      </c>
      <c r="L3215">
        <v>27.899097442626953</v>
      </c>
      <c r="M3215">
        <v>33.358535766601563</v>
      </c>
      <c r="N3215">
        <v>37.139724731445313</v>
      </c>
      <c r="O3215">
        <v>40.920913696289063</v>
      </c>
      <c r="P3215">
        <v>46.380352020263672</v>
      </c>
      <c r="Q3215">
        <v>25.279508590698242</v>
      </c>
      <c r="R3215">
        <v>48.999942779541016</v>
      </c>
      <c r="S3215">
        <v>147</v>
      </c>
      <c r="T3215">
        <v>51.991306304931641</v>
      </c>
      <c r="U3215">
        <v>7.2104997634887695</v>
      </c>
      <c r="V3215">
        <v>82.516914367675781</v>
      </c>
      <c r="W3215">
        <v>95</v>
      </c>
      <c r="X3215">
        <v>90.892967224121094</v>
      </c>
      <c r="Y3215">
        <f t="shared" si="212"/>
        <v>26.07302815246582</v>
      </c>
      <c r="Z3215">
        <f t="shared" si="213"/>
        <v>20.613488616943361</v>
      </c>
      <c r="AA3215">
        <f t="shared" si="214"/>
        <v>5.4595395355224605</v>
      </c>
    </row>
    <row r="3216" spans="2:27" x14ac:dyDescent="0.25">
      <c r="B3216" t="s">
        <v>69</v>
      </c>
      <c r="C3216" t="s">
        <v>71</v>
      </c>
      <c r="D3216" t="s">
        <v>32</v>
      </c>
      <c r="E3216" s="86">
        <v>42258</v>
      </c>
      <c r="F3216">
        <f t="shared" si="215"/>
        <v>1</v>
      </c>
      <c r="G3216">
        <v>18</v>
      </c>
      <c r="H3216">
        <v>173.93356323242187</v>
      </c>
      <c r="I3216">
        <v>135.46397399902344</v>
      </c>
      <c r="J3216">
        <v>38.469581604003906</v>
      </c>
      <c r="K3216">
        <v>0.22117400169372559</v>
      </c>
      <c r="L3216">
        <v>30.40618896484375</v>
      </c>
      <c r="M3216">
        <v>35.170108795166016</v>
      </c>
      <c r="N3216">
        <v>38.469581604003906</v>
      </c>
      <c r="O3216">
        <v>41.769054412841797</v>
      </c>
      <c r="P3216">
        <v>46.532974243164062</v>
      </c>
      <c r="Q3216">
        <v>28.120330810546875</v>
      </c>
      <c r="R3216">
        <v>48.818832397460937</v>
      </c>
      <c r="S3216">
        <v>147</v>
      </c>
      <c r="T3216">
        <v>39.587982177734375</v>
      </c>
      <c r="U3216">
        <v>6.291898250579834</v>
      </c>
      <c r="V3216">
        <v>82.516914367675781</v>
      </c>
      <c r="W3216">
        <v>95</v>
      </c>
      <c r="X3216">
        <v>85.409782409667969</v>
      </c>
      <c r="Y3216">
        <f t="shared" si="212"/>
        <v>25.568233795166016</v>
      </c>
      <c r="Z3216">
        <f t="shared" si="213"/>
        <v>19.913204177856446</v>
      </c>
      <c r="AA3216">
        <f t="shared" si="214"/>
        <v>5.6550284957885744</v>
      </c>
    </row>
    <row r="3217" spans="2:27" x14ac:dyDescent="0.25">
      <c r="B3217" t="s">
        <v>69</v>
      </c>
      <c r="C3217" t="s">
        <v>71</v>
      </c>
      <c r="D3217" t="s">
        <v>32</v>
      </c>
      <c r="E3217" s="86">
        <v>42258</v>
      </c>
      <c r="F3217">
        <f t="shared" si="215"/>
        <v>1</v>
      </c>
      <c r="G3217">
        <v>13</v>
      </c>
      <c r="H3217">
        <v>190.60032653808594</v>
      </c>
      <c r="I3217">
        <v>146.30036926269531</v>
      </c>
      <c r="J3217">
        <v>44.299957275390625</v>
      </c>
      <c r="K3217">
        <v>0.23242330551147461</v>
      </c>
      <c r="L3217">
        <v>34.370273590087891</v>
      </c>
      <c r="M3217">
        <v>40.236812591552734</v>
      </c>
      <c r="N3217">
        <v>44.299957275390625</v>
      </c>
      <c r="O3217">
        <v>48.363101959228516</v>
      </c>
      <c r="P3217">
        <v>54.229640960693359</v>
      </c>
      <c r="Q3217">
        <v>31.55534553527832</v>
      </c>
      <c r="R3217">
        <v>57.044567108154297</v>
      </c>
      <c r="S3217">
        <v>147</v>
      </c>
      <c r="T3217">
        <v>60.034191131591797</v>
      </c>
      <c r="U3217">
        <v>7.7481732368469238</v>
      </c>
      <c r="V3217">
        <v>82.516914367675781</v>
      </c>
      <c r="W3217">
        <v>95</v>
      </c>
      <c r="X3217">
        <v>89.694190979003906</v>
      </c>
      <c r="Y3217">
        <f t="shared" si="212"/>
        <v>28.018248001098634</v>
      </c>
      <c r="Z3217">
        <f t="shared" si="213"/>
        <v>21.506154281616212</v>
      </c>
      <c r="AA3217">
        <f t="shared" si="214"/>
        <v>6.5120937194824222</v>
      </c>
    </row>
    <row r="3218" spans="2:27" x14ac:dyDescent="0.25">
      <c r="B3218" t="s">
        <v>69</v>
      </c>
      <c r="C3218" t="s">
        <v>71</v>
      </c>
      <c r="D3218" t="s">
        <v>32</v>
      </c>
      <c r="E3218" s="86">
        <v>42258</v>
      </c>
      <c r="F3218">
        <f t="shared" si="215"/>
        <v>0</v>
      </c>
      <c r="G3218">
        <v>11</v>
      </c>
      <c r="H3218">
        <v>204.83525085449219</v>
      </c>
      <c r="I3218">
        <v>183.76669311523438</v>
      </c>
      <c r="J3218">
        <v>21.068553924560547</v>
      </c>
      <c r="K3218">
        <v>0.10285609215497971</v>
      </c>
      <c r="L3218">
        <v>12.034621238708496</v>
      </c>
      <c r="M3218">
        <v>17.371942520141602</v>
      </c>
      <c r="N3218">
        <v>21.068553924560547</v>
      </c>
      <c r="O3218">
        <v>24.765165328979492</v>
      </c>
      <c r="P3218">
        <v>30.102487564086914</v>
      </c>
      <c r="Q3218">
        <v>9.4736261367797852</v>
      </c>
      <c r="R3218">
        <v>32.663482666015625</v>
      </c>
      <c r="S3218">
        <v>147</v>
      </c>
      <c r="T3218">
        <v>49.691436767578125</v>
      </c>
      <c r="U3218">
        <v>7.0492153167724609</v>
      </c>
      <c r="V3218">
        <v>82.516914367675781</v>
      </c>
      <c r="W3218">
        <v>95</v>
      </c>
      <c r="X3218">
        <v>85.415901184082031</v>
      </c>
      <c r="Y3218">
        <f t="shared" si="212"/>
        <v>30.11078187561035</v>
      </c>
      <c r="Z3218">
        <f t="shared" si="213"/>
        <v>27.013703887939453</v>
      </c>
      <c r="AA3218">
        <f t="shared" si="214"/>
        <v>3.0970774269104004</v>
      </c>
    </row>
    <row r="3219" spans="2:27" x14ac:dyDescent="0.25">
      <c r="B3219" t="s">
        <v>69</v>
      </c>
      <c r="C3219" t="s">
        <v>71</v>
      </c>
      <c r="D3219" t="s">
        <v>32</v>
      </c>
      <c r="E3219" s="86">
        <v>42258</v>
      </c>
      <c r="F3219">
        <f t="shared" si="215"/>
        <v>0</v>
      </c>
      <c r="G3219">
        <v>4</v>
      </c>
      <c r="H3219">
        <v>165.68357849121094</v>
      </c>
      <c r="I3219">
        <v>174.30020141601562</v>
      </c>
      <c r="J3219">
        <v>-8.6166200637817383</v>
      </c>
      <c r="K3219">
        <v>-5.200648307800293E-2</v>
      </c>
      <c r="L3219">
        <v>-18.124094009399414</v>
      </c>
      <c r="M3219">
        <v>-12.507000923156738</v>
      </c>
      <c r="N3219">
        <v>-8.6166200637817383</v>
      </c>
      <c r="O3219">
        <v>-4.7262392044067383</v>
      </c>
      <c r="P3219">
        <v>0.89085310697555542</v>
      </c>
      <c r="Q3219">
        <v>-20.819330215454102</v>
      </c>
      <c r="R3219">
        <v>3.5860896110534668</v>
      </c>
      <c r="S3219">
        <v>147</v>
      </c>
      <c r="T3219">
        <v>55.03741455078125</v>
      </c>
      <c r="U3219">
        <v>7.4187207221984863</v>
      </c>
      <c r="V3219">
        <v>82.516914367675781</v>
      </c>
      <c r="W3219">
        <v>95</v>
      </c>
      <c r="X3219">
        <v>77.458717346191406</v>
      </c>
      <c r="Y3219">
        <f t="shared" si="212"/>
        <v>24.355486038208007</v>
      </c>
      <c r="Z3219">
        <f t="shared" si="213"/>
        <v>25.622129608154296</v>
      </c>
      <c r="AA3219">
        <f t="shared" si="214"/>
        <v>-1.2666431493759156</v>
      </c>
    </row>
    <row r="3220" spans="2:27" x14ac:dyDescent="0.25">
      <c r="B3220" t="s">
        <v>69</v>
      </c>
      <c r="C3220" t="s">
        <v>71</v>
      </c>
      <c r="D3220" t="s">
        <v>32</v>
      </c>
      <c r="E3220" s="86">
        <v>42258</v>
      </c>
      <c r="F3220">
        <f t="shared" si="215"/>
        <v>0</v>
      </c>
      <c r="G3220">
        <v>24</v>
      </c>
      <c r="H3220">
        <v>190.76092529296875</v>
      </c>
      <c r="I3220">
        <v>191.47430419921875</v>
      </c>
      <c r="J3220">
        <v>-0.71338683366775513</v>
      </c>
      <c r="K3220">
        <v>-3.7396906409412622E-3</v>
      </c>
      <c r="L3220">
        <v>-8.6201572418212891</v>
      </c>
      <c r="M3220">
        <v>-3.9487731456756592</v>
      </c>
      <c r="N3220">
        <v>-0.71338683366775513</v>
      </c>
      <c r="O3220">
        <v>2.5219995975494385</v>
      </c>
      <c r="P3220">
        <v>7.1933836936950684</v>
      </c>
      <c r="Q3220">
        <v>-10.861617088317871</v>
      </c>
      <c r="R3220">
        <v>9.4348430633544922</v>
      </c>
      <c r="S3220">
        <v>147</v>
      </c>
      <c r="T3220">
        <v>38.065025329589844</v>
      </c>
      <c r="U3220">
        <v>6.1696858406066895</v>
      </c>
      <c r="V3220">
        <v>82.516914367675781</v>
      </c>
      <c r="W3220">
        <v>95</v>
      </c>
      <c r="X3220">
        <v>82.483177185058594</v>
      </c>
      <c r="Y3220">
        <f t="shared" si="212"/>
        <v>28.041856018066404</v>
      </c>
      <c r="Z3220">
        <f t="shared" si="213"/>
        <v>28.146722717285158</v>
      </c>
      <c r="AA3220">
        <f t="shared" si="214"/>
        <v>-0.10486786454916</v>
      </c>
    </row>
    <row r="3221" spans="2:27" x14ac:dyDescent="0.25">
      <c r="B3221" t="s">
        <v>69</v>
      </c>
      <c r="C3221" t="s">
        <v>71</v>
      </c>
      <c r="D3221" t="s">
        <v>32</v>
      </c>
      <c r="E3221" s="86">
        <v>42258</v>
      </c>
      <c r="F3221">
        <f t="shared" si="215"/>
        <v>1</v>
      </c>
      <c r="G3221">
        <v>16</v>
      </c>
      <c r="H3221">
        <v>171.95033264160156</v>
      </c>
      <c r="I3221">
        <v>134.83395385742187</v>
      </c>
      <c r="J3221">
        <v>37.116371154785156</v>
      </c>
      <c r="K3221">
        <v>0.2158551812171936</v>
      </c>
      <c r="L3221">
        <v>29.235401153564453</v>
      </c>
      <c r="M3221">
        <v>33.89154052734375</v>
      </c>
      <c r="N3221">
        <v>37.116371154785156</v>
      </c>
      <c r="O3221">
        <v>40.341201782226563</v>
      </c>
      <c r="P3221">
        <v>44.997341156005859</v>
      </c>
      <c r="Q3221">
        <v>27.001255035400391</v>
      </c>
      <c r="R3221">
        <v>47.231487274169922</v>
      </c>
      <c r="S3221">
        <v>147</v>
      </c>
      <c r="T3221">
        <v>37.817008972167969</v>
      </c>
      <c r="U3221">
        <v>6.1495537757873535</v>
      </c>
      <c r="V3221">
        <v>82.516914367675781</v>
      </c>
      <c r="W3221">
        <v>95</v>
      </c>
      <c r="X3221">
        <v>88.730888366699219</v>
      </c>
      <c r="Y3221">
        <f t="shared" si="212"/>
        <v>25.276698898315431</v>
      </c>
      <c r="Z3221">
        <f t="shared" si="213"/>
        <v>19.820591217041017</v>
      </c>
      <c r="AA3221">
        <f t="shared" si="214"/>
        <v>5.456106559753418</v>
      </c>
    </row>
    <row r="3222" spans="2:27" x14ac:dyDescent="0.25">
      <c r="B3222" t="s">
        <v>69</v>
      </c>
      <c r="C3222" t="s">
        <v>71</v>
      </c>
      <c r="D3222" t="s">
        <v>32</v>
      </c>
      <c r="E3222" s="86">
        <v>42258</v>
      </c>
      <c r="F3222">
        <f t="shared" si="215"/>
        <v>0</v>
      </c>
      <c r="G3222">
        <v>22</v>
      </c>
      <c r="H3222">
        <v>184.58055114746094</v>
      </c>
      <c r="I3222">
        <v>191.3455810546875</v>
      </c>
      <c r="J3222">
        <v>-6.7650322914123535</v>
      </c>
      <c r="K3222">
        <v>-3.6650840193033218E-2</v>
      </c>
      <c r="L3222">
        <v>-14.490339279174805</v>
      </c>
      <c r="M3222">
        <v>-9.9261655807495117</v>
      </c>
      <c r="N3222">
        <v>-6.7650322914123535</v>
      </c>
      <c r="O3222">
        <v>-3.6038992404937744</v>
      </c>
      <c r="P3222">
        <v>0.96027463674545288</v>
      </c>
      <c r="Q3222">
        <v>-16.680356979370117</v>
      </c>
      <c r="R3222">
        <v>3.150291919708252</v>
      </c>
      <c r="S3222">
        <v>147</v>
      </c>
      <c r="T3222">
        <v>36.337856292724609</v>
      </c>
      <c r="U3222">
        <v>6.0280890464782715</v>
      </c>
      <c r="V3222">
        <v>82.516914367675781</v>
      </c>
      <c r="W3222">
        <v>95</v>
      </c>
      <c r="X3222">
        <v>82.6483154296875</v>
      </c>
      <c r="Y3222">
        <f t="shared" si="212"/>
        <v>27.133341018676759</v>
      </c>
      <c r="Z3222">
        <f t="shared" si="213"/>
        <v>28.127800415039061</v>
      </c>
      <c r="AA3222">
        <f t="shared" si="214"/>
        <v>-0.99445974683761595</v>
      </c>
    </row>
    <row r="3223" spans="2:27" x14ac:dyDescent="0.25">
      <c r="B3223" t="s">
        <v>69</v>
      </c>
      <c r="C3223" t="s">
        <v>72</v>
      </c>
      <c r="D3223" t="s">
        <v>83</v>
      </c>
      <c r="E3223" s="86">
        <v>42258</v>
      </c>
      <c r="F3223">
        <f t="shared" si="215"/>
        <v>0</v>
      </c>
      <c r="G3223">
        <v>6</v>
      </c>
      <c r="H3223">
        <v>109.91866302490234</v>
      </c>
      <c r="I3223">
        <v>107.90400695800781</v>
      </c>
      <c r="J3223">
        <v>2.014662504196167</v>
      </c>
      <c r="K3223">
        <v>1.8328666687011719E-2</v>
      </c>
      <c r="L3223">
        <v>-0.26744046807289124</v>
      </c>
      <c r="M3223">
        <v>1.0808444023132324</v>
      </c>
      <c r="N3223">
        <v>2.014662504196167</v>
      </c>
      <c r="O3223">
        <v>2.9484806060791016</v>
      </c>
      <c r="P3223">
        <v>4.2967653274536133</v>
      </c>
      <c r="Q3223">
        <v>-0.91438496112823486</v>
      </c>
      <c r="R3223">
        <v>4.9437098503112793</v>
      </c>
      <c r="S3223">
        <v>2</v>
      </c>
      <c r="T3223">
        <v>3.1710150241851807</v>
      </c>
      <c r="U3223">
        <v>1.7807344198226929</v>
      </c>
      <c r="V3223">
        <v>82.520606994628906</v>
      </c>
      <c r="W3223">
        <v>95</v>
      </c>
      <c r="X3223">
        <v>78</v>
      </c>
      <c r="Y3223">
        <f t="shared" si="212"/>
        <v>0.21983732604980469</v>
      </c>
      <c r="Z3223">
        <f t="shared" si="213"/>
        <v>0.21580801391601562</v>
      </c>
      <c r="AA3223">
        <f t="shared" si="214"/>
        <v>4.029325008392334E-3</v>
      </c>
    </row>
    <row r="3224" spans="2:27" x14ac:dyDescent="0.25">
      <c r="B3224" t="s">
        <v>69</v>
      </c>
      <c r="C3224" t="s">
        <v>72</v>
      </c>
      <c r="D3224" t="s">
        <v>83</v>
      </c>
      <c r="E3224" s="86">
        <v>42258</v>
      </c>
      <c r="F3224">
        <f t="shared" si="215"/>
        <v>0</v>
      </c>
      <c r="G3224">
        <v>10</v>
      </c>
      <c r="H3224">
        <v>158.25570678710937</v>
      </c>
      <c r="I3224">
        <v>152.57600402832031</v>
      </c>
      <c r="J3224">
        <v>5.6796979904174805</v>
      </c>
      <c r="K3224">
        <v>3.5889372229576111E-2</v>
      </c>
      <c r="L3224">
        <v>1.8252850770950317</v>
      </c>
      <c r="M3224">
        <v>4.1025032997131348</v>
      </c>
      <c r="N3224">
        <v>5.6796979904174805</v>
      </c>
      <c r="O3224">
        <v>7.2568926811218262</v>
      </c>
      <c r="P3224">
        <v>9.5341110229492187</v>
      </c>
      <c r="Q3224">
        <v>0.73261255025863647</v>
      </c>
      <c r="R3224">
        <v>10.62678337097168</v>
      </c>
      <c r="S3224">
        <v>2</v>
      </c>
      <c r="T3224">
        <v>9.0457439422607422</v>
      </c>
      <c r="U3224">
        <v>3.0076143741607666</v>
      </c>
      <c r="V3224">
        <v>82.520606994628906</v>
      </c>
      <c r="W3224">
        <v>95</v>
      </c>
      <c r="X3224">
        <v>79.199996948242187</v>
      </c>
      <c r="Y3224">
        <f t="shared" si="212"/>
        <v>0.31651141357421875</v>
      </c>
      <c r="Z3224">
        <f t="shared" si="213"/>
        <v>0.30515200805664061</v>
      </c>
      <c r="AA3224">
        <f t="shared" si="214"/>
        <v>1.1359395980834961E-2</v>
      </c>
    </row>
    <row r="3225" spans="2:27" x14ac:dyDescent="0.25">
      <c r="B3225" t="s">
        <v>69</v>
      </c>
      <c r="C3225" t="s">
        <v>72</v>
      </c>
      <c r="D3225" t="s">
        <v>83</v>
      </c>
      <c r="E3225" s="86">
        <v>42258</v>
      </c>
      <c r="F3225">
        <f t="shared" si="215"/>
        <v>0</v>
      </c>
      <c r="G3225">
        <v>11</v>
      </c>
      <c r="H3225">
        <v>170.69551086425781</v>
      </c>
      <c r="I3225">
        <v>168.70401000976562</v>
      </c>
      <c r="J3225">
        <v>1.9915082454681396</v>
      </c>
      <c r="K3225">
        <v>1.1667021550238132E-2</v>
      </c>
      <c r="L3225">
        <v>-2.554783821105957</v>
      </c>
      <c r="M3225">
        <v>0.13120235502719879</v>
      </c>
      <c r="N3225">
        <v>1.9915082454681396</v>
      </c>
      <c r="O3225">
        <v>3.8518140316009521</v>
      </c>
      <c r="P3225">
        <v>6.5378003120422363</v>
      </c>
      <c r="Q3225">
        <v>-3.8435945510864258</v>
      </c>
      <c r="R3225">
        <v>7.8266110420227051</v>
      </c>
      <c r="S3225">
        <v>2</v>
      </c>
      <c r="T3225">
        <v>12.584690093994141</v>
      </c>
      <c r="U3225">
        <v>3.5474905967712402</v>
      </c>
      <c r="V3225">
        <v>82.520606994628906</v>
      </c>
      <c r="W3225">
        <v>95</v>
      </c>
      <c r="X3225">
        <v>80.400001525878906</v>
      </c>
      <c r="Y3225">
        <f t="shared" si="212"/>
        <v>0.3413910217285156</v>
      </c>
      <c r="Z3225">
        <f t="shared" si="213"/>
        <v>0.33740802001953124</v>
      </c>
      <c r="AA3225">
        <f t="shared" si="214"/>
        <v>3.9830164909362793E-3</v>
      </c>
    </row>
    <row r="3226" spans="2:27" x14ac:dyDescent="0.25">
      <c r="B3226" t="s">
        <v>69</v>
      </c>
      <c r="C3226" t="s">
        <v>72</v>
      </c>
      <c r="D3226" t="s">
        <v>83</v>
      </c>
      <c r="E3226" s="86">
        <v>42258</v>
      </c>
      <c r="F3226">
        <f t="shared" si="215"/>
        <v>0</v>
      </c>
      <c r="G3226">
        <v>1</v>
      </c>
      <c r="H3226">
        <v>119.63120269775391</v>
      </c>
      <c r="I3226">
        <v>116.36800384521484</v>
      </c>
      <c r="J3226">
        <v>3.2631988525390625</v>
      </c>
      <c r="K3226">
        <v>2.7277154847979546E-2</v>
      </c>
      <c r="L3226">
        <v>-0.8544737696647644</v>
      </c>
      <c r="M3226">
        <v>1.5782805681228638</v>
      </c>
      <c r="N3226">
        <v>3.2631988525390625</v>
      </c>
      <c r="O3226">
        <v>4.9481172561645508</v>
      </c>
      <c r="P3226">
        <v>7.3808712959289551</v>
      </c>
      <c r="Q3226">
        <v>-2.0217766761779785</v>
      </c>
      <c r="R3226">
        <v>8.5481748580932617</v>
      </c>
      <c r="S3226">
        <v>2</v>
      </c>
      <c r="T3226">
        <v>10.323607444763184</v>
      </c>
      <c r="U3226">
        <v>3.2130370140075684</v>
      </c>
      <c r="V3226">
        <v>82.520606994628906</v>
      </c>
      <c r="W3226">
        <v>95</v>
      </c>
      <c r="X3226">
        <v>80.800003051757813</v>
      </c>
      <c r="Y3226">
        <f t="shared" si="212"/>
        <v>0.2392624053955078</v>
      </c>
      <c r="Z3226">
        <f t="shared" si="213"/>
        <v>0.23273600769042968</v>
      </c>
      <c r="AA3226">
        <f t="shared" si="214"/>
        <v>6.526397705078125E-3</v>
      </c>
    </row>
    <row r="3227" spans="2:27" x14ac:dyDescent="0.25">
      <c r="B3227" t="s">
        <v>69</v>
      </c>
      <c r="C3227" t="s">
        <v>72</v>
      </c>
      <c r="D3227" t="s">
        <v>83</v>
      </c>
      <c r="E3227" s="86">
        <v>42258</v>
      </c>
      <c r="F3227">
        <f t="shared" si="215"/>
        <v>0</v>
      </c>
      <c r="G3227">
        <v>19</v>
      </c>
      <c r="H3227">
        <v>159.58206176757813</v>
      </c>
      <c r="I3227">
        <v>162.47999572753906</v>
      </c>
      <c r="J3227">
        <v>-2.8979401588439941</v>
      </c>
      <c r="K3227">
        <v>-1.8159560859203339E-2</v>
      </c>
      <c r="L3227">
        <v>-8.0277318954467773</v>
      </c>
      <c r="M3227">
        <v>-4.99700927734375</v>
      </c>
      <c r="N3227">
        <v>-2.8979401588439941</v>
      </c>
      <c r="O3227">
        <v>-0.79887104034423828</v>
      </c>
      <c r="P3227">
        <v>2.23185133934021</v>
      </c>
      <c r="Q3227">
        <v>-9.4819564819335937</v>
      </c>
      <c r="R3227">
        <v>3.6860759258270264</v>
      </c>
      <c r="S3227">
        <v>2</v>
      </c>
      <c r="T3227">
        <v>16.022390365600586</v>
      </c>
      <c r="U3227">
        <v>4.0027976036071777</v>
      </c>
      <c r="V3227">
        <v>82.520606994628906</v>
      </c>
      <c r="W3227">
        <v>95</v>
      </c>
      <c r="X3227">
        <v>80.800003051757813</v>
      </c>
      <c r="Y3227">
        <f t="shared" si="212"/>
        <v>0.31916412353515627</v>
      </c>
      <c r="Z3227">
        <f t="shared" si="213"/>
        <v>0.32495999145507815</v>
      </c>
      <c r="AA3227">
        <f t="shared" si="214"/>
        <v>-5.7958803176879885E-3</v>
      </c>
    </row>
    <row r="3228" spans="2:27" x14ac:dyDescent="0.25">
      <c r="B3228" t="s">
        <v>69</v>
      </c>
      <c r="C3228" t="s">
        <v>72</v>
      </c>
      <c r="D3228" t="s">
        <v>83</v>
      </c>
      <c r="E3228" s="86">
        <v>42258</v>
      </c>
      <c r="F3228">
        <f t="shared" si="215"/>
        <v>1</v>
      </c>
      <c r="G3228">
        <v>17</v>
      </c>
      <c r="H3228">
        <v>179.07974243164062</v>
      </c>
      <c r="I3228">
        <v>182.54400634765625</v>
      </c>
      <c r="J3228">
        <v>-3.4642646312713623</v>
      </c>
      <c r="K3228">
        <v>-1.9344815984368324E-2</v>
      </c>
      <c r="L3228">
        <v>-11.032403945922852</v>
      </c>
      <c r="M3228">
        <v>-6.5610857009887695</v>
      </c>
      <c r="N3228">
        <v>-3.4642646312713623</v>
      </c>
      <c r="O3228">
        <v>-0.36744344234466553</v>
      </c>
      <c r="P3228">
        <v>4.103874683380127</v>
      </c>
      <c r="Q3228">
        <v>-13.177865982055664</v>
      </c>
      <c r="R3228">
        <v>6.2493367195129395</v>
      </c>
      <c r="S3228">
        <v>2</v>
      </c>
      <c r="T3228">
        <v>34.874343872070313</v>
      </c>
      <c r="U3228">
        <v>5.9054503440856934</v>
      </c>
      <c r="V3228">
        <v>82.520606994628906</v>
      </c>
      <c r="W3228">
        <v>95</v>
      </c>
      <c r="X3228">
        <v>83.599998474121094</v>
      </c>
      <c r="Y3228">
        <f t="shared" si="212"/>
        <v>0.35815948486328125</v>
      </c>
      <c r="Z3228">
        <f t="shared" si="213"/>
        <v>0.36508801269531249</v>
      </c>
      <c r="AA3228">
        <f t="shared" si="214"/>
        <v>-6.9285292625427247E-3</v>
      </c>
    </row>
    <row r="3229" spans="2:27" x14ac:dyDescent="0.25">
      <c r="B3229" t="s">
        <v>69</v>
      </c>
      <c r="C3229" t="s">
        <v>72</v>
      </c>
      <c r="D3229" t="s">
        <v>83</v>
      </c>
      <c r="E3229" s="86">
        <v>42258</v>
      </c>
      <c r="F3229">
        <f t="shared" si="215"/>
        <v>0</v>
      </c>
      <c r="G3229">
        <v>4</v>
      </c>
      <c r="H3229">
        <v>107.32675933837891</v>
      </c>
      <c r="I3229">
        <v>106.08000183105469</v>
      </c>
      <c r="J3229">
        <v>1.246756911277771</v>
      </c>
      <c r="K3229">
        <v>1.1616459116339684E-2</v>
      </c>
      <c r="L3229">
        <v>-1.0307788848876953</v>
      </c>
      <c r="M3229">
        <v>0.3148077130317688</v>
      </c>
      <c r="N3229">
        <v>1.246756911277771</v>
      </c>
      <c r="O3229">
        <v>2.178706169128418</v>
      </c>
      <c r="P3229">
        <v>3.5242927074432373</v>
      </c>
      <c r="Q3229">
        <v>-1.6764286756515503</v>
      </c>
      <c r="R3229">
        <v>4.1699423789978027</v>
      </c>
      <c r="S3229">
        <v>2</v>
      </c>
      <c r="T3229">
        <v>3.1583356857299805</v>
      </c>
      <c r="U3229">
        <v>1.7771706581115723</v>
      </c>
      <c r="V3229">
        <v>82.520606994628906</v>
      </c>
      <c r="W3229">
        <v>95</v>
      </c>
      <c r="X3229">
        <v>78</v>
      </c>
      <c r="Y3229">
        <f t="shared" si="212"/>
        <v>0.2146535186767578</v>
      </c>
      <c r="Z3229">
        <f t="shared" si="213"/>
        <v>0.21216000366210938</v>
      </c>
      <c r="AA3229">
        <f t="shared" si="214"/>
        <v>2.4935138225555421E-3</v>
      </c>
    </row>
    <row r="3230" spans="2:27" x14ac:dyDescent="0.25">
      <c r="B3230" t="s">
        <v>69</v>
      </c>
      <c r="C3230" t="s">
        <v>72</v>
      </c>
      <c r="D3230" t="s">
        <v>83</v>
      </c>
      <c r="E3230" s="86">
        <v>42258</v>
      </c>
      <c r="F3230">
        <f t="shared" si="215"/>
        <v>0</v>
      </c>
      <c r="G3230">
        <v>21</v>
      </c>
      <c r="H3230">
        <v>160.90213012695312</v>
      </c>
      <c r="I3230">
        <v>162.86399841308594</v>
      </c>
      <c r="J3230">
        <v>-1.9618804454803467</v>
      </c>
      <c r="K3230">
        <v>-1.2193004600703716E-2</v>
      </c>
      <c r="L3230">
        <v>-6.4538750648498535</v>
      </c>
      <c r="M3230">
        <v>-3.7999682426452637</v>
      </c>
      <c r="N3230">
        <v>-1.9618804454803467</v>
      </c>
      <c r="O3230">
        <v>-0.12379257380962372</v>
      </c>
      <c r="P3230">
        <v>2.5301144123077393</v>
      </c>
      <c r="Q3230">
        <v>-7.7272934913635254</v>
      </c>
      <c r="R3230">
        <v>3.803532600402832</v>
      </c>
      <c r="S3230">
        <v>2</v>
      </c>
      <c r="T3230">
        <v>12.285881042480469</v>
      </c>
      <c r="U3230">
        <v>3.505122184753418</v>
      </c>
      <c r="V3230">
        <v>82.520606994628906</v>
      </c>
      <c r="W3230">
        <v>95</v>
      </c>
      <c r="X3230">
        <v>82.800003051757813</v>
      </c>
      <c r="Y3230">
        <f t="shared" si="212"/>
        <v>0.32180426025390624</v>
      </c>
      <c r="Z3230">
        <f t="shared" si="213"/>
        <v>0.32572799682617187</v>
      </c>
      <c r="AA3230">
        <f t="shared" si="214"/>
        <v>-3.9237608909606933E-3</v>
      </c>
    </row>
    <row r="3231" spans="2:27" x14ac:dyDescent="0.25">
      <c r="B3231" t="s">
        <v>69</v>
      </c>
      <c r="C3231" t="s">
        <v>72</v>
      </c>
      <c r="D3231" t="s">
        <v>83</v>
      </c>
      <c r="E3231" s="86">
        <v>42258</v>
      </c>
      <c r="F3231">
        <f t="shared" si="215"/>
        <v>0</v>
      </c>
      <c r="G3231">
        <v>20</v>
      </c>
      <c r="H3231">
        <v>160.64189147949219</v>
      </c>
      <c r="I3231">
        <v>161.51998901367187</v>
      </c>
      <c r="J3231">
        <v>-0.87810057401657104</v>
      </c>
      <c r="K3231">
        <v>-5.4661990143358707E-3</v>
      </c>
      <c r="L3231">
        <v>-6.1779050827026367</v>
      </c>
      <c r="M3231">
        <v>-3.0467376708984375</v>
      </c>
      <c r="N3231">
        <v>-0.87810057401657104</v>
      </c>
      <c r="O3231">
        <v>1.2905365228652954</v>
      </c>
      <c r="P3231">
        <v>4.4217038154602051</v>
      </c>
      <c r="Q3231">
        <v>-7.680325984954834</v>
      </c>
      <c r="R3231">
        <v>5.9241247177124023</v>
      </c>
      <c r="S3231">
        <v>2</v>
      </c>
      <c r="T3231">
        <v>17.102025985717773</v>
      </c>
      <c r="U3231">
        <v>4.1354594230651855</v>
      </c>
      <c r="V3231">
        <v>82.520606994628906</v>
      </c>
      <c r="W3231">
        <v>95</v>
      </c>
      <c r="X3231">
        <v>80.599998474121094</v>
      </c>
      <c r="Y3231">
        <f t="shared" si="212"/>
        <v>0.32128378295898435</v>
      </c>
      <c r="Z3231">
        <f t="shared" si="213"/>
        <v>0.32303997802734374</v>
      </c>
      <c r="AA3231">
        <f t="shared" si="214"/>
        <v>-1.7562011480331422E-3</v>
      </c>
    </row>
    <row r="3232" spans="2:27" x14ac:dyDescent="0.25">
      <c r="B3232" t="s">
        <v>69</v>
      </c>
      <c r="C3232" t="s">
        <v>72</v>
      </c>
      <c r="D3232" t="s">
        <v>83</v>
      </c>
      <c r="E3232" s="86">
        <v>42258</v>
      </c>
      <c r="F3232">
        <f t="shared" si="215"/>
        <v>0</v>
      </c>
      <c r="G3232">
        <v>8</v>
      </c>
      <c r="H3232">
        <v>124.42470550537109</v>
      </c>
      <c r="I3232">
        <v>122.29599761962891</v>
      </c>
      <c r="J3232">
        <v>2.1287150382995605</v>
      </c>
      <c r="K3232">
        <v>1.7108459025621414E-2</v>
      </c>
      <c r="L3232">
        <v>-0.26005837321281433</v>
      </c>
      <c r="M3232">
        <v>1.1512483358383179</v>
      </c>
      <c r="N3232">
        <v>2.1287150382995605</v>
      </c>
      <c r="O3232">
        <v>3.1061818599700928</v>
      </c>
      <c r="P3232">
        <v>4.5174884796142578</v>
      </c>
      <c r="Q3232">
        <v>-0.93724244832992554</v>
      </c>
      <c r="R3232">
        <v>5.1946725845336914</v>
      </c>
      <c r="S3232">
        <v>2</v>
      </c>
      <c r="T3232">
        <v>3.4743833541870117</v>
      </c>
      <c r="U3232">
        <v>1.8639698028564453</v>
      </c>
      <c r="V3232">
        <v>82.520606994628906</v>
      </c>
      <c r="W3232">
        <v>95</v>
      </c>
      <c r="X3232">
        <v>78.199996948242188</v>
      </c>
      <c r="Y3232">
        <f t="shared" si="212"/>
        <v>0.24884941101074218</v>
      </c>
      <c r="Z3232">
        <f t="shared" si="213"/>
        <v>0.24459199523925781</v>
      </c>
      <c r="AA3232">
        <f t="shared" si="214"/>
        <v>4.2574300765991207E-3</v>
      </c>
    </row>
    <row r="3233" spans="2:27" x14ac:dyDescent="0.25">
      <c r="B3233" t="s">
        <v>69</v>
      </c>
      <c r="C3233" t="s">
        <v>72</v>
      </c>
      <c r="D3233" t="s">
        <v>83</v>
      </c>
      <c r="E3233" s="86">
        <v>42258</v>
      </c>
      <c r="F3233">
        <f t="shared" si="215"/>
        <v>0</v>
      </c>
      <c r="G3233">
        <v>2</v>
      </c>
      <c r="H3233">
        <v>113.20310974121094</v>
      </c>
      <c r="I3233">
        <v>111.22401428222656</v>
      </c>
      <c r="J3233">
        <v>1.979107141494751</v>
      </c>
      <c r="K3233">
        <v>1.7482798546552658E-2</v>
      </c>
      <c r="L3233">
        <v>-0.84974652528762817</v>
      </c>
      <c r="M3233">
        <v>0.82156318426132202</v>
      </c>
      <c r="N3233">
        <v>1.979107141494751</v>
      </c>
      <c r="O3233">
        <v>3.1366510391235352</v>
      </c>
      <c r="P3233">
        <v>4.8079609870910645</v>
      </c>
      <c r="Q3233">
        <v>-1.6516871452331543</v>
      </c>
      <c r="R3233">
        <v>5.6099014282226563</v>
      </c>
      <c r="S3233">
        <v>2</v>
      </c>
      <c r="T3233">
        <v>4.8724656105041504</v>
      </c>
      <c r="U3233">
        <v>2.2073662281036377</v>
      </c>
      <c r="V3233">
        <v>82.520606994628906</v>
      </c>
      <c r="W3233">
        <v>95</v>
      </c>
      <c r="X3233">
        <v>79.800003051757813</v>
      </c>
      <c r="Y3233">
        <f t="shared" si="212"/>
        <v>0.22640621948242187</v>
      </c>
      <c r="Z3233">
        <f t="shared" si="213"/>
        <v>0.22244802856445312</v>
      </c>
      <c r="AA3233">
        <f t="shared" si="214"/>
        <v>3.9582142829895023E-3</v>
      </c>
    </row>
    <row r="3234" spans="2:27" x14ac:dyDescent="0.25">
      <c r="B3234" t="s">
        <v>69</v>
      </c>
      <c r="C3234" t="s">
        <v>72</v>
      </c>
      <c r="D3234" t="s">
        <v>83</v>
      </c>
      <c r="E3234" s="86">
        <v>42258</v>
      </c>
      <c r="F3234">
        <f t="shared" si="215"/>
        <v>1</v>
      </c>
      <c r="G3234">
        <v>13</v>
      </c>
      <c r="H3234">
        <v>170.03872680664062</v>
      </c>
      <c r="I3234">
        <v>167.72801208496094</v>
      </c>
      <c r="J3234">
        <v>2.3107068538665771</v>
      </c>
      <c r="K3234">
        <v>1.3589297421276569E-2</v>
      </c>
      <c r="L3234">
        <v>-2.5325160026550293</v>
      </c>
      <c r="M3234">
        <v>0.32889926433563232</v>
      </c>
      <c r="N3234">
        <v>2.3107068538665771</v>
      </c>
      <c r="O3234">
        <v>4.2925143241882324</v>
      </c>
      <c r="P3234">
        <v>7.1539297103881836</v>
      </c>
      <c r="Q3234">
        <v>-3.9055025577545166</v>
      </c>
      <c r="R3234">
        <v>8.52691650390625</v>
      </c>
      <c r="S3234">
        <v>2</v>
      </c>
      <c r="T3234">
        <v>14.282254219055176</v>
      </c>
      <c r="U3234">
        <v>3.7791869640350342</v>
      </c>
      <c r="V3234">
        <v>82.520606994628906</v>
      </c>
      <c r="W3234">
        <v>95</v>
      </c>
      <c r="X3234">
        <v>84.599998474121094</v>
      </c>
      <c r="Y3234">
        <f t="shared" si="212"/>
        <v>0.34007745361328123</v>
      </c>
      <c r="Z3234">
        <f t="shared" si="213"/>
        <v>0.33545602416992187</v>
      </c>
      <c r="AA3234">
        <f t="shared" si="214"/>
        <v>4.6214137077331546E-3</v>
      </c>
    </row>
    <row r="3235" spans="2:27" x14ac:dyDescent="0.25">
      <c r="B3235" t="s">
        <v>69</v>
      </c>
      <c r="C3235" t="s">
        <v>72</v>
      </c>
      <c r="D3235" t="s">
        <v>83</v>
      </c>
      <c r="E3235" s="86">
        <v>42258</v>
      </c>
      <c r="F3235">
        <f t="shared" si="215"/>
        <v>1</v>
      </c>
      <c r="G3235">
        <v>12</v>
      </c>
      <c r="H3235">
        <v>170.2056884765625</v>
      </c>
      <c r="I3235">
        <v>169.55999755859375</v>
      </c>
      <c r="J3235">
        <v>0.6456870436668396</v>
      </c>
      <c r="K3235">
        <v>3.7935690488666296E-3</v>
      </c>
      <c r="L3235">
        <v>-4.2535643577575684</v>
      </c>
      <c r="M3235">
        <v>-1.3590468168258667</v>
      </c>
      <c r="N3235">
        <v>0.6456870436668396</v>
      </c>
      <c r="O3235">
        <v>2.6504209041595459</v>
      </c>
      <c r="P3235">
        <v>5.5449380874633789</v>
      </c>
      <c r="Q3235">
        <v>-5.6424336433410645</v>
      </c>
      <c r="R3235">
        <v>6.9338078498840332</v>
      </c>
      <c r="S3235">
        <v>2</v>
      </c>
      <c r="T3235">
        <v>14.61461067199707</v>
      </c>
      <c r="U3235">
        <v>3.8229060173034668</v>
      </c>
      <c r="V3235">
        <v>82.520606994628906</v>
      </c>
      <c r="W3235">
        <v>95</v>
      </c>
      <c r="X3235">
        <v>82.400001525878906</v>
      </c>
      <c r="Y3235">
        <f t="shared" si="212"/>
        <v>0.34041137695312501</v>
      </c>
      <c r="Z3235">
        <f t="shared" si="213"/>
        <v>0.33911999511718749</v>
      </c>
      <c r="AA3235">
        <f t="shared" si="214"/>
        <v>1.2913740873336792E-3</v>
      </c>
    </row>
    <row r="3236" spans="2:27" x14ac:dyDescent="0.25">
      <c r="B3236" t="s">
        <v>69</v>
      </c>
      <c r="C3236" t="s">
        <v>72</v>
      </c>
      <c r="D3236" t="s">
        <v>83</v>
      </c>
      <c r="E3236" s="86">
        <v>42258</v>
      </c>
      <c r="F3236">
        <f t="shared" si="215"/>
        <v>0</v>
      </c>
      <c r="G3236">
        <v>24</v>
      </c>
      <c r="H3236">
        <v>126.63380432128906</v>
      </c>
      <c r="I3236">
        <v>131.08799743652344</v>
      </c>
      <c r="J3236">
        <v>-4.4542031288146973</v>
      </c>
      <c r="K3236">
        <v>-3.5173885524272919E-2</v>
      </c>
      <c r="L3236">
        <v>-7.7813010215759277</v>
      </c>
      <c r="M3236">
        <v>-5.8156247138977051</v>
      </c>
      <c r="N3236">
        <v>-4.4542031288146973</v>
      </c>
      <c r="O3236">
        <v>-3.0927815437316895</v>
      </c>
      <c r="P3236">
        <v>-1.1271052360534668</v>
      </c>
      <c r="Q3236">
        <v>-8.7244873046875</v>
      </c>
      <c r="R3236">
        <v>-0.1839192658662796</v>
      </c>
      <c r="S3236">
        <v>2</v>
      </c>
      <c r="T3236">
        <v>6.7399859428405762</v>
      </c>
      <c r="U3236">
        <v>2.5961482524871826</v>
      </c>
      <c r="V3236">
        <v>82.520606994628906</v>
      </c>
      <c r="W3236">
        <v>95</v>
      </c>
      <c r="X3236">
        <v>81.800003051757812</v>
      </c>
      <c r="Y3236">
        <f t="shared" si="212"/>
        <v>0.25326760864257813</v>
      </c>
      <c r="Z3236">
        <f t="shared" si="213"/>
        <v>0.26217599487304688</v>
      </c>
      <c r="AA3236">
        <f t="shared" si="214"/>
        <v>-8.9084062576293942E-3</v>
      </c>
    </row>
    <row r="3237" spans="2:27" x14ac:dyDescent="0.25">
      <c r="B3237" t="s">
        <v>69</v>
      </c>
      <c r="C3237" t="s">
        <v>72</v>
      </c>
      <c r="D3237" t="s">
        <v>83</v>
      </c>
      <c r="E3237" s="86">
        <v>42258</v>
      </c>
      <c r="F3237">
        <f t="shared" si="215"/>
        <v>0</v>
      </c>
      <c r="G3237">
        <v>23</v>
      </c>
      <c r="H3237">
        <v>141.82345581054687</v>
      </c>
      <c r="I3237">
        <v>145.57600402832031</v>
      </c>
      <c r="J3237">
        <v>-3.7525436878204346</v>
      </c>
      <c r="K3237">
        <v>-2.6459259912371635E-2</v>
      </c>
      <c r="L3237">
        <v>-7.795680046081543</v>
      </c>
      <c r="M3237">
        <v>-5.4069623947143555</v>
      </c>
      <c r="N3237">
        <v>-3.7525436878204346</v>
      </c>
      <c r="O3237">
        <v>-2.0981249809265137</v>
      </c>
      <c r="P3237">
        <v>0.29059258103370667</v>
      </c>
      <c r="Q3237">
        <v>-8.9418525695800781</v>
      </c>
      <c r="R3237">
        <v>1.4367655515670776</v>
      </c>
      <c r="S3237">
        <v>2</v>
      </c>
      <c r="T3237">
        <v>9.9532432556152344</v>
      </c>
      <c r="U3237">
        <v>3.1548759937286377</v>
      </c>
      <c r="V3237">
        <v>82.520606994628906</v>
      </c>
      <c r="W3237">
        <v>95</v>
      </c>
      <c r="X3237">
        <v>82</v>
      </c>
      <c r="Y3237">
        <f t="shared" si="212"/>
        <v>0.28364691162109373</v>
      </c>
      <c r="Z3237">
        <f t="shared" si="213"/>
        <v>0.2911520080566406</v>
      </c>
      <c r="AA3237">
        <f t="shared" si="214"/>
        <v>-7.5050873756408688E-3</v>
      </c>
    </row>
    <row r="3238" spans="2:27" x14ac:dyDescent="0.25">
      <c r="B3238" t="s">
        <v>69</v>
      </c>
      <c r="C3238" t="s">
        <v>72</v>
      </c>
      <c r="D3238" t="s">
        <v>83</v>
      </c>
      <c r="E3238" s="86">
        <v>42258</v>
      </c>
      <c r="F3238">
        <f t="shared" si="215"/>
        <v>1</v>
      </c>
      <c r="G3238">
        <v>15</v>
      </c>
      <c r="H3238">
        <v>172.43728637695312</v>
      </c>
      <c r="I3238">
        <v>172.50399780273437</v>
      </c>
      <c r="J3238">
        <v>-6.6726885735988617E-2</v>
      </c>
      <c r="K3238">
        <v>-3.8696322008036077E-4</v>
      </c>
      <c r="L3238">
        <v>-5.1670846939086914</v>
      </c>
      <c r="M3238">
        <v>-2.1537520885467529</v>
      </c>
      <c r="N3238">
        <v>-6.6726885735988617E-2</v>
      </c>
      <c r="O3238">
        <v>2.0202982425689697</v>
      </c>
      <c r="P3238">
        <v>5.0336313247680664</v>
      </c>
      <c r="Q3238">
        <v>-6.6129655838012695</v>
      </c>
      <c r="R3238">
        <v>6.4795117378234863</v>
      </c>
      <c r="S3238">
        <v>2</v>
      </c>
      <c r="T3238">
        <v>15.83905029296875</v>
      </c>
      <c r="U3238">
        <v>3.9798305034637451</v>
      </c>
      <c r="V3238">
        <v>82.520606994628906</v>
      </c>
      <c r="W3238">
        <v>95</v>
      </c>
      <c r="X3238">
        <v>85</v>
      </c>
      <c r="Y3238">
        <f t="shared" si="212"/>
        <v>0.34487457275390626</v>
      </c>
      <c r="Z3238">
        <f t="shared" si="213"/>
        <v>0.34500799560546874</v>
      </c>
      <c r="AA3238">
        <f t="shared" si="214"/>
        <v>-1.3345377147197724E-4</v>
      </c>
    </row>
    <row r="3239" spans="2:27" x14ac:dyDescent="0.25">
      <c r="B3239" t="s">
        <v>69</v>
      </c>
      <c r="C3239" t="s">
        <v>72</v>
      </c>
      <c r="D3239" t="s">
        <v>83</v>
      </c>
      <c r="E3239" s="86">
        <v>42258</v>
      </c>
      <c r="F3239">
        <f t="shared" si="215"/>
        <v>1</v>
      </c>
      <c r="G3239">
        <v>18</v>
      </c>
      <c r="H3239">
        <v>169.64329528808594</v>
      </c>
      <c r="I3239">
        <v>175.49600219726562</v>
      </c>
      <c r="J3239">
        <v>-5.8527040481567383</v>
      </c>
      <c r="K3239">
        <v>-3.4500062465667725E-2</v>
      </c>
      <c r="L3239">
        <v>-11.003358840942383</v>
      </c>
      <c r="M3239">
        <v>-7.9603104591369629</v>
      </c>
      <c r="N3239">
        <v>-5.8527040481567383</v>
      </c>
      <c r="O3239">
        <v>-3.7450978755950928</v>
      </c>
      <c r="P3239">
        <v>-0.70204925537109375</v>
      </c>
      <c r="Q3239">
        <v>-12.463498115539551</v>
      </c>
      <c r="R3239">
        <v>0.75808984041213989</v>
      </c>
      <c r="S3239">
        <v>2</v>
      </c>
      <c r="T3239">
        <v>16.152982711791992</v>
      </c>
      <c r="U3239">
        <v>4.0190773010253906</v>
      </c>
      <c r="V3239">
        <v>82.520606994628906</v>
      </c>
      <c r="W3239">
        <v>95</v>
      </c>
      <c r="X3239">
        <v>81.800003051757812</v>
      </c>
      <c r="Y3239">
        <f t="shared" si="212"/>
        <v>0.33928659057617189</v>
      </c>
      <c r="Z3239">
        <f t="shared" si="213"/>
        <v>0.35099200439453127</v>
      </c>
      <c r="AA3239">
        <f t="shared" si="214"/>
        <v>-1.1705408096313477E-2</v>
      </c>
    </row>
    <row r="3240" spans="2:27" x14ac:dyDescent="0.25">
      <c r="B3240" t="s">
        <v>69</v>
      </c>
      <c r="C3240" t="s">
        <v>72</v>
      </c>
      <c r="D3240" t="s">
        <v>83</v>
      </c>
      <c r="E3240" s="86">
        <v>42258</v>
      </c>
      <c r="F3240">
        <f t="shared" si="215"/>
        <v>0</v>
      </c>
      <c r="G3240">
        <v>7</v>
      </c>
      <c r="H3240">
        <v>108.4110107421875</v>
      </c>
      <c r="I3240">
        <v>108.19999694824219</v>
      </c>
      <c r="J3240">
        <v>0.21100655198097229</v>
      </c>
      <c r="K3240">
        <v>1.9463571952655911E-3</v>
      </c>
      <c r="L3240">
        <v>-3.5077800750732422</v>
      </c>
      <c r="M3240">
        <v>-1.3106907606124878</v>
      </c>
      <c r="N3240">
        <v>0.21100655198097229</v>
      </c>
      <c r="O3240">
        <v>1.7327039241790771</v>
      </c>
      <c r="P3240">
        <v>3.929793119430542</v>
      </c>
      <c r="Q3240">
        <v>-4.562004566192627</v>
      </c>
      <c r="R3240">
        <v>4.9840173721313477</v>
      </c>
      <c r="S3240">
        <v>2</v>
      </c>
      <c r="T3240">
        <v>8.420353889465332</v>
      </c>
      <c r="U3240">
        <v>2.9017846584320068</v>
      </c>
      <c r="V3240">
        <v>82.520606994628906</v>
      </c>
      <c r="W3240">
        <v>95</v>
      </c>
      <c r="X3240">
        <v>78</v>
      </c>
      <c r="Y3240">
        <f t="shared" si="212"/>
        <v>0.21682202148437499</v>
      </c>
      <c r="Z3240">
        <f t="shared" si="213"/>
        <v>0.21639999389648437</v>
      </c>
      <c r="AA3240">
        <f t="shared" si="214"/>
        <v>4.2201310396194458E-4</v>
      </c>
    </row>
    <row r="3241" spans="2:27" x14ac:dyDescent="0.25">
      <c r="B3241" t="s">
        <v>69</v>
      </c>
      <c r="C3241" t="s">
        <v>72</v>
      </c>
      <c r="D3241" t="s">
        <v>83</v>
      </c>
      <c r="E3241" s="86">
        <v>42258</v>
      </c>
      <c r="F3241">
        <f t="shared" si="215"/>
        <v>1</v>
      </c>
      <c r="G3241">
        <v>16</v>
      </c>
      <c r="H3241">
        <v>173.53326416015625</v>
      </c>
      <c r="I3241">
        <v>172.21598815917969</v>
      </c>
      <c r="J3241">
        <v>1.3172676563262939</v>
      </c>
      <c r="K3241">
        <v>7.5908652506768703E-3</v>
      </c>
      <c r="L3241">
        <v>-5.7853436470031738</v>
      </c>
      <c r="M3241">
        <v>-1.5890634059906006</v>
      </c>
      <c r="N3241">
        <v>1.3172676563262939</v>
      </c>
      <c r="O3241">
        <v>4.2235989570617676</v>
      </c>
      <c r="P3241">
        <v>8.4198789596557617</v>
      </c>
      <c r="Q3241">
        <v>-7.7988357543945312</v>
      </c>
      <c r="R3241">
        <v>10.433370590209961</v>
      </c>
      <c r="S3241">
        <v>2</v>
      </c>
      <c r="T3241">
        <v>30.715948104858398</v>
      </c>
      <c r="U3241">
        <v>5.5421972274780273</v>
      </c>
      <c r="V3241">
        <v>82.520606994628906</v>
      </c>
      <c r="W3241">
        <v>95</v>
      </c>
      <c r="X3241">
        <v>84.800003051757813</v>
      </c>
      <c r="Y3241">
        <f t="shared" si="212"/>
        <v>0.34706652832031248</v>
      </c>
      <c r="Z3241">
        <f t="shared" si="213"/>
        <v>0.34443197631835937</v>
      </c>
      <c r="AA3241">
        <f t="shared" si="214"/>
        <v>2.6345353126525878E-3</v>
      </c>
    </row>
    <row r="3242" spans="2:27" x14ac:dyDescent="0.25">
      <c r="B3242" t="s">
        <v>69</v>
      </c>
      <c r="C3242" t="s">
        <v>72</v>
      </c>
      <c r="D3242" t="s">
        <v>83</v>
      </c>
      <c r="E3242" s="86">
        <v>42258</v>
      </c>
      <c r="F3242">
        <f t="shared" si="215"/>
        <v>1</v>
      </c>
      <c r="G3242">
        <v>14</v>
      </c>
      <c r="H3242">
        <v>173.59382629394531</v>
      </c>
      <c r="I3242">
        <v>169.24000549316406</v>
      </c>
      <c r="J3242">
        <v>4.3538203239440918</v>
      </c>
      <c r="K3242">
        <v>2.5080502033233643E-2</v>
      </c>
      <c r="L3242">
        <v>-0.27477419376373291</v>
      </c>
      <c r="M3242">
        <v>2.4598369598388672</v>
      </c>
      <c r="N3242">
        <v>4.3538203239440918</v>
      </c>
      <c r="O3242">
        <v>6.2478036880493164</v>
      </c>
      <c r="P3242">
        <v>8.9824151992797852</v>
      </c>
      <c r="Q3242">
        <v>-1.586916446685791</v>
      </c>
      <c r="R3242">
        <v>10.294556617736816</v>
      </c>
      <c r="S3242">
        <v>2</v>
      </c>
      <c r="T3242">
        <v>13.044460296630859</v>
      </c>
      <c r="U3242">
        <v>3.6117115020751953</v>
      </c>
      <c r="V3242">
        <v>82.520606994628906</v>
      </c>
      <c r="W3242">
        <v>95</v>
      </c>
      <c r="X3242">
        <v>86.599998474121094</v>
      </c>
      <c r="Y3242">
        <f t="shared" si="212"/>
        <v>0.34718765258789064</v>
      </c>
      <c r="Z3242">
        <f t="shared" si="213"/>
        <v>0.33848001098632813</v>
      </c>
      <c r="AA3242">
        <f t="shared" si="214"/>
        <v>8.7076406478881832E-3</v>
      </c>
    </row>
    <row r="3243" spans="2:27" x14ac:dyDescent="0.25">
      <c r="B3243" t="s">
        <v>69</v>
      </c>
      <c r="C3243" t="s">
        <v>72</v>
      </c>
      <c r="D3243" t="s">
        <v>83</v>
      </c>
      <c r="E3243" s="86">
        <v>42258</v>
      </c>
      <c r="F3243">
        <f t="shared" si="215"/>
        <v>0</v>
      </c>
      <c r="G3243">
        <v>3</v>
      </c>
      <c r="H3243">
        <v>110.81304931640625</v>
      </c>
      <c r="I3243">
        <v>107.7919921875</v>
      </c>
      <c r="J3243">
        <v>3.0210514068603516</v>
      </c>
      <c r="K3243">
        <v>2.7262596413493156E-2</v>
      </c>
      <c r="L3243">
        <v>-1.5488069504499435E-2</v>
      </c>
      <c r="M3243">
        <v>1.7785240411758423</v>
      </c>
      <c r="N3243">
        <v>3.0210514068603516</v>
      </c>
      <c r="O3243">
        <v>4.2635788917541504</v>
      </c>
      <c r="P3243">
        <v>6.0575909614562988</v>
      </c>
      <c r="Q3243">
        <v>-0.87630480527877808</v>
      </c>
      <c r="R3243">
        <v>6.9184074401855469</v>
      </c>
      <c r="S3243">
        <v>2</v>
      </c>
      <c r="T3243">
        <v>5.6141719818115234</v>
      </c>
      <c r="U3243">
        <v>2.3694243431091309</v>
      </c>
      <c r="V3243">
        <v>82.520606994628906</v>
      </c>
      <c r="W3243">
        <v>95</v>
      </c>
      <c r="X3243">
        <v>78.800003051757813</v>
      </c>
      <c r="Y3243">
        <f t="shared" si="212"/>
        <v>0.22162609863281249</v>
      </c>
      <c r="Z3243">
        <f t="shared" si="213"/>
        <v>0.21558398437500001</v>
      </c>
      <c r="AA3243">
        <f t="shared" si="214"/>
        <v>6.0421028137207034E-3</v>
      </c>
    </row>
    <row r="3244" spans="2:27" x14ac:dyDescent="0.25">
      <c r="B3244" t="s">
        <v>69</v>
      </c>
      <c r="C3244" t="s">
        <v>72</v>
      </c>
      <c r="D3244" t="s">
        <v>83</v>
      </c>
      <c r="E3244" s="86">
        <v>42258</v>
      </c>
      <c r="F3244">
        <f t="shared" si="215"/>
        <v>0</v>
      </c>
      <c r="G3244">
        <v>5</v>
      </c>
      <c r="H3244">
        <v>108.10628509521484</v>
      </c>
      <c r="I3244">
        <v>109.36800384521484</v>
      </c>
      <c r="J3244">
        <v>-1.2617151737213135</v>
      </c>
      <c r="K3244">
        <v>-1.1671062558889389E-2</v>
      </c>
      <c r="L3244">
        <v>-4.5367631912231445</v>
      </c>
      <c r="M3244">
        <v>-2.6018381118774414</v>
      </c>
      <c r="N3244">
        <v>-1.2617151737213135</v>
      </c>
      <c r="O3244">
        <v>7.8407853841781616E-2</v>
      </c>
      <c r="P3244">
        <v>2.0133326053619385</v>
      </c>
      <c r="Q3244">
        <v>-5.4651937484741211</v>
      </c>
      <c r="R3244">
        <v>2.941763162612915</v>
      </c>
      <c r="S3244">
        <v>2</v>
      </c>
      <c r="T3244">
        <v>6.5307507514953613</v>
      </c>
      <c r="U3244">
        <v>2.5555334091186523</v>
      </c>
      <c r="V3244">
        <v>82.520606994628906</v>
      </c>
      <c r="W3244">
        <v>95</v>
      </c>
      <c r="X3244">
        <v>78</v>
      </c>
      <c r="Y3244">
        <f t="shared" si="212"/>
        <v>0.21621257019042969</v>
      </c>
      <c r="Z3244">
        <f t="shared" si="213"/>
        <v>0.2187360076904297</v>
      </c>
      <c r="AA3244">
        <f t="shared" si="214"/>
        <v>-2.5234303474426269E-3</v>
      </c>
    </row>
    <row r="3245" spans="2:27" x14ac:dyDescent="0.25">
      <c r="B3245" t="s">
        <v>69</v>
      </c>
      <c r="C3245" t="s">
        <v>72</v>
      </c>
      <c r="D3245" t="s">
        <v>83</v>
      </c>
      <c r="E3245" s="86">
        <v>42258</v>
      </c>
      <c r="F3245">
        <f t="shared" si="215"/>
        <v>0</v>
      </c>
      <c r="G3245">
        <v>9</v>
      </c>
      <c r="H3245">
        <v>154.14901733398438</v>
      </c>
      <c r="I3245">
        <v>151.50399780273437</v>
      </c>
      <c r="J3245">
        <v>2.6450095176696777</v>
      </c>
      <c r="K3245">
        <v>1.7158782109618187E-2</v>
      </c>
      <c r="L3245">
        <v>-2.7773549556732178</v>
      </c>
      <c r="M3245">
        <v>0.42622196674346924</v>
      </c>
      <c r="N3245">
        <v>2.6450095176696777</v>
      </c>
      <c r="O3245">
        <v>4.8637971878051758</v>
      </c>
      <c r="P3245">
        <v>8.0673742294311523</v>
      </c>
      <c r="Q3245">
        <v>-4.3145198822021484</v>
      </c>
      <c r="R3245">
        <v>9.6045389175415039</v>
      </c>
      <c r="S3245">
        <v>2</v>
      </c>
      <c r="T3245">
        <v>17.902153015136719</v>
      </c>
      <c r="U3245">
        <v>4.2310934066772461</v>
      </c>
      <c r="V3245">
        <v>82.520606994628906</v>
      </c>
      <c r="W3245">
        <v>95</v>
      </c>
      <c r="X3245">
        <v>79</v>
      </c>
      <c r="Y3245">
        <f t="shared" si="212"/>
        <v>0.30829803466796873</v>
      </c>
      <c r="Z3245">
        <f t="shared" si="213"/>
        <v>0.30300799560546876</v>
      </c>
      <c r="AA3245">
        <f t="shared" si="214"/>
        <v>5.2900190353393555E-3</v>
      </c>
    </row>
    <row r="3246" spans="2:27" x14ac:dyDescent="0.25">
      <c r="B3246" t="s">
        <v>69</v>
      </c>
      <c r="C3246" t="s">
        <v>72</v>
      </c>
      <c r="D3246" t="s">
        <v>83</v>
      </c>
      <c r="E3246" s="86">
        <v>42258</v>
      </c>
      <c r="F3246">
        <f t="shared" si="215"/>
        <v>0</v>
      </c>
      <c r="G3246">
        <v>22</v>
      </c>
      <c r="H3246">
        <v>147.750732421875</v>
      </c>
      <c r="I3246">
        <v>151.93600463867187</v>
      </c>
      <c r="J3246">
        <v>-4.1852798461914062</v>
      </c>
      <c r="K3246">
        <v>-2.8326626867055893E-2</v>
      </c>
      <c r="L3246">
        <v>-9.9922657012939453</v>
      </c>
      <c r="M3246">
        <v>-6.5614514350891113</v>
      </c>
      <c r="N3246">
        <v>-4.1852798461914062</v>
      </c>
      <c r="O3246">
        <v>-1.8091082572937012</v>
      </c>
      <c r="P3246">
        <v>1.6217061281204224</v>
      </c>
      <c r="Q3246">
        <v>-11.638465881347656</v>
      </c>
      <c r="R3246">
        <v>3.2679059505462646</v>
      </c>
      <c r="S3246">
        <v>2</v>
      </c>
      <c r="T3246">
        <v>20.531911849975586</v>
      </c>
      <c r="U3246">
        <v>4.5312151908874512</v>
      </c>
      <c r="V3246">
        <v>82.520606994628906</v>
      </c>
      <c r="W3246">
        <v>95</v>
      </c>
      <c r="X3246">
        <v>82</v>
      </c>
      <c r="Y3246">
        <f t="shared" si="212"/>
        <v>0.29550146484375001</v>
      </c>
      <c r="Z3246">
        <f t="shared" si="213"/>
        <v>0.30387200927734376</v>
      </c>
      <c r="AA3246">
        <f t="shared" si="214"/>
        <v>-8.3705596923828122E-3</v>
      </c>
    </row>
    <row r="3247" spans="2:27" x14ac:dyDescent="0.25">
      <c r="B3247" t="s">
        <v>69</v>
      </c>
      <c r="C3247" t="s">
        <v>72</v>
      </c>
      <c r="D3247" t="s">
        <v>77</v>
      </c>
      <c r="E3247" s="86">
        <v>42258</v>
      </c>
      <c r="F3247">
        <f t="shared" si="215"/>
        <v>0</v>
      </c>
      <c r="G3247">
        <v>9</v>
      </c>
    </row>
    <row r="3248" spans="2:27" x14ac:dyDescent="0.25">
      <c r="B3248" t="s">
        <v>69</v>
      </c>
      <c r="C3248" t="s">
        <v>72</v>
      </c>
      <c r="D3248" t="s">
        <v>77</v>
      </c>
      <c r="E3248" s="86">
        <v>42258</v>
      </c>
      <c r="F3248">
        <f t="shared" si="215"/>
        <v>0</v>
      </c>
      <c r="G3248">
        <v>4</v>
      </c>
    </row>
    <row r="3249" spans="2:7" x14ac:dyDescent="0.25">
      <c r="B3249" t="s">
        <v>69</v>
      </c>
      <c r="C3249" t="s">
        <v>72</v>
      </c>
      <c r="D3249" t="s">
        <v>77</v>
      </c>
      <c r="E3249" s="86">
        <v>42258</v>
      </c>
      <c r="F3249">
        <f t="shared" si="215"/>
        <v>1</v>
      </c>
      <c r="G3249">
        <v>17</v>
      </c>
    </row>
    <row r="3250" spans="2:7" x14ac:dyDescent="0.25">
      <c r="B3250" t="s">
        <v>69</v>
      </c>
      <c r="C3250" t="s">
        <v>72</v>
      </c>
      <c r="D3250" t="s">
        <v>77</v>
      </c>
      <c r="E3250" s="86">
        <v>42258</v>
      </c>
      <c r="F3250">
        <f t="shared" si="215"/>
        <v>0</v>
      </c>
      <c r="G3250">
        <v>2</v>
      </c>
    </row>
    <row r="3251" spans="2:7" x14ac:dyDescent="0.25">
      <c r="B3251" t="s">
        <v>69</v>
      </c>
      <c r="C3251" t="s">
        <v>72</v>
      </c>
      <c r="D3251" t="s">
        <v>77</v>
      </c>
      <c r="E3251" s="86">
        <v>42258</v>
      </c>
      <c r="F3251">
        <f t="shared" si="215"/>
        <v>0</v>
      </c>
      <c r="G3251">
        <v>11</v>
      </c>
    </row>
    <row r="3252" spans="2:7" x14ac:dyDescent="0.25">
      <c r="B3252" t="s">
        <v>69</v>
      </c>
      <c r="C3252" t="s">
        <v>72</v>
      </c>
      <c r="D3252" t="s">
        <v>77</v>
      </c>
      <c r="E3252" s="86">
        <v>42258</v>
      </c>
      <c r="F3252">
        <f t="shared" si="215"/>
        <v>0</v>
      </c>
      <c r="G3252">
        <v>5</v>
      </c>
    </row>
    <row r="3253" spans="2:7" x14ac:dyDescent="0.25">
      <c r="B3253" t="s">
        <v>69</v>
      </c>
      <c r="C3253" t="s">
        <v>72</v>
      </c>
      <c r="D3253" t="s">
        <v>77</v>
      </c>
      <c r="E3253" s="86">
        <v>42258</v>
      </c>
      <c r="F3253">
        <f t="shared" si="215"/>
        <v>0</v>
      </c>
      <c r="G3253">
        <v>22</v>
      </c>
    </row>
    <row r="3254" spans="2:7" x14ac:dyDescent="0.25">
      <c r="B3254" t="s">
        <v>69</v>
      </c>
      <c r="C3254" t="s">
        <v>72</v>
      </c>
      <c r="D3254" t="s">
        <v>77</v>
      </c>
      <c r="E3254" s="86">
        <v>42258</v>
      </c>
      <c r="F3254">
        <f t="shared" si="215"/>
        <v>1</v>
      </c>
      <c r="G3254">
        <v>18</v>
      </c>
    </row>
    <row r="3255" spans="2:7" x14ac:dyDescent="0.25">
      <c r="B3255" t="s">
        <v>69</v>
      </c>
      <c r="C3255" t="s">
        <v>72</v>
      </c>
      <c r="D3255" t="s">
        <v>77</v>
      </c>
      <c r="E3255" s="86">
        <v>42258</v>
      </c>
      <c r="F3255">
        <f t="shared" si="215"/>
        <v>0</v>
      </c>
      <c r="G3255">
        <v>3</v>
      </c>
    </row>
    <row r="3256" spans="2:7" x14ac:dyDescent="0.25">
      <c r="B3256" t="s">
        <v>69</v>
      </c>
      <c r="C3256" t="s">
        <v>72</v>
      </c>
      <c r="D3256" t="s">
        <v>77</v>
      </c>
      <c r="E3256" s="86">
        <v>42258</v>
      </c>
      <c r="F3256">
        <f t="shared" si="215"/>
        <v>1</v>
      </c>
      <c r="G3256">
        <v>16</v>
      </c>
    </row>
    <row r="3257" spans="2:7" x14ac:dyDescent="0.25">
      <c r="B3257" t="s">
        <v>69</v>
      </c>
      <c r="C3257" t="s">
        <v>72</v>
      </c>
      <c r="D3257" t="s">
        <v>77</v>
      </c>
      <c r="E3257" s="86">
        <v>42258</v>
      </c>
      <c r="F3257">
        <f t="shared" si="215"/>
        <v>0</v>
      </c>
      <c r="G3257">
        <v>1</v>
      </c>
    </row>
    <row r="3258" spans="2:7" x14ac:dyDescent="0.25">
      <c r="B3258" t="s">
        <v>69</v>
      </c>
      <c r="C3258" t="s">
        <v>72</v>
      </c>
      <c r="D3258" t="s">
        <v>77</v>
      </c>
      <c r="E3258" s="86">
        <v>42258</v>
      </c>
      <c r="F3258">
        <f t="shared" si="215"/>
        <v>0</v>
      </c>
      <c r="G3258">
        <v>23</v>
      </c>
    </row>
    <row r="3259" spans="2:7" x14ac:dyDescent="0.25">
      <c r="B3259" t="s">
        <v>69</v>
      </c>
      <c r="C3259" t="s">
        <v>72</v>
      </c>
      <c r="D3259" t="s">
        <v>77</v>
      </c>
      <c r="E3259" s="86">
        <v>42258</v>
      </c>
      <c r="F3259">
        <f t="shared" si="215"/>
        <v>0</v>
      </c>
      <c r="G3259">
        <v>10</v>
      </c>
    </row>
    <row r="3260" spans="2:7" x14ac:dyDescent="0.25">
      <c r="B3260" t="s">
        <v>69</v>
      </c>
      <c r="C3260" t="s">
        <v>72</v>
      </c>
      <c r="D3260" t="s">
        <v>77</v>
      </c>
      <c r="E3260" s="86">
        <v>42258</v>
      </c>
      <c r="F3260">
        <f t="shared" si="215"/>
        <v>1</v>
      </c>
      <c r="G3260">
        <v>12</v>
      </c>
    </row>
    <row r="3261" spans="2:7" x14ac:dyDescent="0.25">
      <c r="B3261" t="s">
        <v>69</v>
      </c>
      <c r="C3261" t="s">
        <v>72</v>
      </c>
      <c r="D3261" t="s">
        <v>77</v>
      </c>
      <c r="E3261" s="86">
        <v>42258</v>
      </c>
      <c r="F3261">
        <f t="shared" si="215"/>
        <v>0</v>
      </c>
      <c r="G3261">
        <v>20</v>
      </c>
    </row>
    <row r="3262" spans="2:7" x14ac:dyDescent="0.25">
      <c r="B3262" t="s">
        <v>69</v>
      </c>
      <c r="C3262" t="s">
        <v>72</v>
      </c>
      <c r="D3262" t="s">
        <v>77</v>
      </c>
      <c r="E3262" s="86">
        <v>42258</v>
      </c>
      <c r="F3262">
        <f t="shared" si="215"/>
        <v>0</v>
      </c>
      <c r="G3262">
        <v>8</v>
      </c>
    </row>
    <row r="3263" spans="2:7" x14ac:dyDescent="0.25">
      <c r="B3263" t="s">
        <v>69</v>
      </c>
      <c r="C3263" t="s">
        <v>72</v>
      </c>
      <c r="D3263" t="s">
        <v>77</v>
      </c>
      <c r="E3263" s="86">
        <v>42258</v>
      </c>
      <c r="F3263">
        <f t="shared" si="215"/>
        <v>0</v>
      </c>
      <c r="G3263">
        <v>19</v>
      </c>
    </row>
    <row r="3264" spans="2:7" x14ac:dyDescent="0.25">
      <c r="B3264" t="s">
        <v>69</v>
      </c>
      <c r="C3264" t="s">
        <v>72</v>
      </c>
      <c r="D3264" t="s">
        <v>77</v>
      </c>
      <c r="E3264" s="86">
        <v>42258</v>
      </c>
      <c r="F3264">
        <f t="shared" si="215"/>
        <v>1</v>
      </c>
      <c r="G3264">
        <v>15</v>
      </c>
    </row>
    <row r="3265" spans="2:7" x14ac:dyDescent="0.25">
      <c r="B3265" t="s">
        <v>69</v>
      </c>
      <c r="C3265" t="s">
        <v>72</v>
      </c>
      <c r="D3265" t="s">
        <v>77</v>
      </c>
      <c r="E3265" s="86">
        <v>42258</v>
      </c>
      <c r="F3265">
        <f t="shared" si="215"/>
        <v>1</v>
      </c>
      <c r="G3265">
        <v>14</v>
      </c>
    </row>
    <row r="3266" spans="2:7" x14ac:dyDescent="0.25">
      <c r="B3266" t="s">
        <v>69</v>
      </c>
      <c r="C3266" t="s">
        <v>72</v>
      </c>
      <c r="D3266" t="s">
        <v>77</v>
      </c>
      <c r="E3266" s="86">
        <v>42258</v>
      </c>
      <c r="F3266">
        <f t="shared" si="215"/>
        <v>0</v>
      </c>
      <c r="G3266">
        <v>7</v>
      </c>
    </row>
    <row r="3267" spans="2:7" x14ac:dyDescent="0.25">
      <c r="B3267" t="s">
        <v>69</v>
      </c>
      <c r="C3267" t="s">
        <v>72</v>
      </c>
      <c r="D3267" t="s">
        <v>77</v>
      </c>
      <c r="E3267" s="86">
        <v>42258</v>
      </c>
      <c r="F3267">
        <f t="shared" ref="F3267:F3270" si="216">IF(AND(G3267&gt;=12, G3267&lt;=18), 1, 0)</f>
        <v>1</v>
      </c>
      <c r="G3267">
        <v>13</v>
      </c>
    </row>
    <row r="3268" spans="2:7" x14ac:dyDescent="0.25">
      <c r="B3268" t="s">
        <v>69</v>
      </c>
      <c r="C3268" t="s">
        <v>72</v>
      </c>
      <c r="D3268" t="s">
        <v>77</v>
      </c>
      <c r="E3268" s="86">
        <v>42258</v>
      </c>
      <c r="F3268">
        <f t="shared" si="216"/>
        <v>0</v>
      </c>
      <c r="G3268">
        <v>24</v>
      </c>
    </row>
    <row r="3269" spans="2:7" x14ac:dyDescent="0.25">
      <c r="B3269" t="s">
        <v>69</v>
      </c>
      <c r="C3269" t="s">
        <v>72</v>
      </c>
      <c r="D3269" t="s">
        <v>77</v>
      </c>
      <c r="E3269" s="86">
        <v>42258</v>
      </c>
      <c r="F3269">
        <f t="shared" si="216"/>
        <v>0</v>
      </c>
      <c r="G3269">
        <v>21</v>
      </c>
    </row>
    <row r="3270" spans="2:7" x14ac:dyDescent="0.25">
      <c r="B3270" t="s">
        <v>69</v>
      </c>
      <c r="C3270" t="s">
        <v>72</v>
      </c>
      <c r="D3270" t="s">
        <v>77</v>
      </c>
      <c r="E3270" s="86">
        <v>42258</v>
      </c>
      <c r="F3270">
        <f t="shared" si="216"/>
        <v>0</v>
      </c>
      <c r="G3270">
        <v>6</v>
      </c>
    </row>
  </sheetData>
  <autoFilter ref="A1:AA3270">
    <sortState ref="A390:AA462">
      <sortCondition ref="G1:G3270"/>
    </sortState>
  </autoFilter>
  <phoneticPr fontId="0" type="noConversion"/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30</vt:i4>
      </vt:variant>
    </vt:vector>
  </HeadingPairs>
  <TitlesOfParts>
    <vt:vector size="33" baseType="lpstr">
      <vt:lpstr>Inputs-Results</vt:lpstr>
      <vt:lpstr>Lookup</vt:lpstr>
      <vt:lpstr>Data</vt:lpstr>
      <vt:lpstr>activecategorylist</vt:lpstr>
      <vt:lpstr>criteria1</vt:lpstr>
      <vt:lpstr>criteria10</vt:lpstr>
      <vt:lpstr>criteria11</vt:lpstr>
      <vt:lpstr>criteria12</vt:lpstr>
      <vt:lpstr>criteria13</vt:lpstr>
      <vt:lpstr>criteria14</vt:lpstr>
      <vt:lpstr>criteria15</vt:lpstr>
      <vt:lpstr>criteria16</vt:lpstr>
      <vt:lpstr>criteria17</vt:lpstr>
      <vt:lpstr>criteria18</vt:lpstr>
      <vt:lpstr>criteria19</vt:lpstr>
      <vt:lpstr>criteria2</vt:lpstr>
      <vt:lpstr>criteria20</vt:lpstr>
      <vt:lpstr>criteria21</vt:lpstr>
      <vt:lpstr>criteria22</vt:lpstr>
      <vt:lpstr>criteria23</vt:lpstr>
      <vt:lpstr>criteria24</vt:lpstr>
      <vt:lpstr>criteria3</vt:lpstr>
      <vt:lpstr>criteria4</vt:lpstr>
      <vt:lpstr>criteria5</vt:lpstr>
      <vt:lpstr>criteria6</vt:lpstr>
      <vt:lpstr>criteria7</vt:lpstr>
      <vt:lpstr>criteria8</vt:lpstr>
      <vt:lpstr>criteria9</vt:lpstr>
      <vt:lpstr>data</vt:lpstr>
      <vt:lpstr>daycriteria</vt:lpstr>
      <vt:lpstr>eventcriteria</vt:lpstr>
      <vt:lpstr>events</vt:lpstr>
      <vt:lpstr>Typeofresult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Josh Bode2</dc:creator>
  <cp:lastModifiedBy>Blundell, Marshall</cp:lastModifiedBy>
  <dcterms:created xsi:type="dcterms:W3CDTF">2013-01-03T17:03:43Z</dcterms:created>
  <dcterms:modified xsi:type="dcterms:W3CDTF">2016-03-18T21:25:17Z</dcterms:modified>
</cp:coreProperties>
</file>